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tics Study data\Digital Analysis 3.0M\GitHub\Excel-YT-Task-Details\Excel SUMIF Tasks\"/>
    </mc:Choice>
  </mc:AlternateContent>
  <xr:revisionPtr revIDLastSave="0" documentId="13_ncr:1_{F40743BA-5214-4322-A9D4-29BEB56B5D2E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datafile" sheetId="18" r:id="rId1"/>
    <sheet name="data" sheetId="8" r:id="rId2"/>
    <sheet name="Task Roadmap" sheetId="2" r:id="rId3"/>
    <sheet name="Sales by Product Category" sheetId="3" r:id="rId4"/>
    <sheet name="Sales by Product Name" sheetId="7" r:id="rId5"/>
    <sheet name="Sales By Payment Method" sheetId="9" r:id="rId6"/>
    <sheet name="Sales by Store Location" sheetId="10" r:id="rId7"/>
    <sheet name="Profit b Order Status" sheetId="11" r:id="rId8"/>
    <sheet name="Sold Quantity by Product ID" sheetId="12" r:id="rId9"/>
    <sheet name="Discount by Product Category" sheetId="13" r:id="rId10"/>
    <sheet name="Shipp Cost by Shipp Address" sheetId="14" r:id="rId11"/>
    <sheet name="Tax Amount by Order Source" sheetId="15" r:id="rId12"/>
    <sheet name="Sales by month" sheetId="16" r:id="rId13"/>
  </sheets>
  <definedNames>
    <definedName name="_xlnm._FilterDatabase" localSheetId="9" hidden="1">'Discount by Product Category'!$E$4:$F$9</definedName>
    <definedName name="_xlnm._FilterDatabase" localSheetId="12" hidden="1">'Sales by month'!$F$6:$G$18</definedName>
    <definedName name="_xlnm._FilterDatabase" localSheetId="5" hidden="1">'Sales By Payment Method'!$F$7:$G$11</definedName>
    <definedName name="_xlnm._FilterDatabase" localSheetId="3" hidden="1">'Sales by Product Category'!$J$5:$K$10</definedName>
    <definedName name="_xlnm._FilterDatabase" localSheetId="4" hidden="1">'Sales by Product Name'!$E$6:$F$12</definedName>
    <definedName name="_xlnm._FilterDatabase" localSheetId="6" hidden="1">'Sales by Store Location'!$E$8:$F$13</definedName>
    <definedName name="_xlnm._FilterDatabase" localSheetId="10" hidden="1">'Shipp Cost by Shipp Address'!$E$5:$F$1005</definedName>
    <definedName name="ExternalData_1" localSheetId="0" hidden="1">datafile!$A$1:$P$1001</definedName>
  </definedNames>
  <calcPr calcId="191029"/>
  <pivotCaches>
    <pivotCache cacheId="3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6" l="1"/>
  <c r="G15" i="16"/>
  <c r="G14" i="16"/>
  <c r="G10" i="16"/>
  <c r="G11" i="16"/>
  <c r="G9" i="16"/>
  <c r="G8" i="16"/>
  <c r="G12" i="16"/>
  <c r="G13" i="16"/>
  <c r="G17" i="16"/>
  <c r="G7" i="16"/>
  <c r="G18" i="16"/>
  <c r="F7" i="15"/>
  <c r="F6" i="15"/>
  <c r="F7" i="13"/>
  <c r="F9" i="13"/>
  <c r="F5" i="13"/>
  <c r="F6" i="13"/>
  <c r="F8" i="13"/>
  <c r="F11" i="11"/>
  <c r="F12" i="11"/>
  <c r="F13" i="11"/>
  <c r="F10" i="11"/>
  <c r="F14" i="10"/>
  <c r="G12" i="9"/>
  <c r="F11" i="7"/>
  <c r="F10" i="7"/>
  <c r="F7" i="7"/>
  <c r="F9" i="7"/>
  <c r="F8" i="7"/>
  <c r="F11" i="3"/>
  <c r="H5" i="12"/>
  <c r="L5" i="12"/>
  <c r="P5" i="12"/>
  <c r="T5" i="12"/>
  <c r="J6" i="12"/>
  <c r="N6" i="12"/>
  <c r="R6" i="12"/>
  <c r="H7" i="12"/>
  <c r="L7" i="12"/>
  <c r="P7" i="12"/>
  <c r="T7" i="12"/>
  <c r="J8" i="12"/>
  <c r="N8" i="12"/>
  <c r="R8" i="12"/>
  <c r="H9" i="12"/>
  <c r="L9" i="12"/>
  <c r="P9" i="12"/>
  <c r="T9" i="12"/>
  <c r="J10" i="12"/>
  <c r="N10" i="12"/>
  <c r="R10" i="12"/>
  <c r="H11" i="12"/>
  <c r="L11" i="12"/>
  <c r="P11" i="12"/>
  <c r="T11" i="12"/>
  <c r="J12" i="12"/>
  <c r="N12" i="12"/>
  <c r="R12" i="12"/>
  <c r="H13" i="12"/>
  <c r="L13" i="12"/>
  <c r="P13" i="12"/>
  <c r="T13" i="12"/>
  <c r="J14" i="12"/>
  <c r="N14" i="12"/>
  <c r="R14" i="12"/>
  <c r="H15" i="12"/>
  <c r="L15" i="12"/>
  <c r="P15" i="12"/>
  <c r="T15" i="12"/>
  <c r="J16" i="12"/>
  <c r="N16" i="12"/>
  <c r="R16" i="12"/>
  <c r="H17" i="12"/>
  <c r="L17" i="12"/>
  <c r="P17" i="12"/>
  <c r="T17" i="12"/>
  <c r="J18" i="12"/>
  <c r="N18" i="12"/>
  <c r="R18" i="12"/>
  <c r="H19" i="12"/>
  <c r="L19" i="12"/>
  <c r="P19" i="12"/>
  <c r="T19" i="12"/>
  <c r="J20" i="12"/>
  <c r="N20" i="12"/>
  <c r="R20" i="12"/>
  <c r="H21" i="12"/>
  <c r="L21" i="12"/>
  <c r="P21" i="12"/>
  <c r="T21" i="12"/>
  <c r="J22" i="12"/>
  <c r="N22" i="12"/>
  <c r="R22" i="12"/>
  <c r="H23" i="12"/>
  <c r="L23" i="12"/>
  <c r="P23" i="12"/>
  <c r="T23" i="12"/>
  <c r="J24" i="12"/>
  <c r="N24" i="12"/>
  <c r="R24" i="12"/>
  <c r="H25" i="12"/>
  <c r="L25" i="12"/>
  <c r="P25" i="12"/>
  <c r="T25" i="12"/>
  <c r="J26" i="12"/>
  <c r="N26" i="12"/>
  <c r="R26" i="12"/>
  <c r="H27" i="12"/>
  <c r="L27" i="12"/>
  <c r="P27" i="12"/>
  <c r="T27" i="12"/>
  <c r="J28" i="12"/>
  <c r="N28" i="12"/>
  <c r="R28" i="12"/>
  <c r="H29" i="12"/>
  <c r="L29" i="12"/>
  <c r="P29" i="12"/>
  <c r="T29" i="12"/>
  <c r="J30" i="12"/>
  <c r="N30" i="12"/>
  <c r="R30" i="12"/>
  <c r="H31" i="12"/>
  <c r="L31" i="12"/>
  <c r="P31" i="12"/>
  <c r="T31" i="12"/>
  <c r="J32" i="12"/>
  <c r="N32" i="12"/>
  <c r="R32" i="12"/>
  <c r="H33" i="12"/>
  <c r="L33" i="12"/>
  <c r="P33" i="12"/>
  <c r="T33" i="12"/>
  <c r="J34" i="12"/>
  <c r="N34" i="12"/>
  <c r="R34" i="12"/>
  <c r="H35" i="12"/>
  <c r="L35" i="12"/>
  <c r="P35" i="12"/>
  <c r="T35" i="12"/>
  <c r="J36" i="12"/>
  <c r="N36" i="12"/>
  <c r="R36" i="12"/>
  <c r="H37" i="12"/>
  <c r="L37" i="12"/>
  <c r="P37" i="12"/>
  <c r="T37" i="12"/>
  <c r="J38" i="12"/>
  <c r="N38" i="12"/>
  <c r="R38" i="12"/>
  <c r="H39" i="12"/>
  <c r="L39" i="12"/>
  <c r="P39" i="12"/>
  <c r="T39" i="12"/>
  <c r="J40" i="12"/>
  <c r="N40" i="12"/>
  <c r="R40" i="12"/>
  <c r="H41" i="12"/>
  <c r="I5" i="12"/>
  <c r="M5" i="12"/>
  <c r="Q5" i="12"/>
  <c r="U5" i="12"/>
  <c r="K6" i="12"/>
  <c r="O6" i="12"/>
  <c r="S6" i="12"/>
  <c r="I7" i="12"/>
  <c r="M7" i="12"/>
  <c r="Q7" i="12"/>
  <c r="U7" i="12"/>
  <c r="K8" i="12"/>
  <c r="O8" i="12"/>
  <c r="S8" i="12"/>
  <c r="I9" i="12"/>
  <c r="M9" i="12"/>
  <c r="Q9" i="12"/>
  <c r="U9" i="12"/>
  <c r="K10" i="12"/>
  <c r="O10" i="12"/>
  <c r="S10" i="12"/>
  <c r="I11" i="12"/>
  <c r="M11" i="12"/>
  <c r="Q11" i="12"/>
  <c r="U11" i="12"/>
  <c r="K12" i="12"/>
  <c r="O12" i="12"/>
  <c r="S12" i="12"/>
  <c r="I13" i="12"/>
  <c r="M13" i="12"/>
  <c r="Q13" i="12"/>
  <c r="U13" i="12"/>
  <c r="K14" i="12"/>
  <c r="O14" i="12"/>
  <c r="S14" i="12"/>
  <c r="I15" i="12"/>
  <c r="M15" i="12"/>
  <c r="Q15" i="12"/>
  <c r="U15" i="12"/>
  <c r="K16" i="12"/>
  <c r="O16" i="12"/>
  <c r="S16" i="12"/>
  <c r="I17" i="12"/>
  <c r="M17" i="12"/>
  <c r="Q17" i="12"/>
  <c r="U17" i="12"/>
  <c r="K18" i="12"/>
  <c r="O18" i="12"/>
  <c r="S18" i="12"/>
  <c r="I19" i="12"/>
  <c r="M19" i="12"/>
  <c r="Q19" i="12"/>
  <c r="U19" i="12"/>
  <c r="K20" i="12"/>
  <c r="O20" i="12"/>
  <c r="S20" i="12"/>
  <c r="I21" i="12"/>
  <c r="M21" i="12"/>
  <c r="Q21" i="12"/>
  <c r="U21" i="12"/>
  <c r="K22" i="12"/>
  <c r="O22" i="12"/>
  <c r="S22" i="12"/>
  <c r="I23" i="12"/>
  <c r="M23" i="12"/>
  <c r="Q23" i="12"/>
  <c r="U23" i="12"/>
  <c r="K24" i="12"/>
  <c r="O24" i="12"/>
  <c r="S24" i="12"/>
  <c r="I25" i="12"/>
  <c r="M25" i="12"/>
  <c r="Q25" i="12"/>
  <c r="U25" i="12"/>
  <c r="K26" i="12"/>
  <c r="O26" i="12"/>
  <c r="S26" i="12"/>
  <c r="I27" i="12"/>
  <c r="M27" i="12"/>
  <c r="Q27" i="12"/>
  <c r="U27" i="12"/>
  <c r="K28" i="12"/>
  <c r="O28" i="12"/>
  <c r="S28" i="12"/>
  <c r="I29" i="12"/>
  <c r="M29" i="12"/>
  <c r="Q29" i="12"/>
  <c r="U29" i="12"/>
  <c r="K30" i="12"/>
  <c r="O30" i="12"/>
  <c r="S30" i="12"/>
  <c r="I31" i="12"/>
  <c r="M31" i="12"/>
  <c r="Q31" i="12"/>
  <c r="U31" i="12"/>
  <c r="K32" i="12"/>
  <c r="O32" i="12"/>
  <c r="S32" i="12"/>
  <c r="I33" i="12"/>
  <c r="M33" i="12"/>
  <c r="Q33" i="12"/>
  <c r="U33" i="12"/>
  <c r="K34" i="12"/>
  <c r="O34" i="12"/>
  <c r="S34" i="12"/>
  <c r="I35" i="12"/>
  <c r="M35" i="12"/>
  <c r="Q35" i="12"/>
  <c r="U35" i="12"/>
  <c r="K36" i="12"/>
  <c r="O36" i="12"/>
  <c r="S36" i="12"/>
  <c r="I37" i="12"/>
  <c r="M37" i="12"/>
  <c r="Q37" i="12"/>
  <c r="U37" i="12"/>
  <c r="K38" i="12"/>
  <c r="O38" i="12"/>
  <c r="S38" i="12"/>
  <c r="I39" i="12"/>
  <c r="M39" i="12"/>
  <c r="Q39" i="12"/>
  <c r="U39" i="12"/>
  <c r="K40" i="12"/>
  <c r="O40" i="12"/>
  <c r="S40" i="12"/>
  <c r="I41" i="12"/>
  <c r="J5" i="12"/>
  <c r="N5" i="12"/>
  <c r="R5" i="12"/>
  <c r="H6" i="12"/>
  <c r="L6" i="12"/>
  <c r="P6" i="12"/>
  <c r="T6" i="12"/>
  <c r="J7" i="12"/>
  <c r="N7" i="12"/>
  <c r="R7" i="12"/>
  <c r="H8" i="12"/>
  <c r="L8" i="12"/>
  <c r="P8" i="12"/>
  <c r="T8" i="12"/>
  <c r="J9" i="12"/>
  <c r="N9" i="12"/>
  <c r="R9" i="12"/>
  <c r="H10" i="12"/>
  <c r="L10" i="12"/>
  <c r="P10" i="12"/>
  <c r="T10" i="12"/>
  <c r="J11" i="12"/>
  <c r="N11" i="12"/>
  <c r="R11" i="12"/>
  <c r="H12" i="12"/>
  <c r="L12" i="12"/>
  <c r="P12" i="12"/>
  <c r="T12" i="12"/>
  <c r="J13" i="12"/>
  <c r="N13" i="12"/>
  <c r="R13" i="12"/>
  <c r="H14" i="12"/>
  <c r="L14" i="12"/>
  <c r="P14" i="12"/>
  <c r="T14" i="12"/>
  <c r="J15" i="12"/>
  <c r="N15" i="12"/>
  <c r="R15" i="12"/>
  <c r="H16" i="12"/>
  <c r="L16" i="12"/>
  <c r="P16" i="12"/>
  <c r="T16" i="12"/>
  <c r="J17" i="12"/>
  <c r="N17" i="12"/>
  <c r="R17" i="12"/>
  <c r="H18" i="12"/>
  <c r="L18" i="12"/>
  <c r="P18" i="12"/>
  <c r="T18" i="12"/>
  <c r="J19" i="12"/>
  <c r="N19" i="12"/>
  <c r="R19" i="12"/>
  <c r="H20" i="12"/>
  <c r="L20" i="12"/>
  <c r="P20" i="12"/>
  <c r="T20" i="12"/>
  <c r="J21" i="12"/>
  <c r="N21" i="12"/>
  <c r="R21" i="12"/>
  <c r="H22" i="12"/>
  <c r="L22" i="12"/>
  <c r="P22" i="12"/>
  <c r="T22" i="12"/>
  <c r="J23" i="12"/>
  <c r="N23" i="12"/>
  <c r="R23" i="12"/>
  <c r="H24" i="12"/>
  <c r="L24" i="12"/>
  <c r="P24" i="12"/>
  <c r="T24" i="12"/>
  <c r="J25" i="12"/>
  <c r="N25" i="12"/>
  <c r="R25" i="12"/>
  <c r="H26" i="12"/>
  <c r="L26" i="12"/>
  <c r="P26" i="12"/>
  <c r="T26" i="12"/>
  <c r="J27" i="12"/>
  <c r="N27" i="12"/>
  <c r="R27" i="12"/>
  <c r="H28" i="12"/>
  <c r="L28" i="12"/>
  <c r="P28" i="12"/>
  <c r="T28" i="12"/>
  <c r="J29" i="12"/>
  <c r="N29" i="12"/>
  <c r="R29" i="12"/>
  <c r="H30" i="12"/>
  <c r="L30" i="12"/>
  <c r="P30" i="12"/>
  <c r="T30" i="12"/>
  <c r="J31" i="12"/>
  <c r="N31" i="12"/>
  <c r="R31" i="12"/>
  <c r="H32" i="12"/>
  <c r="L32" i="12"/>
  <c r="P32" i="12"/>
  <c r="T32" i="12"/>
  <c r="J33" i="12"/>
  <c r="N33" i="12"/>
  <c r="R33" i="12"/>
  <c r="H34" i="12"/>
  <c r="L34" i="12"/>
  <c r="P34" i="12"/>
  <c r="T34" i="12"/>
  <c r="J35" i="12"/>
  <c r="N35" i="12"/>
  <c r="R35" i="12"/>
  <c r="H36" i="12"/>
  <c r="L36" i="12"/>
  <c r="P36" i="12"/>
  <c r="T36" i="12"/>
  <c r="J37" i="12"/>
  <c r="N37" i="12"/>
  <c r="R37" i="12"/>
  <c r="H38" i="12"/>
  <c r="L38" i="12"/>
  <c r="P38" i="12"/>
  <c r="T38" i="12"/>
  <c r="J39" i="12"/>
  <c r="N39" i="12"/>
  <c r="R39" i="12"/>
  <c r="H40" i="12"/>
  <c r="L40" i="12"/>
  <c r="P40" i="12"/>
  <c r="T40" i="12"/>
  <c r="J41" i="12"/>
  <c r="K5" i="12"/>
  <c r="M6" i="12"/>
  <c r="O7" i="12"/>
  <c r="Q8" i="12"/>
  <c r="S9" i="12"/>
  <c r="U10" i="12"/>
  <c r="I12" i="12"/>
  <c r="K13" i="12"/>
  <c r="M14" i="12"/>
  <c r="O15" i="12"/>
  <c r="Q16" i="12"/>
  <c r="S17" i="12"/>
  <c r="U18" i="12"/>
  <c r="I20" i="12"/>
  <c r="K21" i="12"/>
  <c r="M22" i="12"/>
  <c r="O23" i="12"/>
  <c r="Q24" i="12"/>
  <c r="S25" i="12"/>
  <c r="U26" i="12"/>
  <c r="I28" i="12"/>
  <c r="K29" i="12"/>
  <c r="M30" i="12"/>
  <c r="O31" i="12"/>
  <c r="Q32" i="12"/>
  <c r="S33" i="12"/>
  <c r="U34" i="12"/>
  <c r="I36" i="12"/>
  <c r="K37" i="12"/>
  <c r="M38" i="12"/>
  <c r="O39" i="12"/>
  <c r="Q40" i="12"/>
  <c r="M41" i="12"/>
  <c r="Q41" i="12"/>
  <c r="U41" i="12"/>
  <c r="K42" i="12"/>
  <c r="O42" i="12"/>
  <c r="S42" i="12"/>
  <c r="I43" i="12"/>
  <c r="M43" i="12"/>
  <c r="Q43" i="12"/>
  <c r="U43" i="12"/>
  <c r="K44" i="12"/>
  <c r="O44" i="12"/>
  <c r="S44" i="12"/>
  <c r="I45" i="12"/>
  <c r="M45" i="12"/>
  <c r="Q45" i="12"/>
  <c r="U45" i="12"/>
  <c r="K46" i="12"/>
  <c r="O46" i="12"/>
  <c r="S46" i="12"/>
  <c r="I47" i="12"/>
  <c r="M47" i="12"/>
  <c r="Q47" i="12"/>
  <c r="U47" i="12"/>
  <c r="K48" i="12"/>
  <c r="O48" i="12"/>
  <c r="S48" i="12"/>
  <c r="I49" i="12"/>
  <c r="M49" i="12"/>
  <c r="Q49" i="12"/>
  <c r="U49" i="12"/>
  <c r="K50" i="12"/>
  <c r="O50" i="12"/>
  <c r="S50" i="12"/>
  <c r="I51" i="12"/>
  <c r="M51" i="12"/>
  <c r="Q51" i="12"/>
  <c r="U51" i="12"/>
  <c r="K52" i="12"/>
  <c r="O52" i="12"/>
  <c r="S52" i="12"/>
  <c r="I53" i="12"/>
  <c r="M53" i="12"/>
  <c r="Q53" i="12"/>
  <c r="U53" i="12"/>
  <c r="K54" i="12"/>
  <c r="O54" i="12"/>
  <c r="S54" i="12"/>
  <c r="I55" i="12"/>
  <c r="M55" i="12"/>
  <c r="Q55" i="12"/>
  <c r="U55" i="12"/>
  <c r="K56" i="12"/>
  <c r="O56" i="12"/>
  <c r="S56" i="12"/>
  <c r="I57" i="12"/>
  <c r="M57" i="12"/>
  <c r="Q57" i="12"/>
  <c r="U57" i="12"/>
  <c r="K58" i="12"/>
  <c r="O58" i="12"/>
  <c r="S58" i="12"/>
  <c r="I59" i="12"/>
  <c r="M59" i="12"/>
  <c r="Q59" i="12"/>
  <c r="U59" i="12"/>
  <c r="K60" i="12"/>
  <c r="O60" i="12"/>
  <c r="S60" i="12"/>
  <c r="I61" i="12"/>
  <c r="M61" i="12"/>
  <c r="Q61" i="12"/>
  <c r="U61" i="12"/>
  <c r="K62" i="12"/>
  <c r="O62" i="12"/>
  <c r="S62" i="12"/>
  <c r="I63" i="12"/>
  <c r="M63" i="12"/>
  <c r="Q63" i="12"/>
  <c r="U63" i="12"/>
  <c r="K64" i="12"/>
  <c r="O64" i="12"/>
  <c r="S64" i="12"/>
  <c r="I65" i="12"/>
  <c r="M65" i="12"/>
  <c r="Q65" i="12"/>
  <c r="U65" i="12"/>
  <c r="K66" i="12"/>
  <c r="O66" i="12"/>
  <c r="S66" i="12"/>
  <c r="I67" i="12"/>
  <c r="M67" i="12"/>
  <c r="Q67" i="12"/>
  <c r="U67" i="12"/>
  <c r="K68" i="12"/>
  <c r="O68" i="12"/>
  <c r="S68" i="12"/>
  <c r="I69" i="12"/>
  <c r="M69" i="12"/>
  <c r="Q69" i="12"/>
  <c r="U69" i="12"/>
  <c r="K70" i="12"/>
  <c r="O70" i="12"/>
  <c r="S70" i="12"/>
  <c r="I71" i="12"/>
  <c r="M71" i="12"/>
  <c r="Q71" i="12"/>
  <c r="U71" i="12"/>
  <c r="K72" i="12"/>
  <c r="O72" i="12"/>
  <c r="S72" i="12"/>
  <c r="I73" i="12"/>
  <c r="M73" i="12"/>
  <c r="Q73" i="12"/>
  <c r="U73" i="12"/>
  <c r="K74" i="12"/>
  <c r="O74" i="12"/>
  <c r="S74" i="12"/>
  <c r="I75" i="12"/>
  <c r="M75" i="12"/>
  <c r="Q75" i="12"/>
  <c r="U75" i="12"/>
  <c r="K76" i="12"/>
  <c r="O76" i="12"/>
  <c r="S76" i="12"/>
  <c r="I77" i="12"/>
  <c r="M77" i="12"/>
  <c r="Q77" i="12"/>
  <c r="U77" i="12"/>
  <c r="K78" i="12"/>
  <c r="O78" i="12"/>
  <c r="S78" i="12"/>
  <c r="I79" i="12"/>
  <c r="M79" i="12"/>
  <c r="Q79" i="12"/>
  <c r="U79" i="12"/>
  <c r="K80" i="12"/>
  <c r="O80" i="12"/>
  <c r="S80" i="12"/>
  <c r="I81" i="12"/>
  <c r="M81" i="12"/>
  <c r="Q81" i="12"/>
  <c r="U81" i="12"/>
  <c r="K82" i="12"/>
  <c r="O82" i="12"/>
  <c r="S82" i="12"/>
  <c r="I83" i="12"/>
  <c r="M83" i="12"/>
  <c r="Q83" i="12"/>
  <c r="U83" i="12"/>
  <c r="K84" i="12"/>
  <c r="O84" i="12"/>
  <c r="S84" i="12"/>
  <c r="I85" i="12"/>
  <c r="M85" i="12"/>
  <c r="Q85" i="12"/>
  <c r="U85" i="12"/>
  <c r="K86" i="12"/>
  <c r="O86" i="12"/>
  <c r="S86" i="12"/>
  <c r="I87" i="12"/>
  <c r="M87" i="12"/>
  <c r="Q87" i="12"/>
  <c r="U87" i="12"/>
  <c r="K88" i="12"/>
  <c r="O88" i="12"/>
  <c r="S88" i="12"/>
  <c r="I89" i="12"/>
  <c r="M89" i="12"/>
  <c r="Q89" i="12"/>
  <c r="U89" i="12"/>
  <c r="K90" i="12"/>
  <c r="O90" i="12"/>
  <c r="S90" i="12"/>
  <c r="I91" i="12"/>
  <c r="M91" i="12"/>
  <c r="Q91" i="12"/>
  <c r="U91" i="12"/>
  <c r="K92" i="12"/>
  <c r="O92" i="12"/>
  <c r="S92" i="12"/>
  <c r="I93" i="12"/>
  <c r="M93" i="12"/>
  <c r="Q93" i="12"/>
  <c r="U93" i="12"/>
  <c r="K94" i="12"/>
  <c r="O94" i="12"/>
  <c r="S94" i="12"/>
  <c r="I95" i="12"/>
  <c r="M95" i="12"/>
  <c r="Q95" i="12"/>
  <c r="U95" i="12"/>
  <c r="K96" i="12"/>
  <c r="O96" i="12"/>
  <c r="S96" i="12"/>
  <c r="I97" i="12"/>
  <c r="M97" i="12"/>
  <c r="Q97" i="12"/>
  <c r="U97" i="12"/>
  <c r="K98" i="12"/>
  <c r="O98" i="12"/>
  <c r="S98" i="12"/>
  <c r="I99" i="12"/>
  <c r="M99" i="12"/>
  <c r="Q99" i="12"/>
  <c r="U99" i="12"/>
  <c r="K100" i="12"/>
  <c r="O100" i="12"/>
  <c r="S100" i="12"/>
  <c r="I101" i="12"/>
  <c r="M101" i="12"/>
  <c r="Q101" i="12"/>
  <c r="U101" i="12"/>
  <c r="K102" i="12"/>
  <c r="O102" i="12"/>
  <c r="S102" i="12"/>
  <c r="I103" i="12"/>
  <c r="M103" i="12"/>
  <c r="Q103" i="12"/>
  <c r="U103" i="12"/>
  <c r="K104" i="12"/>
  <c r="O104" i="12"/>
  <c r="S104" i="12"/>
  <c r="O5" i="12"/>
  <c r="Q6" i="12"/>
  <c r="S7" i="12"/>
  <c r="U8" i="12"/>
  <c r="I10" i="12"/>
  <c r="K11" i="12"/>
  <c r="M12" i="12"/>
  <c r="O13" i="12"/>
  <c r="Q14" i="12"/>
  <c r="S15" i="12"/>
  <c r="U16" i="12"/>
  <c r="I18" i="12"/>
  <c r="K19" i="12"/>
  <c r="M20" i="12"/>
  <c r="O21" i="12"/>
  <c r="Q22" i="12"/>
  <c r="S23" i="12"/>
  <c r="U24" i="12"/>
  <c r="I26" i="12"/>
  <c r="K27" i="12"/>
  <c r="M28" i="12"/>
  <c r="O29" i="12"/>
  <c r="Q30" i="12"/>
  <c r="S31" i="12"/>
  <c r="U32" i="12"/>
  <c r="I34" i="12"/>
  <c r="K35" i="12"/>
  <c r="M36" i="12"/>
  <c r="O37" i="12"/>
  <c r="Q38" i="12"/>
  <c r="S39" i="12"/>
  <c r="U40" i="12"/>
  <c r="N41" i="12"/>
  <c r="R41" i="12"/>
  <c r="H42" i="12"/>
  <c r="L42" i="12"/>
  <c r="P42" i="12"/>
  <c r="T42" i="12"/>
  <c r="J43" i="12"/>
  <c r="N43" i="12"/>
  <c r="R43" i="12"/>
  <c r="H44" i="12"/>
  <c r="L44" i="12"/>
  <c r="P44" i="12"/>
  <c r="T44" i="12"/>
  <c r="J45" i="12"/>
  <c r="N45" i="12"/>
  <c r="R45" i="12"/>
  <c r="H46" i="12"/>
  <c r="L46" i="12"/>
  <c r="P46" i="12"/>
  <c r="T46" i="12"/>
  <c r="J47" i="12"/>
  <c r="N47" i="12"/>
  <c r="R47" i="12"/>
  <c r="H48" i="12"/>
  <c r="L48" i="12"/>
  <c r="P48" i="12"/>
  <c r="T48" i="12"/>
  <c r="J49" i="12"/>
  <c r="N49" i="12"/>
  <c r="R49" i="12"/>
  <c r="H50" i="12"/>
  <c r="L50" i="12"/>
  <c r="P50" i="12"/>
  <c r="T50" i="12"/>
  <c r="J51" i="12"/>
  <c r="N51" i="12"/>
  <c r="R51" i="12"/>
  <c r="H52" i="12"/>
  <c r="L52" i="12"/>
  <c r="P52" i="12"/>
  <c r="T52" i="12"/>
  <c r="J53" i="12"/>
  <c r="N53" i="12"/>
  <c r="R53" i="12"/>
  <c r="H54" i="12"/>
  <c r="L54" i="12"/>
  <c r="P54" i="12"/>
  <c r="T54" i="12"/>
  <c r="J55" i="12"/>
  <c r="N55" i="12"/>
  <c r="R55" i="12"/>
  <c r="H56" i="12"/>
  <c r="L56" i="12"/>
  <c r="P56" i="12"/>
  <c r="T56" i="12"/>
  <c r="J57" i="12"/>
  <c r="N57" i="12"/>
  <c r="R57" i="12"/>
  <c r="H58" i="12"/>
  <c r="L58" i="12"/>
  <c r="P58" i="12"/>
  <c r="T58" i="12"/>
  <c r="J59" i="12"/>
  <c r="N59" i="12"/>
  <c r="R59" i="12"/>
  <c r="H60" i="12"/>
  <c r="L60" i="12"/>
  <c r="P60" i="12"/>
  <c r="T60" i="12"/>
  <c r="J61" i="12"/>
  <c r="N61" i="12"/>
  <c r="R61" i="12"/>
  <c r="H62" i="12"/>
  <c r="L62" i="12"/>
  <c r="P62" i="12"/>
  <c r="T62" i="12"/>
  <c r="J63" i="12"/>
  <c r="N63" i="12"/>
  <c r="R63" i="12"/>
  <c r="H64" i="12"/>
  <c r="L64" i="12"/>
  <c r="P64" i="12"/>
  <c r="T64" i="12"/>
  <c r="J65" i="12"/>
  <c r="N65" i="12"/>
  <c r="R65" i="12"/>
  <c r="H66" i="12"/>
  <c r="L66" i="12"/>
  <c r="P66" i="12"/>
  <c r="T66" i="12"/>
  <c r="J67" i="12"/>
  <c r="N67" i="12"/>
  <c r="R67" i="12"/>
  <c r="H68" i="12"/>
  <c r="L68" i="12"/>
  <c r="P68" i="12"/>
  <c r="T68" i="12"/>
  <c r="J69" i="12"/>
  <c r="N69" i="12"/>
  <c r="R69" i="12"/>
  <c r="H70" i="12"/>
  <c r="L70" i="12"/>
  <c r="P70" i="12"/>
  <c r="T70" i="12"/>
  <c r="J71" i="12"/>
  <c r="N71" i="12"/>
  <c r="R71" i="12"/>
  <c r="H72" i="12"/>
  <c r="L72" i="12"/>
  <c r="P72" i="12"/>
  <c r="T72" i="12"/>
  <c r="J73" i="12"/>
  <c r="N73" i="12"/>
  <c r="R73" i="12"/>
  <c r="H74" i="12"/>
  <c r="L74" i="12"/>
  <c r="P74" i="12"/>
  <c r="T74" i="12"/>
  <c r="J75" i="12"/>
  <c r="N75" i="12"/>
  <c r="R75" i="12"/>
  <c r="H76" i="12"/>
  <c r="L76" i="12"/>
  <c r="P76" i="12"/>
  <c r="T76" i="12"/>
  <c r="J77" i="12"/>
  <c r="N77" i="12"/>
  <c r="R77" i="12"/>
  <c r="H78" i="12"/>
  <c r="L78" i="12"/>
  <c r="P78" i="12"/>
  <c r="T78" i="12"/>
  <c r="J79" i="12"/>
  <c r="N79" i="12"/>
  <c r="R79" i="12"/>
  <c r="H80" i="12"/>
  <c r="L80" i="12"/>
  <c r="P80" i="12"/>
  <c r="T80" i="12"/>
  <c r="J81" i="12"/>
  <c r="N81" i="12"/>
  <c r="R81" i="12"/>
  <c r="H82" i="12"/>
  <c r="L82" i="12"/>
  <c r="P82" i="12"/>
  <c r="T82" i="12"/>
  <c r="J83" i="12"/>
  <c r="N83" i="12"/>
  <c r="R83" i="12"/>
  <c r="H84" i="12"/>
  <c r="L84" i="12"/>
  <c r="P84" i="12"/>
  <c r="T84" i="12"/>
  <c r="J85" i="12"/>
  <c r="N85" i="12"/>
  <c r="R85" i="12"/>
  <c r="H86" i="12"/>
  <c r="L86" i="12"/>
  <c r="P86" i="12"/>
  <c r="T86" i="12"/>
  <c r="J87" i="12"/>
  <c r="N87" i="12"/>
  <c r="R87" i="12"/>
  <c r="H88" i="12"/>
  <c r="L88" i="12"/>
  <c r="P88" i="12"/>
  <c r="T88" i="12"/>
  <c r="J89" i="12"/>
  <c r="N89" i="12"/>
  <c r="R89" i="12"/>
  <c r="H90" i="12"/>
  <c r="L90" i="12"/>
  <c r="P90" i="12"/>
  <c r="T90" i="12"/>
  <c r="J91" i="12"/>
  <c r="N91" i="12"/>
  <c r="R91" i="12"/>
  <c r="H92" i="12"/>
  <c r="L92" i="12"/>
  <c r="P92" i="12"/>
  <c r="T92" i="12"/>
  <c r="J93" i="12"/>
  <c r="N93" i="12"/>
  <c r="R93" i="12"/>
  <c r="H94" i="12"/>
  <c r="L94" i="12"/>
  <c r="P94" i="12"/>
  <c r="T94" i="12"/>
  <c r="J95" i="12"/>
  <c r="N95" i="12"/>
  <c r="R95" i="12"/>
  <c r="H96" i="12"/>
  <c r="L96" i="12"/>
  <c r="P96" i="12"/>
  <c r="T96" i="12"/>
  <c r="J97" i="12"/>
  <c r="N97" i="12"/>
  <c r="R97" i="12"/>
  <c r="H98" i="12"/>
  <c r="L98" i="12"/>
  <c r="P98" i="12"/>
  <c r="T98" i="12"/>
  <c r="J99" i="12"/>
  <c r="N99" i="12"/>
  <c r="R99" i="12"/>
  <c r="H100" i="12"/>
  <c r="L100" i="12"/>
  <c r="P100" i="12"/>
  <c r="T100" i="12"/>
  <c r="J101" i="12"/>
  <c r="N101" i="12"/>
  <c r="R101" i="12"/>
  <c r="H102" i="12"/>
  <c r="L102" i="12"/>
  <c r="P102" i="12"/>
  <c r="T102" i="12"/>
  <c r="J103" i="12"/>
  <c r="N103" i="12"/>
  <c r="R103" i="12"/>
  <c r="H104" i="12"/>
  <c r="L104" i="12"/>
  <c r="P104" i="12"/>
  <c r="T104" i="12"/>
  <c r="S5" i="12"/>
  <c r="U6" i="12"/>
  <c r="I8" i="12"/>
  <c r="K9" i="12"/>
  <c r="M10" i="12"/>
  <c r="O11" i="12"/>
  <c r="Q12" i="12"/>
  <c r="S13" i="12"/>
  <c r="U14" i="12"/>
  <c r="I16" i="12"/>
  <c r="K17" i="12"/>
  <c r="M18" i="12"/>
  <c r="O19" i="12"/>
  <c r="Q20" i="12"/>
  <c r="S21" i="12"/>
  <c r="U22" i="12"/>
  <c r="I24" i="12"/>
  <c r="K25" i="12"/>
  <c r="M26" i="12"/>
  <c r="O27" i="12"/>
  <c r="Q28" i="12"/>
  <c r="S29" i="12"/>
  <c r="U30" i="12"/>
  <c r="I32" i="12"/>
  <c r="K33" i="12"/>
  <c r="M34" i="12"/>
  <c r="O35" i="12"/>
  <c r="Q36" i="12"/>
  <c r="S37" i="12"/>
  <c r="U38" i="12"/>
  <c r="I40" i="12"/>
  <c r="K41" i="12"/>
  <c r="O41" i="12"/>
  <c r="S41" i="12"/>
  <c r="I42" i="12"/>
  <c r="M42" i="12"/>
  <c r="Q42" i="12"/>
  <c r="U42" i="12"/>
  <c r="K43" i="12"/>
  <c r="O43" i="12"/>
  <c r="S43" i="12"/>
  <c r="I44" i="12"/>
  <c r="M44" i="12"/>
  <c r="Q44" i="12"/>
  <c r="U44" i="12"/>
  <c r="K45" i="12"/>
  <c r="O45" i="12"/>
  <c r="S45" i="12"/>
  <c r="I46" i="12"/>
  <c r="M46" i="12"/>
  <c r="Q46" i="12"/>
  <c r="U46" i="12"/>
  <c r="K47" i="12"/>
  <c r="O47" i="12"/>
  <c r="S47" i="12"/>
  <c r="I48" i="12"/>
  <c r="M48" i="12"/>
  <c r="Q48" i="12"/>
  <c r="U48" i="12"/>
  <c r="K49" i="12"/>
  <c r="O49" i="12"/>
  <c r="S49" i="12"/>
  <c r="I50" i="12"/>
  <c r="M50" i="12"/>
  <c r="Q50" i="12"/>
  <c r="U50" i="12"/>
  <c r="K51" i="12"/>
  <c r="O51" i="12"/>
  <c r="S51" i="12"/>
  <c r="I52" i="12"/>
  <c r="M52" i="12"/>
  <c r="Q52" i="12"/>
  <c r="U52" i="12"/>
  <c r="K53" i="12"/>
  <c r="O53" i="12"/>
  <c r="S53" i="12"/>
  <c r="I54" i="12"/>
  <c r="M54" i="12"/>
  <c r="Q54" i="12"/>
  <c r="U54" i="12"/>
  <c r="K55" i="12"/>
  <c r="O55" i="12"/>
  <c r="S55" i="12"/>
  <c r="I56" i="12"/>
  <c r="M56" i="12"/>
  <c r="Q56" i="12"/>
  <c r="U56" i="12"/>
  <c r="K57" i="12"/>
  <c r="O57" i="12"/>
  <c r="S57" i="12"/>
  <c r="I58" i="12"/>
  <c r="M58" i="12"/>
  <c r="Q58" i="12"/>
  <c r="U58" i="12"/>
  <c r="K59" i="12"/>
  <c r="O59" i="12"/>
  <c r="S59" i="12"/>
  <c r="I60" i="12"/>
  <c r="M60" i="12"/>
  <c r="Q60" i="12"/>
  <c r="U60" i="12"/>
  <c r="K61" i="12"/>
  <c r="O61" i="12"/>
  <c r="S61" i="12"/>
  <c r="I62" i="12"/>
  <c r="M62" i="12"/>
  <c r="Q62" i="12"/>
  <c r="U62" i="12"/>
  <c r="K63" i="12"/>
  <c r="O63" i="12"/>
  <c r="S63" i="12"/>
  <c r="I64" i="12"/>
  <c r="M64" i="12"/>
  <c r="Q64" i="12"/>
  <c r="U64" i="12"/>
  <c r="K65" i="12"/>
  <c r="O65" i="12"/>
  <c r="S65" i="12"/>
  <c r="I66" i="12"/>
  <c r="M66" i="12"/>
  <c r="Q66" i="12"/>
  <c r="U66" i="12"/>
  <c r="K67" i="12"/>
  <c r="O67" i="12"/>
  <c r="S67" i="12"/>
  <c r="I68" i="12"/>
  <c r="M68" i="12"/>
  <c r="Q68" i="12"/>
  <c r="U68" i="12"/>
  <c r="K69" i="12"/>
  <c r="O69" i="12"/>
  <c r="S69" i="12"/>
  <c r="I70" i="12"/>
  <c r="M70" i="12"/>
  <c r="Q70" i="12"/>
  <c r="U70" i="12"/>
  <c r="K71" i="12"/>
  <c r="O71" i="12"/>
  <c r="S71" i="12"/>
  <c r="I72" i="12"/>
  <c r="M72" i="12"/>
  <c r="Q72" i="12"/>
  <c r="U72" i="12"/>
  <c r="K73" i="12"/>
  <c r="O73" i="12"/>
  <c r="S73" i="12"/>
  <c r="I74" i="12"/>
  <c r="M74" i="12"/>
  <c r="Q74" i="12"/>
  <c r="U74" i="12"/>
  <c r="K75" i="12"/>
  <c r="O75" i="12"/>
  <c r="S75" i="12"/>
  <c r="I76" i="12"/>
  <c r="M76" i="12"/>
  <c r="Q76" i="12"/>
  <c r="U76" i="12"/>
  <c r="K77" i="12"/>
  <c r="O77" i="12"/>
  <c r="S77" i="12"/>
  <c r="I78" i="12"/>
  <c r="M78" i="12"/>
  <c r="Q78" i="12"/>
  <c r="U78" i="12"/>
  <c r="K79" i="12"/>
  <c r="O79" i="12"/>
  <c r="S79" i="12"/>
  <c r="I80" i="12"/>
  <c r="M80" i="12"/>
  <c r="Q80" i="12"/>
  <c r="U80" i="12"/>
  <c r="K81" i="12"/>
  <c r="O81" i="12"/>
  <c r="S81" i="12"/>
  <c r="I82" i="12"/>
  <c r="M82" i="12"/>
  <c r="Q82" i="12"/>
  <c r="U82" i="12"/>
  <c r="K83" i="12"/>
  <c r="O83" i="12"/>
  <c r="S83" i="12"/>
  <c r="I84" i="12"/>
  <c r="M84" i="12"/>
  <c r="Q84" i="12"/>
  <c r="U84" i="12"/>
  <c r="K85" i="12"/>
  <c r="O85" i="12"/>
  <c r="S85" i="12"/>
  <c r="I86" i="12"/>
  <c r="M86" i="12"/>
  <c r="Q86" i="12"/>
  <c r="U86" i="12"/>
  <c r="K87" i="12"/>
  <c r="O87" i="12"/>
  <c r="S87" i="12"/>
  <c r="I88" i="12"/>
  <c r="M88" i="12"/>
  <c r="Q88" i="12"/>
  <c r="U88" i="12"/>
  <c r="K89" i="12"/>
  <c r="O89" i="12"/>
  <c r="S89" i="12"/>
  <c r="I90" i="12"/>
  <c r="M90" i="12"/>
  <c r="Q90" i="12"/>
  <c r="U90" i="12"/>
  <c r="K91" i="12"/>
  <c r="O91" i="12"/>
  <c r="S91" i="12"/>
  <c r="I92" i="12"/>
  <c r="M92" i="12"/>
  <c r="Q92" i="12"/>
  <c r="U92" i="12"/>
  <c r="K93" i="12"/>
  <c r="O93" i="12"/>
  <c r="S93" i="12"/>
  <c r="I94" i="12"/>
  <c r="M94" i="12"/>
  <c r="Q94" i="12"/>
  <c r="U94" i="12"/>
  <c r="K95" i="12"/>
  <c r="O95" i="12"/>
  <c r="S95" i="12"/>
  <c r="I96" i="12"/>
  <c r="M96" i="12"/>
  <c r="Q96" i="12"/>
  <c r="U96" i="12"/>
  <c r="K97" i="12"/>
  <c r="O97" i="12"/>
  <c r="S97" i="12"/>
  <c r="I98" i="12"/>
  <c r="M98" i="12"/>
  <c r="Q98" i="12"/>
  <c r="U98" i="12"/>
  <c r="K99" i="12"/>
  <c r="O99" i="12"/>
  <c r="S99" i="12"/>
  <c r="I100" i="12"/>
  <c r="I6" i="12"/>
  <c r="Q10" i="12"/>
  <c r="K15" i="12"/>
  <c r="S19" i="12"/>
  <c r="M24" i="12"/>
  <c r="U28" i="12"/>
  <c r="O33" i="12"/>
  <c r="I38" i="12"/>
  <c r="P41" i="12"/>
  <c r="R42" i="12"/>
  <c r="T43" i="12"/>
  <c r="H45" i="12"/>
  <c r="J46" i="12"/>
  <c r="L47" i="12"/>
  <c r="N48" i="12"/>
  <c r="P49" i="12"/>
  <c r="R50" i="12"/>
  <c r="T51" i="12"/>
  <c r="H53" i="12"/>
  <c r="J54" i="12"/>
  <c r="L55" i="12"/>
  <c r="N56" i="12"/>
  <c r="P57" i="12"/>
  <c r="R58" i="12"/>
  <c r="T59" i="12"/>
  <c r="H61" i="12"/>
  <c r="J62" i="12"/>
  <c r="L63" i="12"/>
  <c r="N64" i="12"/>
  <c r="P65" i="12"/>
  <c r="R66" i="12"/>
  <c r="T67" i="12"/>
  <c r="H69" i="12"/>
  <c r="J70" i="12"/>
  <c r="L71" i="12"/>
  <c r="N72" i="12"/>
  <c r="P73" i="12"/>
  <c r="R74" i="12"/>
  <c r="T75" i="12"/>
  <c r="H77" i="12"/>
  <c r="J78" i="12"/>
  <c r="L79" i="12"/>
  <c r="N80" i="12"/>
  <c r="P81" i="12"/>
  <c r="R82" i="12"/>
  <c r="T83" i="12"/>
  <c r="H85" i="12"/>
  <c r="J86" i="12"/>
  <c r="L87" i="12"/>
  <c r="N88" i="12"/>
  <c r="P89" i="12"/>
  <c r="R90" i="12"/>
  <c r="T91" i="12"/>
  <c r="H93" i="12"/>
  <c r="J94" i="12"/>
  <c r="L95" i="12"/>
  <c r="N96" i="12"/>
  <c r="P97" i="12"/>
  <c r="R98" i="12"/>
  <c r="T99" i="12"/>
  <c r="Q100" i="12"/>
  <c r="K101" i="12"/>
  <c r="S101" i="12"/>
  <c r="M102" i="12"/>
  <c r="U102" i="12"/>
  <c r="O103" i="12"/>
  <c r="I104" i="12"/>
  <c r="Q104" i="12"/>
  <c r="I105" i="12"/>
  <c r="M105" i="12"/>
  <c r="Q105" i="12"/>
  <c r="U105" i="12"/>
  <c r="K106" i="12"/>
  <c r="O106" i="12"/>
  <c r="S106" i="12"/>
  <c r="I107" i="12"/>
  <c r="M107" i="12"/>
  <c r="Q107" i="12"/>
  <c r="U107" i="12"/>
  <c r="K108" i="12"/>
  <c r="O108" i="12"/>
  <c r="S108" i="12"/>
  <c r="I109" i="12"/>
  <c r="M109" i="12"/>
  <c r="Q109" i="12"/>
  <c r="U109" i="12"/>
  <c r="K110" i="12"/>
  <c r="O110" i="12"/>
  <c r="S110" i="12"/>
  <c r="I111" i="12"/>
  <c r="M111" i="12"/>
  <c r="Q111" i="12"/>
  <c r="U111" i="12"/>
  <c r="K112" i="12"/>
  <c r="O112" i="12"/>
  <c r="S112" i="12"/>
  <c r="I113" i="12"/>
  <c r="M113" i="12"/>
  <c r="Q113" i="12"/>
  <c r="U113" i="12"/>
  <c r="K114" i="12"/>
  <c r="O114" i="12"/>
  <c r="S114" i="12"/>
  <c r="I115" i="12"/>
  <c r="M115" i="12"/>
  <c r="Q115" i="12"/>
  <c r="U115" i="12"/>
  <c r="K116" i="12"/>
  <c r="O116" i="12"/>
  <c r="S116" i="12"/>
  <c r="I117" i="12"/>
  <c r="M117" i="12"/>
  <c r="Q117" i="12"/>
  <c r="U117" i="12"/>
  <c r="K118" i="12"/>
  <c r="O118" i="12"/>
  <c r="S118" i="12"/>
  <c r="I119" i="12"/>
  <c r="M119" i="12"/>
  <c r="Q119" i="12"/>
  <c r="U119" i="12"/>
  <c r="K120" i="12"/>
  <c r="O120" i="12"/>
  <c r="S120" i="12"/>
  <c r="I121" i="12"/>
  <c r="M121" i="12"/>
  <c r="Q121" i="12"/>
  <c r="U121" i="12"/>
  <c r="K122" i="12"/>
  <c r="O122" i="12"/>
  <c r="S122" i="12"/>
  <c r="I123" i="12"/>
  <c r="M123" i="12"/>
  <c r="Q123" i="12"/>
  <c r="U123" i="12"/>
  <c r="K124" i="12"/>
  <c r="O124" i="12"/>
  <c r="S124" i="12"/>
  <c r="I125" i="12"/>
  <c r="M125" i="12"/>
  <c r="Q125" i="12"/>
  <c r="U125" i="12"/>
  <c r="K126" i="12"/>
  <c r="O126" i="12"/>
  <c r="S126" i="12"/>
  <c r="I127" i="12"/>
  <c r="M127" i="12"/>
  <c r="Q127" i="12"/>
  <c r="U127" i="12"/>
  <c r="K128" i="12"/>
  <c r="O128" i="12"/>
  <c r="S128" i="12"/>
  <c r="I129" i="12"/>
  <c r="M129" i="12"/>
  <c r="Q129" i="12"/>
  <c r="U129" i="12"/>
  <c r="K130" i="12"/>
  <c r="O130" i="12"/>
  <c r="S130" i="12"/>
  <c r="I131" i="12"/>
  <c r="M131" i="12"/>
  <c r="Q131" i="12"/>
  <c r="U131" i="12"/>
  <c r="K132" i="12"/>
  <c r="O132" i="12"/>
  <c r="S132" i="12"/>
  <c r="I133" i="12"/>
  <c r="M133" i="12"/>
  <c r="Q133" i="12"/>
  <c r="U133" i="12"/>
  <c r="K134" i="12"/>
  <c r="O134" i="12"/>
  <c r="S134" i="12"/>
  <c r="I135" i="12"/>
  <c r="M135" i="12"/>
  <c r="Q135" i="12"/>
  <c r="U135" i="12"/>
  <c r="K136" i="12"/>
  <c r="O136" i="12"/>
  <c r="S136" i="12"/>
  <c r="I137" i="12"/>
  <c r="M137" i="12"/>
  <c r="Q137" i="12"/>
  <c r="U137" i="12"/>
  <c r="K138" i="12"/>
  <c r="O138" i="12"/>
  <c r="S138" i="12"/>
  <c r="I139" i="12"/>
  <c r="M139" i="12"/>
  <c r="Q139" i="12"/>
  <c r="U139" i="12"/>
  <c r="K140" i="12"/>
  <c r="O140" i="12"/>
  <c r="S140" i="12"/>
  <c r="I141" i="12"/>
  <c r="M141" i="12"/>
  <c r="Q141" i="12"/>
  <c r="U141" i="12"/>
  <c r="K142" i="12"/>
  <c r="O142" i="12"/>
  <c r="S142" i="12"/>
  <c r="I143" i="12"/>
  <c r="M143" i="12"/>
  <c r="Q143" i="12"/>
  <c r="U143" i="12"/>
  <c r="K144" i="12"/>
  <c r="O144" i="12"/>
  <c r="S144" i="12"/>
  <c r="I145" i="12"/>
  <c r="M145" i="12"/>
  <c r="Q145" i="12"/>
  <c r="U145" i="12"/>
  <c r="K146" i="12"/>
  <c r="O146" i="12"/>
  <c r="S146" i="12"/>
  <c r="I147" i="12"/>
  <c r="M147" i="12"/>
  <c r="Q147" i="12"/>
  <c r="U147" i="12"/>
  <c r="K148" i="12"/>
  <c r="O148" i="12"/>
  <c r="S148" i="12"/>
  <c r="I149" i="12"/>
  <c r="M149" i="12"/>
  <c r="Q149" i="12"/>
  <c r="U149" i="12"/>
  <c r="K150" i="12"/>
  <c r="O150" i="12"/>
  <c r="S150" i="12"/>
  <c r="I151" i="12"/>
  <c r="M151" i="12"/>
  <c r="Q151" i="12"/>
  <c r="U151" i="12"/>
  <c r="K152" i="12"/>
  <c r="O152" i="12"/>
  <c r="S152" i="12"/>
  <c r="I153" i="12"/>
  <c r="M153" i="12"/>
  <c r="Q153" i="12"/>
  <c r="U153" i="12"/>
  <c r="K154" i="12"/>
  <c r="O154" i="12"/>
  <c r="S154" i="12"/>
  <c r="I155" i="12"/>
  <c r="M155" i="12"/>
  <c r="Q155" i="12"/>
  <c r="U155" i="12"/>
  <c r="K156" i="12"/>
  <c r="O156" i="12"/>
  <c r="S156" i="12"/>
  <c r="K7" i="12"/>
  <c r="S11" i="12"/>
  <c r="M16" i="12"/>
  <c r="U20" i="12"/>
  <c r="O25" i="12"/>
  <c r="I30" i="12"/>
  <c r="Q34" i="12"/>
  <c r="K39" i="12"/>
  <c r="T41" i="12"/>
  <c r="H43" i="12"/>
  <c r="J44" i="12"/>
  <c r="L45" i="12"/>
  <c r="N46" i="12"/>
  <c r="P47" i="12"/>
  <c r="R48" i="12"/>
  <c r="T49" i="12"/>
  <c r="H51" i="12"/>
  <c r="J52" i="12"/>
  <c r="L53" i="12"/>
  <c r="N54" i="12"/>
  <c r="P55" i="12"/>
  <c r="R56" i="12"/>
  <c r="T57" i="12"/>
  <c r="H59" i="12"/>
  <c r="J60" i="12"/>
  <c r="L61" i="12"/>
  <c r="N62" i="12"/>
  <c r="P63" i="12"/>
  <c r="R64" i="12"/>
  <c r="T65" i="12"/>
  <c r="H67" i="12"/>
  <c r="J68" i="12"/>
  <c r="L69" i="12"/>
  <c r="N70" i="12"/>
  <c r="P71" i="12"/>
  <c r="R72" i="12"/>
  <c r="T73" i="12"/>
  <c r="H75" i="12"/>
  <c r="J76" i="12"/>
  <c r="L77" i="12"/>
  <c r="N78" i="12"/>
  <c r="P79" i="12"/>
  <c r="R80" i="12"/>
  <c r="T81" i="12"/>
  <c r="H83" i="12"/>
  <c r="J84" i="12"/>
  <c r="L85" i="12"/>
  <c r="N86" i="12"/>
  <c r="P87" i="12"/>
  <c r="R88" i="12"/>
  <c r="T89" i="12"/>
  <c r="H91" i="12"/>
  <c r="J92" i="12"/>
  <c r="L93" i="12"/>
  <c r="N94" i="12"/>
  <c r="P95" i="12"/>
  <c r="R96" i="12"/>
  <c r="T97" i="12"/>
  <c r="H99" i="12"/>
  <c r="J100" i="12"/>
  <c r="R100" i="12"/>
  <c r="L101" i="12"/>
  <c r="T101" i="12"/>
  <c r="N102" i="12"/>
  <c r="H103" i="12"/>
  <c r="P103" i="12"/>
  <c r="J104" i="12"/>
  <c r="R104" i="12"/>
  <c r="J105" i="12"/>
  <c r="N105" i="12"/>
  <c r="R105" i="12"/>
  <c r="H106" i="12"/>
  <c r="L106" i="12"/>
  <c r="P106" i="12"/>
  <c r="T106" i="12"/>
  <c r="J107" i="12"/>
  <c r="N107" i="12"/>
  <c r="R107" i="12"/>
  <c r="H108" i="12"/>
  <c r="L108" i="12"/>
  <c r="P108" i="12"/>
  <c r="T108" i="12"/>
  <c r="J109" i="12"/>
  <c r="N109" i="12"/>
  <c r="R109" i="12"/>
  <c r="H110" i="12"/>
  <c r="L110" i="12"/>
  <c r="P110" i="12"/>
  <c r="T110" i="12"/>
  <c r="J111" i="12"/>
  <c r="N111" i="12"/>
  <c r="R111" i="12"/>
  <c r="H112" i="12"/>
  <c r="L112" i="12"/>
  <c r="P112" i="12"/>
  <c r="T112" i="12"/>
  <c r="J113" i="12"/>
  <c r="N113" i="12"/>
  <c r="R113" i="12"/>
  <c r="H114" i="12"/>
  <c r="L114" i="12"/>
  <c r="P114" i="12"/>
  <c r="T114" i="12"/>
  <c r="J115" i="12"/>
  <c r="N115" i="12"/>
  <c r="R115" i="12"/>
  <c r="H116" i="12"/>
  <c r="L116" i="12"/>
  <c r="P116" i="12"/>
  <c r="T116" i="12"/>
  <c r="J117" i="12"/>
  <c r="N117" i="12"/>
  <c r="R117" i="12"/>
  <c r="H118" i="12"/>
  <c r="L118" i="12"/>
  <c r="P118" i="12"/>
  <c r="T118" i="12"/>
  <c r="J119" i="12"/>
  <c r="N119" i="12"/>
  <c r="R119" i="12"/>
  <c r="H120" i="12"/>
  <c r="L120" i="12"/>
  <c r="P120" i="12"/>
  <c r="T120" i="12"/>
  <c r="J121" i="12"/>
  <c r="N121" i="12"/>
  <c r="R121" i="12"/>
  <c r="H122" i="12"/>
  <c r="L122" i="12"/>
  <c r="P122" i="12"/>
  <c r="T122" i="12"/>
  <c r="J123" i="12"/>
  <c r="N123" i="12"/>
  <c r="R123" i="12"/>
  <c r="H124" i="12"/>
  <c r="L124" i="12"/>
  <c r="P124" i="12"/>
  <c r="T124" i="12"/>
  <c r="J125" i="12"/>
  <c r="N125" i="12"/>
  <c r="R125" i="12"/>
  <c r="H126" i="12"/>
  <c r="L126" i="12"/>
  <c r="P126" i="12"/>
  <c r="T126" i="12"/>
  <c r="J127" i="12"/>
  <c r="N127" i="12"/>
  <c r="R127" i="12"/>
  <c r="H128" i="12"/>
  <c r="L128" i="12"/>
  <c r="P128" i="12"/>
  <c r="T128" i="12"/>
  <c r="J129" i="12"/>
  <c r="N129" i="12"/>
  <c r="R129" i="12"/>
  <c r="H130" i="12"/>
  <c r="L130" i="12"/>
  <c r="P130" i="12"/>
  <c r="T130" i="12"/>
  <c r="J131" i="12"/>
  <c r="N131" i="12"/>
  <c r="R131" i="12"/>
  <c r="H132" i="12"/>
  <c r="L132" i="12"/>
  <c r="P132" i="12"/>
  <c r="T132" i="12"/>
  <c r="J133" i="12"/>
  <c r="N133" i="12"/>
  <c r="R133" i="12"/>
  <c r="H134" i="12"/>
  <c r="L134" i="12"/>
  <c r="P134" i="12"/>
  <c r="T134" i="12"/>
  <c r="J135" i="12"/>
  <c r="N135" i="12"/>
  <c r="R135" i="12"/>
  <c r="H136" i="12"/>
  <c r="L136" i="12"/>
  <c r="P136" i="12"/>
  <c r="T136" i="12"/>
  <c r="J137" i="12"/>
  <c r="N137" i="12"/>
  <c r="R137" i="12"/>
  <c r="H138" i="12"/>
  <c r="L138" i="12"/>
  <c r="P138" i="12"/>
  <c r="T138" i="12"/>
  <c r="J139" i="12"/>
  <c r="N139" i="12"/>
  <c r="R139" i="12"/>
  <c r="H140" i="12"/>
  <c r="L140" i="12"/>
  <c r="P140" i="12"/>
  <c r="T140" i="12"/>
  <c r="J141" i="12"/>
  <c r="N141" i="12"/>
  <c r="R141" i="12"/>
  <c r="H142" i="12"/>
  <c r="L142" i="12"/>
  <c r="P142" i="12"/>
  <c r="T142" i="12"/>
  <c r="J143" i="12"/>
  <c r="N143" i="12"/>
  <c r="R143" i="12"/>
  <c r="H144" i="12"/>
  <c r="L144" i="12"/>
  <c r="P144" i="12"/>
  <c r="T144" i="12"/>
  <c r="J145" i="12"/>
  <c r="N145" i="12"/>
  <c r="R145" i="12"/>
  <c r="H146" i="12"/>
  <c r="L146" i="12"/>
  <c r="P146" i="12"/>
  <c r="T146" i="12"/>
  <c r="J147" i="12"/>
  <c r="N147" i="12"/>
  <c r="R147" i="12"/>
  <c r="H148" i="12"/>
  <c r="L148" i="12"/>
  <c r="P148" i="12"/>
  <c r="T148" i="12"/>
  <c r="J149" i="12"/>
  <c r="N149" i="12"/>
  <c r="R149" i="12"/>
  <c r="H150" i="12"/>
  <c r="L150" i="12"/>
  <c r="P150" i="12"/>
  <c r="T150" i="12"/>
  <c r="J151" i="12"/>
  <c r="N151" i="12"/>
  <c r="R151" i="12"/>
  <c r="H152" i="12"/>
  <c r="L152" i="12"/>
  <c r="P152" i="12"/>
  <c r="T152" i="12"/>
  <c r="J153" i="12"/>
  <c r="N153" i="12"/>
  <c r="R153" i="12"/>
  <c r="H154" i="12"/>
  <c r="L154" i="12"/>
  <c r="P154" i="12"/>
  <c r="T154" i="12"/>
  <c r="J155" i="12"/>
  <c r="N155" i="12"/>
  <c r="R155" i="12"/>
  <c r="H156" i="12"/>
  <c r="L156" i="12"/>
  <c r="P156" i="12"/>
  <c r="T156" i="12"/>
  <c r="J157" i="12"/>
  <c r="N157" i="12"/>
  <c r="R157" i="12"/>
  <c r="H158" i="12"/>
  <c r="L158" i="12"/>
  <c r="P158" i="12"/>
  <c r="M8" i="12"/>
  <c r="U12" i="12"/>
  <c r="O17" i="12"/>
  <c r="I22" i="12"/>
  <c r="Q26" i="12"/>
  <c r="K31" i="12"/>
  <c r="S35" i="12"/>
  <c r="M40" i="12"/>
  <c r="J42" i="12"/>
  <c r="L43" i="12"/>
  <c r="N44" i="12"/>
  <c r="P45" i="12"/>
  <c r="R46" i="12"/>
  <c r="T47" i="12"/>
  <c r="H49" i="12"/>
  <c r="J50" i="12"/>
  <c r="L51" i="12"/>
  <c r="N52" i="12"/>
  <c r="P53" i="12"/>
  <c r="R54" i="12"/>
  <c r="T55" i="12"/>
  <c r="H57" i="12"/>
  <c r="J58" i="12"/>
  <c r="L59" i="12"/>
  <c r="N60" i="12"/>
  <c r="P61" i="12"/>
  <c r="R62" i="12"/>
  <c r="T63" i="12"/>
  <c r="H65" i="12"/>
  <c r="J66" i="12"/>
  <c r="L67" i="12"/>
  <c r="N68" i="12"/>
  <c r="P69" i="12"/>
  <c r="R70" i="12"/>
  <c r="T71" i="12"/>
  <c r="H73" i="12"/>
  <c r="J74" i="12"/>
  <c r="L75" i="12"/>
  <c r="N76" i="12"/>
  <c r="P77" i="12"/>
  <c r="R78" i="12"/>
  <c r="T79" i="12"/>
  <c r="H81" i="12"/>
  <c r="J82" i="12"/>
  <c r="L83" i="12"/>
  <c r="N84" i="12"/>
  <c r="P85" i="12"/>
  <c r="R86" i="12"/>
  <c r="T87" i="12"/>
  <c r="H89" i="12"/>
  <c r="J90" i="12"/>
  <c r="L91" i="12"/>
  <c r="N92" i="12"/>
  <c r="P93" i="12"/>
  <c r="R94" i="12"/>
  <c r="T95" i="12"/>
  <c r="H97" i="12"/>
  <c r="J98" i="12"/>
  <c r="L99" i="12"/>
  <c r="M100" i="12"/>
  <c r="U100" i="12"/>
  <c r="O101" i="12"/>
  <c r="I102" i="12"/>
  <c r="Q102" i="12"/>
  <c r="K103" i="12"/>
  <c r="S103" i="12"/>
  <c r="M104" i="12"/>
  <c r="U104" i="12"/>
  <c r="K105" i="12"/>
  <c r="O105" i="12"/>
  <c r="S105" i="12"/>
  <c r="I106" i="12"/>
  <c r="M106" i="12"/>
  <c r="Q106" i="12"/>
  <c r="U106" i="12"/>
  <c r="K107" i="12"/>
  <c r="O107" i="12"/>
  <c r="S107" i="12"/>
  <c r="I108" i="12"/>
  <c r="M108" i="12"/>
  <c r="Q108" i="12"/>
  <c r="U108" i="12"/>
  <c r="K109" i="12"/>
  <c r="O109" i="12"/>
  <c r="S109" i="12"/>
  <c r="I110" i="12"/>
  <c r="M110" i="12"/>
  <c r="Q110" i="12"/>
  <c r="U110" i="12"/>
  <c r="K111" i="12"/>
  <c r="O111" i="12"/>
  <c r="S111" i="12"/>
  <c r="I112" i="12"/>
  <c r="M112" i="12"/>
  <c r="Q112" i="12"/>
  <c r="U112" i="12"/>
  <c r="K113" i="12"/>
  <c r="O113" i="12"/>
  <c r="S113" i="12"/>
  <c r="I114" i="12"/>
  <c r="M114" i="12"/>
  <c r="Q114" i="12"/>
  <c r="U114" i="12"/>
  <c r="K115" i="12"/>
  <c r="O115" i="12"/>
  <c r="S115" i="12"/>
  <c r="I116" i="12"/>
  <c r="M116" i="12"/>
  <c r="Q116" i="12"/>
  <c r="U116" i="12"/>
  <c r="K117" i="12"/>
  <c r="O117" i="12"/>
  <c r="S117" i="12"/>
  <c r="I118" i="12"/>
  <c r="M118" i="12"/>
  <c r="Q118" i="12"/>
  <c r="U118" i="12"/>
  <c r="K119" i="12"/>
  <c r="O119" i="12"/>
  <c r="S119" i="12"/>
  <c r="I120" i="12"/>
  <c r="M120" i="12"/>
  <c r="Q120" i="12"/>
  <c r="U120" i="12"/>
  <c r="K121" i="12"/>
  <c r="O121" i="12"/>
  <c r="S121" i="12"/>
  <c r="I122" i="12"/>
  <c r="M122" i="12"/>
  <c r="Q122" i="12"/>
  <c r="U122" i="12"/>
  <c r="K123" i="12"/>
  <c r="O123" i="12"/>
  <c r="S123" i="12"/>
  <c r="I124" i="12"/>
  <c r="M124" i="12"/>
  <c r="Q124" i="12"/>
  <c r="U124" i="12"/>
  <c r="K125" i="12"/>
  <c r="O125" i="12"/>
  <c r="S125" i="12"/>
  <c r="I126" i="12"/>
  <c r="M126" i="12"/>
  <c r="Q126" i="12"/>
  <c r="U126" i="12"/>
  <c r="K127" i="12"/>
  <c r="O127" i="12"/>
  <c r="S127" i="12"/>
  <c r="I128" i="12"/>
  <c r="M128" i="12"/>
  <c r="Q128" i="12"/>
  <c r="U128" i="12"/>
  <c r="K129" i="12"/>
  <c r="O129" i="12"/>
  <c r="S129" i="12"/>
  <c r="I130" i="12"/>
  <c r="M130" i="12"/>
  <c r="Q130" i="12"/>
  <c r="U130" i="12"/>
  <c r="K131" i="12"/>
  <c r="O131" i="12"/>
  <c r="S131" i="12"/>
  <c r="I132" i="12"/>
  <c r="M132" i="12"/>
  <c r="Q132" i="12"/>
  <c r="U132" i="12"/>
  <c r="K133" i="12"/>
  <c r="O133" i="12"/>
  <c r="S133" i="12"/>
  <c r="I134" i="12"/>
  <c r="M134" i="12"/>
  <c r="Q134" i="12"/>
  <c r="U134" i="12"/>
  <c r="K135" i="12"/>
  <c r="O135" i="12"/>
  <c r="S135" i="12"/>
  <c r="I136" i="12"/>
  <c r="M136" i="12"/>
  <c r="Q136" i="12"/>
  <c r="U136" i="12"/>
  <c r="K137" i="12"/>
  <c r="O137" i="12"/>
  <c r="S137" i="12"/>
  <c r="I138" i="12"/>
  <c r="M138" i="12"/>
  <c r="Q138" i="12"/>
  <c r="U138" i="12"/>
  <c r="K139" i="12"/>
  <c r="O139" i="12"/>
  <c r="S139" i="12"/>
  <c r="I140" i="12"/>
  <c r="M140" i="12"/>
  <c r="Q140" i="12"/>
  <c r="U140" i="12"/>
  <c r="K141" i="12"/>
  <c r="O141" i="12"/>
  <c r="S141" i="12"/>
  <c r="I142" i="12"/>
  <c r="M142" i="12"/>
  <c r="Q142" i="12"/>
  <c r="U142" i="12"/>
  <c r="K143" i="12"/>
  <c r="O143" i="12"/>
  <c r="S143" i="12"/>
  <c r="I144" i="12"/>
  <c r="M144" i="12"/>
  <c r="Q144" i="12"/>
  <c r="U144" i="12"/>
  <c r="K145" i="12"/>
  <c r="O145" i="12"/>
  <c r="S145" i="12"/>
  <c r="I146" i="12"/>
  <c r="M146" i="12"/>
  <c r="Q146" i="12"/>
  <c r="U146" i="12"/>
  <c r="K147" i="12"/>
  <c r="O147" i="12"/>
  <c r="S147" i="12"/>
  <c r="I148" i="12"/>
  <c r="M148" i="12"/>
  <c r="Q148" i="12"/>
  <c r="U148" i="12"/>
  <c r="K149" i="12"/>
  <c r="O149" i="12"/>
  <c r="S149" i="12"/>
  <c r="I150" i="12"/>
  <c r="M150" i="12"/>
  <c r="Q150" i="12"/>
  <c r="U150" i="12"/>
  <c r="K151" i="12"/>
  <c r="O151" i="12"/>
  <c r="S151" i="12"/>
  <c r="I152" i="12"/>
  <c r="M152" i="12"/>
  <c r="Q152" i="12"/>
  <c r="U152" i="12"/>
  <c r="K153" i="12"/>
  <c r="O153" i="12"/>
  <c r="S153" i="12"/>
  <c r="I154" i="12"/>
  <c r="M154" i="12"/>
  <c r="Q154" i="12"/>
  <c r="U154" i="12"/>
  <c r="K155" i="12"/>
  <c r="O155" i="12"/>
  <c r="S155" i="12"/>
  <c r="I156" i="12"/>
  <c r="M156" i="12"/>
  <c r="Q156" i="12"/>
  <c r="U156" i="12"/>
  <c r="K157" i="12"/>
  <c r="O157" i="12"/>
  <c r="S157" i="12"/>
  <c r="I158" i="12"/>
  <c r="M158" i="12"/>
  <c r="O9" i="12"/>
  <c r="S27" i="12"/>
  <c r="N42" i="12"/>
  <c r="H47" i="12"/>
  <c r="P51" i="12"/>
  <c r="J56" i="12"/>
  <c r="R60" i="12"/>
  <c r="L65" i="12"/>
  <c r="T69" i="12"/>
  <c r="N74" i="12"/>
  <c r="H79" i="12"/>
  <c r="P83" i="12"/>
  <c r="J88" i="12"/>
  <c r="R92" i="12"/>
  <c r="L97" i="12"/>
  <c r="H101" i="12"/>
  <c r="L103" i="12"/>
  <c r="L105" i="12"/>
  <c r="N106" i="12"/>
  <c r="P107" i="12"/>
  <c r="R108" i="12"/>
  <c r="T109" i="12"/>
  <c r="H111" i="12"/>
  <c r="J112" i="12"/>
  <c r="L113" i="12"/>
  <c r="N114" i="12"/>
  <c r="P115" i="12"/>
  <c r="R116" i="12"/>
  <c r="T117" i="12"/>
  <c r="H119" i="12"/>
  <c r="J120" i="12"/>
  <c r="L121" i="12"/>
  <c r="N122" i="12"/>
  <c r="P123" i="12"/>
  <c r="R124" i="12"/>
  <c r="T125" i="12"/>
  <c r="H127" i="12"/>
  <c r="J128" i="12"/>
  <c r="L129" i="12"/>
  <c r="N130" i="12"/>
  <c r="P131" i="12"/>
  <c r="R132" i="12"/>
  <c r="T133" i="12"/>
  <c r="H135" i="12"/>
  <c r="J136" i="12"/>
  <c r="L137" i="12"/>
  <c r="N138" i="12"/>
  <c r="P139" i="12"/>
  <c r="R140" i="12"/>
  <c r="T141" i="12"/>
  <c r="H143" i="12"/>
  <c r="J144" i="12"/>
  <c r="L145" i="12"/>
  <c r="N146" i="12"/>
  <c r="P147" i="12"/>
  <c r="R148" i="12"/>
  <c r="T149" i="12"/>
  <c r="H151" i="12"/>
  <c r="J152" i="12"/>
  <c r="L153" i="12"/>
  <c r="N154" i="12"/>
  <c r="P155" i="12"/>
  <c r="R156" i="12"/>
  <c r="M157" i="12"/>
  <c r="U157" i="12"/>
  <c r="O158" i="12"/>
  <c r="T158" i="12"/>
  <c r="J159" i="12"/>
  <c r="N159" i="12"/>
  <c r="R159" i="12"/>
  <c r="H160" i="12"/>
  <c r="L160" i="12"/>
  <c r="P160" i="12"/>
  <c r="T160" i="12"/>
  <c r="J161" i="12"/>
  <c r="N161" i="12"/>
  <c r="R161" i="12"/>
  <c r="H162" i="12"/>
  <c r="L162" i="12"/>
  <c r="P162" i="12"/>
  <c r="T162" i="12"/>
  <c r="J163" i="12"/>
  <c r="N163" i="12"/>
  <c r="R163" i="12"/>
  <c r="H164" i="12"/>
  <c r="L164" i="12"/>
  <c r="P164" i="12"/>
  <c r="T164" i="12"/>
  <c r="J165" i="12"/>
  <c r="N165" i="12"/>
  <c r="R165" i="12"/>
  <c r="H166" i="12"/>
  <c r="L166" i="12"/>
  <c r="P166" i="12"/>
  <c r="T166" i="12"/>
  <c r="J167" i="12"/>
  <c r="N167" i="12"/>
  <c r="R167" i="12"/>
  <c r="H168" i="12"/>
  <c r="L168" i="12"/>
  <c r="P168" i="12"/>
  <c r="T168" i="12"/>
  <c r="J169" i="12"/>
  <c r="N169" i="12"/>
  <c r="R169" i="12"/>
  <c r="H170" i="12"/>
  <c r="L170" i="12"/>
  <c r="P170" i="12"/>
  <c r="T170" i="12"/>
  <c r="J171" i="12"/>
  <c r="N171" i="12"/>
  <c r="R171" i="12"/>
  <c r="H172" i="12"/>
  <c r="L172" i="12"/>
  <c r="P172" i="12"/>
  <c r="T172" i="12"/>
  <c r="J173" i="12"/>
  <c r="N173" i="12"/>
  <c r="R173" i="12"/>
  <c r="H174" i="12"/>
  <c r="L174" i="12"/>
  <c r="P174" i="12"/>
  <c r="T174" i="12"/>
  <c r="J175" i="12"/>
  <c r="N175" i="12"/>
  <c r="R175" i="12"/>
  <c r="H176" i="12"/>
  <c r="L176" i="12"/>
  <c r="P176" i="12"/>
  <c r="T176" i="12"/>
  <c r="J177" i="12"/>
  <c r="N177" i="12"/>
  <c r="R177" i="12"/>
  <c r="H178" i="12"/>
  <c r="L178" i="12"/>
  <c r="P178" i="12"/>
  <c r="T178" i="12"/>
  <c r="J179" i="12"/>
  <c r="N179" i="12"/>
  <c r="R179" i="12"/>
  <c r="H180" i="12"/>
  <c r="L180" i="12"/>
  <c r="P180" i="12"/>
  <c r="T180" i="12"/>
  <c r="J181" i="12"/>
  <c r="N181" i="12"/>
  <c r="R181" i="12"/>
  <c r="H182" i="12"/>
  <c r="L182" i="12"/>
  <c r="P182" i="12"/>
  <c r="T182" i="12"/>
  <c r="J183" i="12"/>
  <c r="N183" i="12"/>
  <c r="R183" i="12"/>
  <c r="H184" i="12"/>
  <c r="L184" i="12"/>
  <c r="P184" i="12"/>
  <c r="T184" i="12"/>
  <c r="J185" i="12"/>
  <c r="N185" i="12"/>
  <c r="R185" i="12"/>
  <c r="H186" i="12"/>
  <c r="L186" i="12"/>
  <c r="P186" i="12"/>
  <c r="T186" i="12"/>
  <c r="J187" i="12"/>
  <c r="N187" i="12"/>
  <c r="R187" i="12"/>
  <c r="H188" i="12"/>
  <c r="L188" i="12"/>
  <c r="P188" i="12"/>
  <c r="T188" i="12"/>
  <c r="J189" i="12"/>
  <c r="N189" i="12"/>
  <c r="R189" i="12"/>
  <c r="H190" i="12"/>
  <c r="L190" i="12"/>
  <c r="P190" i="12"/>
  <c r="T190" i="12"/>
  <c r="J191" i="12"/>
  <c r="N191" i="12"/>
  <c r="R191" i="12"/>
  <c r="H192" i="12"/>
  <c r="L192" i="12"/>
  <c r="P192" i="12"/>
  <c r="T192" i="12"/>
  <c r="J193" i="12"/>
  <c r="N193" i="12"/>
  <c r="R193" i="12"/>
  <c r="H194" i="12"/>
  <c r="L194" i="12"/>
  <c r="P194" i="12"/>
  <c r="T194" i="12"/>
  <c r="J195" i="12"/>
  <c r="N195" i="12"/>
  <c r="R195" i="12"/>
  <c r="H196" i="12"/>
  <c r="L196" i="12"/>
  <c r="P196" i="12"/>
  <c r="T196" i="12"/>
  <c r="J197" i="12"/>
  <c r="N197" i="12"/>
  <c r="R197" i="12"/>
  <c r="H198" i="12"/>
  <c r="L198" i="12"/>
  <c r="P198" i="12"/>
  <c r="T198" i="12"/>
  <c r="J199" i="12"/>
  <c r="N199" i="12"/>
  <c r="R199" i="12"/>
  <c r="H200" i="12"/>
  <c r="L200" i="12"/>
  <c r="P200" i="12"/>
  <c r="T200" i="12"/>
  <c r="J201" i="12"/>
  <c r="N201" i="12"/>
  <c r="R201" i="12"/>
  <c r="H202" i="12"/>
  <c r="L202" i="12"/>
  <c r="P202" i="12"/>
  <c r="T202" i="12"/>
  <c r="J203" i="12"/>
  <c r="N203" i="12"/>
  <c r="R203" i="12"/>
  <c r="H204" i="12"/>
  <c r="L204" i="12"/>
  <c r="P204" i="12"/>
  <c r="T204" i="12"/>
  <c r="J205" i="12"/>
  <c r="N205" i="12"/>
  <c r="R205" i="12"/>
  <c r="H206" i="12"/>
  <c r="L206" i="12"/>
  <c r="P206" i="12"/>
  <c r="T206" i="12"/>
  <c r="J207" i="12"/>
  <c r="N207" i="12"/>
  <c r="R207" i="12"/>
  <c r="H208" i="12"/>
  <c r="L208" i="12"/>
  <c r="P208" i="12"/>
  <c r="T208" i="12"/>
  <c r="J209" i="12"/>
  <c r="N209" i="12"/>
  <c r="R209" i="12"/>
  <c r="H210" i="12"/>
  <c r="L210" i="12"/>
  <c r="P210" i="12"/>
  <c r="T210" i="12"/>
  <c r="J211" i="12"/>
  <c r="N211" i="12"/>
  <c r="R211" i="12"/>
  <c r="H212" i="12"/>
  <c r="L212" i="12"/>
  <c r="P212" i="12"/>
  <c r="T212" i="12"/>
  <c r="J213" i="12"/>
  <c r="N213" i="12"/>
  <c r="R213" i="12"/>
  <c r="H214" i="12"/>
  <c r="L214" i="12"/>
  <c r="P214" i="12"/>
  <c r="T214" i="12"/>
  <c r="J215" i="12"/>
  <c r="N215" i="12"/>
  <c r="R215" i="12"/>
  <c r="H216" i="12"/>
  <c r="L216" i="12"/>
  <c r="P216" i="12"/>
  <c r="T216" i="12"/>
  <c r="J217" i="12"/>
  <c r="N217" i="12"/>
  <c r="R217" i="12"/>
  <c r="H218" i="12"/>
  <c r="L218" i="12"/>
  <c r="P218" i="12"/>
  <c r="T218" i="12"/>
  <c r="J219" i="12"/>
  <c r="N219" i="12"/>
  <c r="R219" i="12"/>
  <c r="H220" i="12"/>
  <c r="L220" i="12"/>
  <c r="P220" i="12"/>
  <c r="T220" i="12"/>
  <c r="J221" i="12"/>
  <c r="N221" i="12"/>
  <c r="R221" i="12"/>
  <c r="H222" i="12"/>
  <c r="L222" i="12"/>
  <c r="P222" i="12"/>
  <c r="T222" i="12"/>
  <c r="J223" i="12"/>
  <c r="N223" i="12"/>
  <c r="R223" i="12"/>
  <c r="H224" i="12"/>
  <c r="L224" i="12"/>
  <c r="P224" i="12"/>
  <c r="T224" i="12"/>
  <c r="J225" i="12"/>
  <c r="N225" i="12"/>
  <c r="R225" i="12"/>
  <c r="H226" i="12"/>
  <c r="L226" i="12"/>
  <c r="P226" i="12"/>
  <c r="T226" i="12"/>
  <c r="J227" i="12"/>
  <c r="N227" i="12"/>
  <c r="R227" i="12"/>
  <c r="H228" i="12"/>
  <c r="L228" i="12"/>
  <c r="P228" i="12"/>
  <c r="T228" i="12"/>
  <c r="J229" i="12"/>
  <c r="N229" i="12"/>
  <c r="R229" i="12"/>
  <c r="H230" i="12"/>
  <c r="L230" i="12"/>
  <c r="P230" i="12"/>
  <c r="T230" i="12"/>
  <c r="J231" i="12"/>
  <c r="N231" i="12"/>
  <c r="R231" i="12"/>
  <c r="H232" i="12"/>
  <c r="L232" i="12"/>
  <c r="P232" i="12"/>
  <c r="T232" i="12"/>
  <c r="J233" i="12"/>
  <c r="N233" i="12"/>
  <c r="R233" i="12"/>
  <c r="H234" i="12"/>
  <c r="L234" i="12"/>
  <c r="P234" i="12"/>
  <c r="T234" i="12"/>
  <c r="J235" i="12"/>
  <c r="N235" i="12"/>
  <c r="R235" i="12"/>
  <c r="H236" i="12"/>
  <c r="L236" i="12"/>
  <c r="P236" i="12"/>
  <c r="T236" i="12"/>
  <c r="J237" i="12"/>
  <c r="N237" i="12"/>
  <c r="R237" i="12"/>
  <c r="H238" i="12"/>
  <c r="L238" i="12"/>
  <c r="P238" i="12"/>
  <c r="T238" i="12"/>
  <c r="J239" i="12"/>
  <c r="N239" i="12"/>
  <c r="R239" i="12"/>
  <c r="H240" i="12"/>
  <c r="L240" i="12"/>
  <c r="P240" i="12"/>
  <c r="T240" i="12"/>
  <c r="J241" i="12"/>
  <c r="N241" i="12"/>
  <c r="R241" i="12"/>
  <c r="H242" i="12"/>
  <c r="L242" i="12"/>
  <c r="P242" i="12"/>
  <c r="T242" i="12"/>
  <c r="J243" i="12"/>
  <c r="N243" i="12"/>
  <c r="R243" i="12"/>
  <c r="H244" i="12"/>
  <c r="L244" i="12"/>
  <c r="P244" i="12"/>
  <c r="T244" i="12"/>
  <c r="J245" i="12"/>
  <c r="N245" i="12"/>
  <c r="R245" i="12"/>
  <c r="H246" i="12"/>
  <c r="L246" i="12"/>
  <c r="P246" i="12"/>
  <c r="T246" i="12"/>
  <c r="J247" i="12"/>
  <c r="N247" i="12"/>
  <c r="R247" i="12"/>
  <c r="H248" i="12"/>
  <c r="L248" i="12"/>
  <c r="P248" i="12"/>
  <c r="T248" i="12"/>
  <c r="J249" i="12"/>
  <c r="N249" i="12"/>
  <c r="R249" i="12"/>
  <c r="H250" i="12"/>
  <c r="L250" i="12"/>
  <c r="P250" i="12"/>
  <c r="T250" i="12"/>
  <c r="J251" i="12"/>
  <c r="N251" i="12"/>
  <c r="R251" i="12"/>
  <c r="H252" i="12"/>
  <c r="L252" i="12"/>
  <c r="P252" i="12"/>
  <c r="T252" i="12"/>
  <c r="J253" i="12"/>
  <c r="N253" i="12"/>
  <c r="R253" i="12"/>
  <c r="H254" i="12"/>
  <c r="L254" i="12"/>
  <c r="P254" i="12"/>
  <c r="T254" i="12"/>
  <c r="J255" i="12"/>
  <c r="N255" i="12"/>
  <c r="R255" i="12"/>
  <c r="H256" i="12"/>
  <c r="L256" i="12"/>
  <c r="P256" i="12"/>
  <c r="T256" i="12"/>
  <c r="J257" i="12"/>
  <c r="N257" i="12"/>
  <c r="R257" i="12"/>
  <c r="H258" i="12"/>
  <c r="L258" i="12"/>
  <c r="P258" i="12"/>
  <c r="T258" i="12"/>
  <c r="J259" i="12"/>
  <c r="N259" i="12"/>
  <c r="R259" i="12"/>
  <c r="H260" i="12"/>
  <c r="L260" i="12"/>
  <c r="P260" i="12"/>
  <c r="T260" i="12"/>
  <c r="J261" i="12"/>
  <c r="N261" i="12"/>
  <c r="R261" i="12"/>
  <c r="H262" i="12"/>
  <c r="L262" i="12"/>
  <c r="P262" i="12"/>
  <c r="T262" i="12"/>
  <c r="J263" i="12"/>
  <c r="N263" i="12"/>
  <c r="R263" i="12"/>
  <c r="H264" i="12"/>
  <c r="L264" i="12"/>
  <c r="P264" i="12"/>
  <c r="T264" i="12"/>
  <c r="J265" i="12"/>
  <c r="N265" i="12"/>
  <c r="R265" i="12"/>
  <c r="H266" i="12"/>
  <c r="L266" i="12"/>
  <c r="P266" i="12"/>
  <c r="T266" i="12"/>
  <c r="J267" i="12"/>
  <c r="N267" i="12"/>
  <c r="R267" i="12"/>
  <c r="H268" i="12"/>
  <c r="L268" i="12"/>
  <c r="P268" i="12"/>
  <c r="T268" i="12"/>
  <c r="J269" i="12"/>
  <c r="N269" i="12"/>
  <c r="R269" i="12"/>
  <c r="H270" i="12"/>
  <c r="L270" i="12"/>
  <c r="P270" i="12"/>
  <c r="T270" i="12"/>
  <c r="J271" i="12"/>
  <c r="N271" i="12"/>
  <c r="R271" i="12"/>
  <c r="H272" i="12"/>
  <c r="L272" i="12"/>
  <c r="P272" i="12"/>
  <c r="T272" i="12"/>
  <c r="J273" i="12"/>
  <c r="N273" i="12"/>
  <c r="R273" i="12"/>
  <c r="H274" i="12"/>
  <c r="L274" i="12"/>
  <c r="P274" i="12"/>
  <c r="T274" i="12"/>
  <c r="J275" i="12"/>
  <c r="N275" i="12"/>
  <c r="R275" i="12"/>
  <c r="H276" i="12"/>
  <c r="L276" i="12"/>
  <c r="P276" i="12"/>
  <c r="T276" i="12"/>
  <c r="J277" i="12"/>
  <c r="N277" i="12"/>
  <c r="R277" i="12"/>
  <c r="H278" i="12"/>
  <c r="L278" i="12"/>
  <c r="P278" i="12"/>
  <c r="T278" i="12"/>
  <c r="J279" i="12"/>
  <c r="N279" i="12"/>
  <c r="R279" i="12"/>
  <c r="H280" i="12"/>
  <c r="L280" i="12"/>
  <c r="P280" i="12"/>
  <c r="T280" i="12"/>
  <c r="J281" i="12"/>
  <c r="N281" i="12"/>
  <c r="R281" i="12"/>
  <c r="H282" i="12"/>
  <c r="L282" i="12"/>
  <c r="P282" i="12"/>
  <c r="T282" i="12"/>
  <c r="J283" i="12"/>
  <c r="N283" i="12"/>
  <c r="R283" i="12"/>
  <c r="H284" i="12"/>
  <c r="L284" i="12"/>
  <c r="P284" i="12"/>
  <c r="T284" i="12"/>
  <c r="J285" i="12"/>
  <c r="N285" i="12"/>
  <c r="R285" i="12"/>
  <c r="I14" i="12"/>
  <c r="M32" i="12"/>
  <c r="P43" i="12"/>
  <c r="J48" i="12"/>
  <c r="R52" i="12"/>
  <c r="L57" i="12"/>
  <c r="T61" i="12"/>
  <c r="N66" i="12"/>
  <c r="H71" i="12"/>
  <c r="P75" i="12"/>
  <c r="J80" i="12"/>
  <c r="R84" i="12"/>
  <c r="L89" i="12"/>
  <c r="T93" i="12"/>
  <c r="N98" i="12"/>
  <c r="P101" i="12"/>
  <c r="T103" i="12"/>
  <c r="P105" i="12"/>
  <c r="R106" i="12"/>
  <c r="T107" i="12"/>
  <c r="H109" i="12"/>
  <c r="J110" i="12"/>
  <c r="L111" i="12"/>
  <c r="N112" i="12"/>
  <c r="P113" i="12"/>
  <c r="R114" i="12"/>
  <c r="T115" i="12"/>
  <c r="H117" i="12"/>
  <c r="J118" i="12"/>
  <c r="L119" i="12"/>
  <c r="N120" i="12"/>
  <c r="P121" i="12"/>
  <c r="R122" i="12"/>
  <c r="T123" i="12"/>
  <c r="H125" i="12"/>
  <c r="J126" i="12"/>
  <c r="L127" i="12"/>
  <c r="N128" i="12"/>
  <c r="P129" i="12"/>
  <c r="R130" i="12"/>
  <c r="T131" i="12"/>
  <c r="H133" i="12"/>
  <c r="J134" i="12"/>
  <c r="L135" i="12"/>
  <c r="N136" i="12"/>
  <c r="P137" i="12"/>
  <c r="R138" i="12"/>
  <c r="T139" i="12"/>
  <c r="H141" i="12"/>
  <c r="J142" i="12"/>
  <c r="L143" i="12"/>
  <c r="N144" i="12"/>
  <c r="P145" i="12"/>
  <c r="R146" i="12"/>
  <c r="T147" i="12"/>
  <c r="H149" i="12"/>
  <c r="J150" i="12"/>
  <c r="L151" i="12"/>
  <c r="N152" i="12"/>
  <c r="P153" i="12"/>
  <c r="R154" i="12"/>
  <c r="T155" i="12"/>
  <c r="H157" i="12"/>
  <c r="P157" i="12"/>
  <c r="J158" i="12"/>
  <c r="Q158" i="12"/>
  <c r="U158" i="12"/>
  <c r="K159" i="12"/>
  <c r="O159" i="12"/>
  <c r="S159" i="12"/>
  <c r="I160" i="12"/>
  <c r="M160" i="12"/>
  <c r="Q160" i="12"/>
  <c r="U160" i="12"/>
  <c r="K161" i="12"/>
  <c r="O161" i="12"/>
  <c r="S161" i="12"/>
  <c r="I162" i="12"/>
  <c r="M162" i="12"/>
  <c r="Q162" i="12"/>
  <c r="U162" i="12"/>
  <c r="K163" i="12"/>
  <c r="O163" i="12"/>
  <c r="S163" i="12"/>
  <c r="I164" i="12"/>
  <c r="M164" i="12"/>
  <c r="Q164" i="12"/>
  <c r="U164" i="12"/>
  <c r="K165" i="12"/>
  <c r="O165" i="12"/>
  <c r="S165" i="12"/>
  <c r="I166" i="12"/>
  <c r="M166" i="12"/>
  <c r="Q166" i="12"/>
  <c r="U166" i="12"/>
  <c r="K167" i="12"/>
  <c r="O167" i="12"/>
  <c r="S167" i="12"/>
  <c r="I168" i="12"/>
  <c r="M168" i="12"/>
  <c r="Q168" i="12"/>
  <c r="U168" i="12"/>
  <c r="K169" i="12"/>
  <c r="O169" i="12"/>
  <c r="S169" i="12"/>
  <c r="I170" i="12"/>
  <c r="M170" i="12"/>
  <c r="Q170" i="12"/>
  <c r="U170" i="12"/>
  <c r="K171" i="12"/>
  <c r="O171" i="12"/>
  <c r="S171" i="12"/>
  <c r="I172" i="12"/>
  <c r="M172" i="12"/>
  <c r="Q172" i="12"/>
  <c r="U172" i="12"/>
  <c r="K173" i="12"/>
  <c r="O173" i="12"/>
  <c r="S173" i="12"/>
  <c r="I174" i="12"/>
  <c r="M174" i="12"/>
  <c r="Q174" i="12"/>
  <c r="U174" i="12"/>
  <c r="K175" i="12"/>
  <c r="O175" i="12"/>
  <c r="S175" i="12"/>
  <c r="I176" i="12"/>
  <c r="M176" i="12"/>
  <c r="Q176" i="12"/>
  <c r="U176" i="12"/>
  <c r="K177" i="12"/>
  <c r="O177" i="12"/>
  <c r="S177" i="12"/>
  <c r="I178" i="12"/>
  <c r="M178" i="12"/>
  <c r="Q178" i="12"/>
  <c r="U178" i="12"/>
  <c r="K179" i="12"/>
  <c r="O179" i="12"/>
  <c r="S179" i="12"/>
  <c r="I180" i="12"/>
  <c r="M180" i="12"/>
  <c r="Q180" i="12"/>
  <c r="U180" i="12"/>
  <c r="K181" i="12"/>
  <c r="O181" i="12"/>
  <c r="S181" i="12"/>
  <c r="I182" i="12"/>
  <c r="M182" i="12"/>
  <c r="Q182" i="12"/>
  <c r="U182" i="12"/>
  <c r="K183" i="12"/>
  <c r="O183" i="12"/>
  <c r="S183" i="12"/>
  <c r="I184" i="12"/>
  <c r="M184" i="12"/>
  <c r="Q184" i="12"/>
  <c r="U184" i="12"/>
  <c r="K185" i="12"/>
  <c r="O185" i="12"/>
  <c r="S185" i="12"/>
  <c r="I186" i="12"/>
  <c r="M186" i="12"/>
  <c r="Q186" i="12"/>
  <c r="U186" i="12"/>
  <c r="K187" i="12"/>
  <c r="O187" i="12"/>
  <c r="S187" i="12"/>
  <c r="I188" i="12"/>
  <c r="M188" i="12"/>
  <c r="Q188" i="12"/>
  <c r="U188" i="12"/>
  <c r="K189" i="12"/>
  <c r="O189" i="12"/>
  <c r="S189" i="12"/>
  <c r="I190" i="12"/>
  <c r="M190" i="12"/>
  <c r="Q190" i="12"/>
  <c r="U190" i="12"/>
  <c r="K191" i="12"/>
  <c r="O191" i="12"/>
  <c r="S191" i="12"/>
  <c r="I192" i="12"/>
  <c r="M192" i="12"/>
  <c r="Q192" i="12"/>
  <c r="U192" i="12"/>
  <c r="K193" i="12"/>
  <c r="O193" i="12"/>
  <c r="S193" i="12"/>
  <c r="I194" i="12"/>
  <c r="M194" i="12"/>
  <c r="Q194" i="12"/>
  <c r="U194" i="12"/>
  <c r="K195" i="12"/>
  <c r="O195" i="12"/>
  <c r="S195" i="12"/>
  <c r="I196" i="12"/>
  <c r="M196" i="12"/>
  <c r="Q196" i="12"/>
  <c r="U196" i="12"/>
  <c r="K197" i="12"/>
  <c r="O197" i="12"/>
  <c r="S197" i="12"/>
  <c r="I198" i="12"/>
  <c r="M198" i="12"/>
  <c r="Q198" i="12"/>
  <c r="U198" i="12"/>
  <c r="K199" i="12"/>
  <c r="O199" i="12"/>
  <c r="S199" i="12"/>
  <c r="I200" i="12"/>
  <c r="M200" i="12"/>
  <c r="Q200" i="12"/>
  <c r="U200" i="12"/>
  <c r="K201" i="12"/>
  <c r="O201" i="12"/>
  <c r="S201" i="12"/>
  <c r="I202" i="12"/>
  <c r="M202" i="12"/>
  <c r="Q202" i="12"/>
  <c r="U202" i="12"/>
  <c r="K203" i="12"/>
  <c r="O203" i="12"/>
  <c r="S203" i="12"/>
  <c r="I204" i="12"/>
  <c r="M204" i="12"/>
  <c r="Q204" i="12"/>
  <c r="U204" i="12"/>
  <c r="K205" i="12"/>
  <c r="O205" i="12"/>
  <c r="S205" i="12"/>
  <c r="I206" i="12"/>
  <c r="M206" i="12"/>
  <c r="Q206" i="12"/>
  <c r="U206" i="12"/>
  <c r="K207" i="12"/>
  <c r="O207" i="12"/>
  <c r="S207" i="12"/>
  <c r="I208" i="12"/>
  <c r="M208" i="12"/>
  <c r="Q208" i="12"/>
  <c r="U208" i="12"/>
  <c r="K209" i="12"/>
  <c r="O209" i="12"/>
  <c r="S209" i="12"/>
  <c r="I210" i="12"/>
  <c r="M210" i="12"/>
  <c r="Q210" i="12"/>
  <c r="U210" i="12"/>
  <c r="K211" i="12"/>
  <c r="O211" i="12"/>
  <c r="S211" i="12"/>
  <c r="I212" i="12"/>
  <c r="M212" i="12"/>
  <c r="Q212" i="12"/>
  <c r="U212" i="12"/>
  <c r="K213" i="12"/>
  <c r="O213" i="12"/>
  <c r="S213" i="12"/>
  <c r="I214" i="12"/>
  <c r="M214" i="12"/>
  <c r="Q214" i="12"/>
  <c r="U214" i="12"/>
  <c r="K215" i="12"/>
  <c r="O215" i="12"/>
  <c r="S215" i="12"/>
  <c r="I216" i="12"/>
  <c r="M216" i="12"/>
  <c r="Q216" i="12"/>
  <c r="U216" i="12"/>
  <c r="K217" i="12"/>
  <c r="O217" i="12"/>
  <c r="S217" i="12"/>
  <c r="I218" i="12"/>
  <c r="M218" i="12"/>
  <c r="Q218" i="12"/>
  <c r="U218" i="12"/>
  <c r="K219" i="12"/>
  <c r="O219" i="12"/>
  <c r="S219" i="12"/>
  <c r="I220" i="12"/>
  <c r="M220" i="12"/>
  <c r="Q220" i="12"/>
  <c r="U220" i="12"/>
  <c r="K221" i="12"/>
  <c r="O221" i="12"/>
  <c r="S221" i="12"/>
  <c r="I222" i="12"/>
  <c r="M222" i="12"/>
  <c r="Q222" i="12"/>
  <c r="U222" i="12"/>
  <c r="K223" i="12"/>
  <c r="O223" i="12"/>
  <c r="S223" i="12"/>
  <c r="I224" i="12"/>
  <c r="M224" i="12"/>
  <c r="Q224" i="12"/>
  <c r="U224" i="12"/>
  <c r="K225" i="12"/>
  <c r="O225" i="12"/>
  <c r="S225" i="12"/>
  <c r="I226" i="12"/>
  <c r="M226" i="12"/>
  <c r="Q226" i="12"/>
  <c r="U226" i="12"/>
  <c r="K227" i="12"/>
  <c r="O227" i="12"/>
  <c r="S227" i="12"/>
  <c r="I228" i="12"/>
  <c r="M228" i="12"/>
  <c r="Q228" i="12"/>
  <c r="U228" i="12"/>
  <c r="K229" i="12"/>
  <c r="O229" i="12"/>
  <c r="S229" i="12"/>
  <c r="I230" i="12"/>
  <c r="M230" i="12"/>
  <c r="Q230" i="12"/>
  <c r="U230" i="12"/>
  <c r="K231" i="12"/>
  <c r="O231" i="12"/>
  <c r="S231" i="12"/>
  <c r="I232" i="12"/>
  <c r="M232" i="12"/>
  <c r="Q232" i="12"/>
  <c r="U232" i="12"/>
  <c r="K233" i="12"/>
  <c r="O233" i="12"/>
  <c r="S233" i="12"/>
  <c r="I234" i="12"/>
  <c r="M234" i="12"/>
  <c r="Q234" i="12"/>
  <c r="U234" i="12"/>
  <c r="K235" i="12"/>
  <c r="O235" i="12"/>
  <c r="S235" i="12"/>
  <c r="I236" i="12"/>
  <c r="M236" i="12"/>
  <c r="Q236" i="12"/>
  <c r="U236" i="12"/>
  <c r="K237" i="12"/>
  <c r="O237" i="12"/>
  <c r="S237" i="12"/>
  <c r="I238" i="12"/>
  <c r="M238" i="12"/>
  <c r="Q238" i="12"/>
  <c r="U238" i="12"/>
  <c r="K239" i="12"/>
  <c r="O239" i="12"/>
  <c r="S239" i="12"/>
  <c r="I240" i="12"/>
  <c r="M240" i="12"/>
  <c r="Q240" i="12"/>
  <c r="U240" i="12"/>
  <c r="K241" i="12"/>
  <c r="O241" i="12"/>
  <c r="S241" i="12"/>
  <c r="I242" i="12"/>
  <c r="M242" i="12"/>
  <c r="Q242" i="12"/>
  <c r="U242" i="12"/>
  <c r="K243" i="12"/>
  <c r="O243" i="12"/>
  <c r="S243" i="12"/>
  <c r="I244" i="12"/>
  <c r="M244" i="12"/>
  <c r="Q244" i="12"/>
  <c r="U244" i="12"/>
  <c r="K245" i="12"/>
  <c r="O245" i="12"/>
  <c r="S245" i="12"/>
  <c r="I246" i="12"/>
  <c r="M246" i="12"/>
  <c r="Q246" i="12"/>
  <c r="U246" i="12"/>
  <c r="K247" i="12"/>
  <c r="O247" i="12"/>
  <c r="S247" i="12"/>
  <c r="I248" i="12"/>
  <c r="M248" i="12"/>
  <c r="Q248" i="12"/>
  <c r="U248" i="12"/>
  <c r="K249" i="12"/>
  <c r="O249" i="12"/>
  <c r="S249" i="12"/>
  <c r="I250" i="12"/>
  <c r="M250" i="12"/>
  <c r="Q250" i="12"/>
  <c r="U250" i="12"/>
  <c r="K251" i="12"/>
  <c r="O251" i="12"/>
  <c r="S251" i="12"/>
  <c r="I252" i="12"/>
  <c r="M252" i="12"/>
  <c r="Q252" i="12"/>
  <c r="U252" i="12"/>
  <c r="K253" i="12"/>
  <c r="O253" i="12"/>
  <c r="S253" i="12"/>
  <c r="I254" i="12"/>
  <c r="M254" i="12"/>
  <c r="Q254" i="12"/>
  <c r="U254" i="12"/>
  <c r="K255" i="12"/>
  <c r="O255" i="12"/>
  <c r="S255" i="12"/>
  <c r="I256" i="12"/>
  <c r="M256" i="12"/>
  <c r="Q256" i="12"/>
  <c r="U256" i="12"/>
  <c r="K257" i="12"/>
  <c r="O257" i="12"/>
  <c r="S257" i="12"/>
  <c r="I258" i="12"/>
  <c r="M258" i="12"/>
  <c r="Q258" i="12"/>
  <c r="U258" i="12"/>
  <c r="K259" i="12"/>
  <c r="O259" i="12"/>
  <c r="S259" i="12"/>
  <c r="I260" i="12"/>
  <c r="M260" i="12"/>
  <c r="Q260" i="12"/>
  <c r="U260" i="12"/>
  <c r="K261" i="12"/>
  <c r="O261" i="12"/>
  <c r="S261" i="12"/>
  <c r="I262" i="12"/>
  <c r="M262" i="12"/>
  <c r="Q262" i="12"/>
  <c r="U262" i="12"/>
  <c r="K263" i="12"/>
  <c r="O263" i="12"/>
  <c r="S263" i="12"/>
  <c r="I264" i="12"/>
  <c r="M264" i="12"/>
  <c r="Q264" i="12"/>
  <c r="U264" i="12"/>
  <c r="K265" i="12"/>
  <c r="O265" i="12"/>
  <c r="S265" i="12"/>
  <c r="I266" i="12"/>
  <c r="M266" i="12"/>
  <c r="Q266" i="12"/>
  <c r="U266" i="12"/>
  <c r="K267" i="12"/>
  <c r="O267" i="12"/>
  <c r="S267" i="12"/>
  <c r="I268" i="12"/>
  <c r="M268" i="12"/>
  <c r="Q268" i="12"/>
  <c r="U268" i="12"/>
  <c r="K269" i="12"/>
  <c r="O269" i="12"/>
  <c r="S269" i="12"/>
  <c r="I270" i="12"/>
  <c r="M270" i="12"/>
  <c r="Q270" i="12"/>
  <c r="U270" i="12"/>
  <c r="K271" i="12"/>
  <c r="O271" i="12"/>
  <c r="S271" i="12"/>
  <c r="I272" i="12"/>
  <c r="M272" i="12"/>
  <c r="Q272" i="12"/>
  <c r="U272" i="12"/>
  <c r="K273" i="12"/>
  <c r="O273" i="12"/>
  <c r="S273" i="12"/>
  <c r="I274" i="12"/>
  <c r="M274" i="12"/>
  <c r="Q274" i="12"/>
  <c r="U274" i="12"/>
  <c r="K275" i="12"/>
  <c r="O275" i="12"/>
  <c r="S275" i="12"/>
  <c r="I276" i="12"/>
  <c r="M276" i="12"/>
  <c r="Q276" i="12"/>
  <c r="U276" i="12"/>
  <c r="K277" i="12"/>
  <c r="O277" i="12"/>
  <c r="S277" i="12"/>
  <c r="I278" i="12"/>
  <c r="M278" i="12"/>
  <c r="Q278" i="12"/>
  <c r="U278" i="12"/>
  <c r="K279" i="12"/>
  <c r="O279" i="12"/>
  <c r="S279" i="12"/>
  <c r="I280" i="12"/>
  <c r="M280" i="12"/>
  <c r="Q280" i="12"/>
  <c r="U280" i="12"/>
  <c r="K281" i="12"/>
  <c r="O281" i="12"/>
  <c r="S281" i="12"/>
  <c r="I282" i="12"/>
  <c r="M282" i="12"/>
  <c r="Q282" i="12"/>
  <c r="U282" i="12"/>
  <c r="K283" i="12"/>
  <c r="O283" i="12"/>
  <c r="S283" i="12"/>
  <c r="I284" i="12"/>
  <c r="M284" i="12"/>
  <c r="Q284" i="12"/>
  <c r="U284" i="12"/>
  <c r="K285" i="12"/>
  <c r="O285" i="12"/>
  <c r="S285" i="12"/>
  <c r="Q18" i="12"/>
  <c r="U36" i="12"/>
  <c r="R44" i="12"/>
  <c r="L49" i="12"/>
  <c r="T53" i="12"/>
  <c r="N58" i="12"/>
  <c r="H63" i="12"/>
  <c r="P67" i="12"/>
  <c r="J72" i="12"/>
  <c r="R76" i="12"/>
  <c r="L81" i="12"/>
  <c r="T85" i="12"/>
  <c r="N90" i="12"/>
  <c r="H95" i="12"/>
  <c r="P99" i="12"/>
  <c r="J102" i="12"/>
  <c r="N104" i="12"/>
  <c r="T105" i="12"/>
  <c r="H107" i="12"/>
  <c r="J108" i="12"/>
  <c r="L109" i="12"/>
  <c r="N110" i="12"/>
  <c r="P111" i="12"/>
  <c r="R112" i="12"/>
  <c r="T113" i="12"/>
  <c r="H115" i="12"/>
  <c r="J116" i="12"/>
  <c r="L117" i="12"/>
  <c r="N118" i="12"/>
  <c r="P119" i="12"/>
  <c r="R120" i="12"/>
  <c r="T121" i="12"/>
  <c r="H123" i="12"/>
  <c r="J124" i="12"/>
  <c r="L125" i="12"/>
  <c r="N126" i="12"/>
  <c r="P127" i="12"/>
  <c r="R128" i="12"/>
  <c r="T129" i="12"/>
  <c r="H131" i="12"/>
  <c r="J132" i="12"/>
  <c r="L133" i="12"/>
  <c r="N134" i="12"/>
  <c r="P135" i="12"/>
  <c r="R136" i="12"/>
  <c r="T137" i="12"/>
  <c r="H139" i="12"/>
  <c r="J140" i="12"/>
  <c r="L141" i="12"/>
  <c r="N142" i="12"/>
  <c r="P143" i="12"/>
  <c r="R144" i="12"/>
  <c r="T145" i="12"/>
  <c r="H147" i="12"/>
  <c r="J148" i="12"/>
  <c r="L149" i="12"/>
  <c r="N150" i="12"/>
  <c r="P151" i="12"/>
  <c r="R152" i="12"/>
  <c r="T153" i="12"/>
  <c r="H155" i="12"/>
  <c r="J156" i="12"/>
  <c r="I157" i="12"/>
  <c r="Q157" i="12"/>
  <c r="K158" i="12"/>
  <c r="R158" i="12"/>
  <c r="H159" i="12"/>
  <c r="L159" i="12"/>
  <c r="P159" i="12"/>
  <c r="T159" i="12"/>
  <c r="J160" i="12"/>
  <c r="N160" i="12"/>
  <c r="R160" i="12"/>
  <c r="H161" i="12"/>
  <c r="L161" i="12"/>
  <c r="P161" i="12"/>
  <c r="T161" i="12"/>
  <c r="J162" i="12"/>
  <c r="N162" i="12"/>
  <c r="R162" i="12"/>
  <c r="H163" i="12"/>
  <c r="L163" i="12"/>
  <c r="P163" i="12"/>
  <c r="T163" i="12"/>
  <c r="J164" i="12"/>
  <c r="N164" i="12"/>
  <c r="R164" i="12"/>
  <c r="H165" i="12"/>
  <c r="L165" i="12"/>
  <c r="P165" i="12"/>
  <c r="T165" i="12"/>
  <c r="J166" i="12"/>
  <c r="N166" i="12"/>
  <c r="R166" i="12"/>
  <c r="H167" i="12"/>
  <c r="L167" i="12"/>
  <c r="P167" i="12"/>
  <c r="T167" i="12"/>
  <c r="J168" i="12"/>
  <c r="N168" i="12"/>
  <c r="R168" i="12"/>
  <c r="H169" i="12"/>
  <c r="L169" i="12"/>
  <c r="P169" i="12"/>
  <c r="T169" i="12"/>
  <c r="J170" i="12"/>
  <c r="N170" i="12"/>
  <c r="R170" i="12"/>
  <c r="H171" i="12"/>
  <c r="L171" i="12"/>
  <c r="P171" i="12"/>
  <c r="T171" i="12"/>
  <c r="J172" i="12"/>
  <c r="N172" i="12"/>
  <c r="R172" i="12"/>
  <c r="H173" i="12"/>
  <c r="L173" i="12"/>
  <c r="P173" i="12"/>
  <c r="T173" i="12"/>
  <c r="J174" i="12"/>
  <c r="N174" i="12"/>
  <c r="R174" i="12"/>
  <c r="H175" i="12"/>
  <c r="L175" i="12"/>
  <c r="P175" i="12"/>
  <c r="T175" i="12"/>
  <c r="J176" i="12"/>
  <c r="N176" i="12"/>
  <c r="R176" i="12"/>
  <c r="H177" i="12"/>
  <c r="L177" i="12"/>
  <c r="P177" i="12"/>
  <c r="T177" i="12"/>
  <c r="J178" i="12"/>
  <c r="N178" i="12"/>
  <c r="R178" i="12"/>
  <c r="H179" i="12"/>
  <c r="L179" i="12"/>
  <c r="P179" i="12"/>
  <c r="T179" i="12"/>
  <c r="J180" i="12"/>
  <c r="N180" i="12"/>
  <c r="R180" i="12"/>
  <c r="H181" i="12"/>
  <c r="L181" i="12"/>
  <c r="P181" i="12"/>
  <c r="T181" i="12"/>
  <c r="J182" i="12"/>
  <c r="N182" i="12"/>
  <c r="R182" i="12"/>
  <c r="H183" i="12"/>
  <c r="L183" i="12"/>
  <c r="P183" i="12"/>
  <c r="T183" i="12"/>
  <c r="J184" i="12"/>
  <c r="N184" i="12"/>
  <c r="R184" i="12"/>
  <c r="H185" i="12"/>
  <c r="L185" i="12"/>
  <c r="P185" i="12"/>
  <c r="T185" i="12"/>
  <c r="J186" i="12"/>
  <c r="N186" i="12"/>
  <c r="R186" i="12"/>
  <c r="H187" i="12"/>
  <c r="L187" i="12"/>
  <c r="P187" i="12"/>
  <c r="T187" i="12"/>
  <c r="J188" i="12"/>
  <c r="N188" i="12"/>
  <c r="R188" i="12"/>
  <c r="H189" i="12"/>
  <c r="L189" i="12"/>
  <c r="P189" i="12"/>
  <c r="T189" i="12"/>
  <c r="J190" i="12"/>
  <c r="N190" i="12"/>
  <c r="R190" i="12"/>
  <c r="H191" i="12"/>
  <c r="L191" i="12"/>
  <c r="P191" i="12"/>
  <c r="T191" i="12"/>
  <c r="J192" i="12"/>
  <c r="N192" i="12"/>
  <c r="R192" i="12"/>
  <c r="H193" i="12"/>
  <c r="L193" i="12"/>
  <c r="P193" i="12"/>
  <c r="T193" i="12"/>
  <c r="J194" i="12"/>
  <c r="N194" i="12"/>
  <c r="R194" i="12"/>
  <c r="H195" i="12"/>
  <c r="L195" i="12"/>
  <c r="P195" i="12"/>
  <c r="T195" i="12"/>
  <c r="J196" i="12"/>
  <c r="N196" i="12"/>
  <c r="R196" i="12"/>
  <c r="H197" i="12"/>
  <c r="L197" i="12"/>
  <c r="P197" i="12"/>
  <c r="T197" i="12"/>
  <c r="J198" i="12"/>
  <c r="N198" i="12"/>
  <c r="R198" i="12"/>
  <c r="H199" i="12"/>
  <c r="L199" i="12"/>
  <c r="P199" i="12"/>
  <c r="T199" i="12"/>
  <c r="J200" i="12"/>
  <c r="N200" i="12"/>
  <c r="R200" i="12"/>
  <c r="H201" i="12"/>
  <c r="L201" i="12"/>
  <c r="P201" i="12"/>
  <c r="T201" i="12"/>
  <c r="J202" i="12"/>
  <c r="N202" i="12"/>
  <c r="R202" i="12"/>
  <c r="H203" i="12"/>
  <c r="L203" i="12"/>
  <c r="P203" i="12"/>
  <c r="T203" i="12"/>
  <c r="J204" i="12"/>
  <c r="N204" i="12"/>
  <c r="R204" i="12"/>
  <c r="H205" i="12"/>
  <c r="L205" i="12"/>
  <c r="P205" i="12"/>
  <c r="T205" i="12"/>
  <c r="J206" i="12"/>
  <c r="N206" i="12"/>
  <c r="R206" i="12"/>
  <c r="H207" i="12"/>
  <c r="L207" i="12"/>
  <c r="P207" i="12"/>
  <c r="T207" i="12"/>
  <c r="J208" i="12"/>
  <c r="N208" i="12"/>
  <c r="R208" i="12"/>
  <c r="H209" i="12"/>
  <c r="L209" i="12"/>
  <c r="P209" i="12"/>
  <c r="T209" i="12"/>
  <c r="J210" i="12"/>
  <c r="N210" i="12"/>
  <c r="R210" i="12"/>
  <c r="H211" i="12"/>
  <c r="L211" i="12"/>
  <c r="P211" i="12"/>
  <c r="T211" i="12"/>
  <c r="J212" i="12"/>
  <c r="N212" i="12"/>
  <c r="R212" i="12"/>
  <c r="H213" i="12"/>
  <c r="L213" i="12"/>
  <c r="P213" i="12"/>
  <c r="T213" i="12"/>
  <c r="J214" i="12"/>
  <c r="N214" i="12"/>
  <c r="R214" i="12"/>
  <c r="H215" i="12"/>
  <c r="L215" i="12"/>
  <c r="P215" i="12"/>
  <c r="T215" i="12"/>
  <c r="J216" i="12"/>
  <c r="N216" i="12"/>
  <c r="R216" i="12"/>
  <c r="H217" i="12"/>
  <c r="L217" i="12"/>
  <c r="P217" i="12"/>
  <c r="T217" i="12"/>
  <c r="J218" i="12"/>
  <c r="N218" i="12"/>
  <c r="R218" i="12"/>
  <c r="H219" i="12"/>
  <c r="L219" i="12"/>
  <c r="P219" i="12"/>
  <c r="T219" i="12"/>
  <c r="J220" i="12"/>
  <c r="N220" i="12"/>
  <c r="R220" i="12"/>
  <c r="H221" i="12"/>
  <c r="L221" i="12"/>
  <c r="P221" i="12"/>
  <c r="T221" i="12"/>
  <c r="J222" i="12"/>
  <c r="N222" i="12"/>
  <c r="R222" i="12"/>
  <c r="H223" i="12"/>
  <c r="L223" i="12"/>
  <c r="P223" i="12"/>
  <c r="T223" i="12"/>
  <c r="J224" i="12"/>
  <c r="N224" i="12"/>
  <c r="R224" i="12"/>
  <c r="H225" i="12"/>
  <c r="L225" i="12"/>
  <c r="P225" i="12"/>
  <c r="T225" i="12"/>
  <c r="J226" i="12"/>
  <c r="N226" i="12"/>
  <c r="R226" i="12"/>
  <c r="H227" i="12"/>
  <c r="L227" i="12"/>
  <c r="P227" i="12"/>
  <c r="T227" i="12"/>
  <c r="J228" i="12"/>
  <c r="N228" i="12"/>
  <c r="R228" i="12"/>
  <c r="H229" i="12"/>
  <c r="L229" i="12"/>
  <c r="P229" i="12"/>
  <c r="T229" i="12"/>
  <c r="J230" i="12"/>
  <c r="N230" i="12"/>
  <c r="R230" i="12"/>
  <c r="H231" i="12"/>
  <c r="L231" i="12"/>
  <c r="P231" i="12"/>
  <c r="T231" i="12"/>
  <c r="J232" i="12"/>
  <c r="N232" i="12"/>
  <c r="R232" i="12"/>
  <c r="H233" i="12"/>
  <c r="L233" i="12"/>
  <c r="P233" i="12"/>
  <c r="T233" i="12"/>
  <c r="J234" i="12"/>
  <c r="N234" i="12"/>
  <c r="R234" i="12"/>
  <c r="H235" i="12"/>
  <c r="L235" i="12"/>
  <c r="P235" i="12"/>
  <c r="T235" i="12"/>
  <c r="J236" i="12"/>
  <c r="N236" i="12"/>
  <c r="R236" i="12"/>
  <c r="H237" i="12"/>
  <c r="L237" i="12"/>
  <c r="P237" i="12"/>
  <c r="T237" i="12"/>
  <c r="J238" i="12"/>
  <c r="N238" i="12"/>
  <c r="R238" i="12"/>
  <c r="H239" i="12"/>
  <c r="L239" i="12"/>
  <c r="P239" i="12"/>
  <c r="T239" i="12"/>
  <c r="J240" i="12"/>
  <c r="N240" i="12"/>
  <c r="R240" i="12"/>
  <c r="H241" i="12"/>
  <c r="L241" i="12"/>
  <c r="P241" i="12"/>
  <c r="T241" i="12"/>
  <c r="J242" i="12"/>
  <c r="N242" i="12"/>
  <c r="R242" i="12"/>
  <c r="H243" i="12"/>
  <c r="L243" i="12"/>
  <c r="P243" i="12"/>
  <c r="T243" i="12"/>
  <c r="J244" i="12"/>
  <c r="N244" i="12"/>
  <c r="R244" i="12"/>
  <c r="H245" i="12"/>
  <c r="L245" i="12"/>
  <c r="P245" i="12"/>
  <c r="T245" i="12"/>
  <c r="J246" i="12"/>
  <c r="N246" i="12"/>
  <c r="R246" i="12"/>
  <c r="H247" i="12"/>
  <c r="L247" i="12"/>
  <c r="P247" i="12"/>
  <c r="T247" i="12"/>
  <c r="J248" i="12"/>
  <c r="N248" i="12"/>
  <c r="R248" i="12"/>
  <c r="H249" i="12"/>
  <c r="L249" i="12"/>
  <c r="P249" i="12"/>
  <c r="T249" i="12"/>
  <c r="J250" i="12"/>
  <c r="N250" i="12"/>
  <c r="R250" i="12"/>
  <c r="H251" i="12"/>
  <c r="L251" i="12"/>
  <c r="P251" i="12"/>
  <c r="T251" i="12"/>
  <c r="J252" i="12"/>
  <c r="N252" i="12"/>
  <c r="R252" i="12"/>
  <c r="H253" i="12"/>
  <c r="L253" i="12"/>
  <c r="P253" i="12"/>
  <c r="T253" i="12"/>
  <c r="J254" i="12"/>
  <c r="N254" i="12"/>
  <c r="R254" i="12"/>
  <c r="H255" i="12"/>
  <c r="L255" i="12"/>
  <c r="P255" i="12"/>
  <c r="T255" i="12"/>
  <c r="J256" i="12"/>
  <c r="N256" i="12"/>
  <c r="R256" i="12"/>
  <c r="H257" i="12"/>
  <c r="L257" i="12"/>
  <c r="P257" i="12"/>
  <c r="T257" i="12"/>
  <c r="J258" i="12"/>
  <c r="N258" i="12"/>
  <c r="R258" i="12"/>
  <c r="H259" i="12"/>
  <c r="L259" i="12"/>
  <c r="P259" i="12"/>
  <c r="T259" i="12"/>
  <c r="J260" i="12"/>
  <c r="N260" i="12"/>
  <c r="R260" i="12"/>
  <c r="H261" i="12"/>
  <c r="L261" i="12"/>
  <c r="P261" i="12"/>
  <c r="T261" i="12"/>
  <c r="J262" i="12"/>
  <c r="N262" i="12"/>
  <c r="R262" i="12"/>
  <c r="H263" i="12"/>
  <c r="L263" i="12"/>
  <c r="P263" i="12"/>
  <c r="T263" i="12"/>
  <c r="J264" i="12"/>
  <c r="N264" i="12"/>
  <c r="R264" i="12"/>
  <c r="H265" i="12"/>
  <c r="L265" i="12"/>
  <c r="P265" i="12"/>
  <c r="T265" i="12"/>
  <c r="J266" i="12"/>
  <c r="N266" i="12"/>
  <c r="R266" i="12"/>
  <c r="H267" i="12"/>
  <c r="L267" i="12"/>
  <c r="P267" i="12"/>
  <c r="T267" i="12"/>
  <c r="J268" i="12"/>
  <c r="N268" i="12"/>
  <c r="R268" i="12"/>
  <c r="H269" i="12"/>
  <c r="L269" i="12"/>
  <c r="P269" i="12"/>
  <c r="T269" i="12"/>
  <c r="J270" i="12"/>
  <c r="N270" i="12"/>
  <c r="R270" i="12"/>
  <c r="H271" i="12"/>
  <c r="L271" i="12"/>
  <c r="P271" i="12"/>
  <c r="T271" i="12"/>
  <c r="J272" i="12"/>
  <c r="N272" i="12"/>
  <c r="R272" i="12"/>
  <c r="H273" i="12"/>
  <c r="L273" i="12"/>
  <c r="P273" i="12"/>
  <c r="T273" i="12"/>
  <c r="J274" i="12"/>
  <c r="N274" i="12"/>
  <c r="R274" i="12"/>
  <c r="H275" i="12"/>
  <c r="L275" i="12"/>
  <c r="P275" i="12"/>
  <c r="T275" i="12"/>
  <c r="J276" i="12"/>
  <c r="N276" i="12"/>
  <c r="R276" i="12"/>
  <c r="H277" i="12"/>
  <c r="L277" i="12"/>
  <c r="P277" i="12"/>
  <c r="T277" i="12"/>
  <c r="J278" i="12"/>
  <c r="N278" i="12"/>
  <c r="R278" i="12"/>
  <c r="H279" i="12"/>
  <c r="L279" i="12"/>
  <c r="P279" i="12"/>
  <c r="K23" i="12"/>
  <c r="H55" i="12"/>
  <c r="L73" i="12"/>
  <c r="P91" i="12"/>
  <c r="H105" i="12"/>
  <c r="P109" i="12"/>
  <c r="J114" i="12"/>
  <c r="R118" i="12"/>
  <c r="L123" i="12"/>
  <c r="T127" i="12"/>
  <c r="N132" i="12"/>
  <c r="H137" i="12"/>
  <c r="P141" i="12"/>
  <c r="J146" i="12"/>
  <c r="R150" i="12"/>
  <c r="L155" i="12"/>
  <c r="N158" i="12"/>
  <c r="Q159" i="12"/>
  <c r="S160" i="12"/>
  <c r="U161" i="12"/>
  <c r="I163" i="12"/>
  <c r="K164" i="12"/>
  <c r="M165" i="12"/>
  <c r="O166" i="12"/>
  <c r="Q167" i="12"/>
  <c r="S168" i="12"/>
  <c r="U169" i="12"/>
  <c r="I171" i="12"/>
  <c r="K172" i="12"/>
  <c r="M173" i="12"/>
  <c r="O174" i="12"/>
  <c r="Q175" i="12"/>
  <c r="S176" i="12"/>
  <c r="U177" i="12"/>
  <c r="I179" i="12"/>
  <c r="K180" i="12"/>
  <c r="M181" i="12"/>
  <c r="O182" i="12"/>
  <c r="Q183" i="12"/>
  <c r="S184" i="12"/>
  <c r="U185" i="12"/>
  <c r="I187" i="12"/>
  <c r="K188" i="12"/>
  <c r="M189" i="12"/>
  <c r="O190" i="12"/>
  <c r="Q191" i="12"/>
  <c r="S192" i="12"/>
  <c r="U193" i="12"/>
  <c r="I195" i="12"/>
  <c r="K196" i="12"/>
  <c r="M197" i="12"/>
  <c r="O198" i="12"/>
  <c r="Q199" i="12"/>
  <c r="S200" i="12"/>
  <c r="U201" i="12"/>
  <c r="I203" i="12"/>
  <c r="K204" i="12"/>
  <c r="M205" i="12"/>
  <c r="O206" i="12"/>
  <c r="Q207" i="12"/>
  <c r="S208" i="12"/>
  <c r="U209" i="12"/>
  <c r="I211" i="12"/>
  <c r="K212" i="12"/>
  <c r="M213" i="12"/>
  <c r="O214" i="12"/>
  <c r="Q215" i="12"/>
  <c r="S216" i="12"/>
  <c r="U217" i="12"/>
  <c r="I219" i="12"/>
  <c r="K220" i="12"/>
  <c r="M221" i="12"/>
  <c r="O222" i="12"/>
  <c r="Q223" i="12"/>
  <c r="S224" i="12"/>
  <c r="U225" i="12"/>
  <c r="I227" i="12"/>
  <c r="K228" i="12"/>
  <c r="M229" i="12"/>
  <c r="O230" i="12"/>
  <c r="Q231" i="12"/>
  <c r="S232" i="12"/>
  <c r="U233" i="12"/>
  <c r="I235" i="12"/>
  <c r="K236" i="12"/>
  <c r="M237" i="12"/>
  <c r="O238" i="12"/>
  <c r="Q239" i="12"/>
  <c r="S240" i="12"/>
  <c r="U241" i="12"/>
  <c r="I243" i="12"/>
  <c r="K244" i="12"/>
  <c r="M245" i="12"/>
  <c r="O246" i="12"/>
  <c r="Q247" i="12"/>
  <c r="S248" i="12"/>
  <c r="U249" i="12"/>
  <c r="I251" i="12"/>
  <c r="K252" i="12"/>
  <c r="M253" i="12"/>
  <c r="O254" i="12"/>
  <c r="Q255" i="12"/>
  <c r="S256" i="12"/>
  <c r="U257" i="12"/>
  <c r="I259" i="12"/>
  <c r="K260" i="12"/>
  <c r="M261" i="12"/>
  <c r="O262" i="12"/>
  <c r="Q263" i="12"/>
  <c r="S264" i="12"/>
  <c r="U265" i="12"/>
  <c r="I267" i="12"/>
  <c r="K268" i="12"/>
  <c r="M269" i="12"/>
  <c r="O270" i="12"/>
  <c r="Q271" i="12"/>
  <c r="S272" i="12"/>
  <c r="U273" i="12"/>
  <c r="I275" i="12"/>
  <c r="K276" i="12"/>
  <c r="M277" i="12"/>
  <c r="O278" i="12"/>
  <c r="Q279" i="12"/>
  <c r="K280" i="12"/>
  <c r="S280" i="12"/>
  <c r="M281" i="12"/>
  <c r="U281" i="12"/>
  <c r="O282" i="12"/>
  <c r="I283" i="12"/>
  <c r="Q283" i="12"/>
  <c r="K284" i="12"/>
  <c r="S284" i="12"/>
  <c r="M285" i="12"/>
  <c r="U285" i="12"/>
  <c r="K286" i="12"/>
  <c r="O286" i="12"/>
  <c r="S286" i="12"/>
  <c r="I287" i="12"/>
  <c r="M287" i="12"/>
  <c r="Q287" i="12"/>
  <c r="U287" i="12"/>
  <c r="K288" i="12"/>
  <c r="O288" i="12"/>
  <c r="S288" i="12"/>
  <c r="I289" i="12"/>
  <c r="M289" i="12"/>
  <c r="Q289" i="12"/>
  <c r="U289" i="12"/>
  <c r="K290" i="12"/>
  <c r="O290" i="12"/>
  <c r="S290" i="12"/>
  <c r="I291" i="12"/>
  <c r="M291" i="12"/>
  <c r="Q291" i="12"/>
  <c r="U291" i="12"/>
  <c r="K292" i="12"/>
  <c r="O292" i="12"/>
  <c r="S292" i="12"/>
  <c r="I293" i="12"/>
  <c r="M293" i="12"/>
  <c r="Q293" i="12"/>
  <c r="U293" i="12"/>
  <c r="K294" i="12"/>
  <c r="O294" i="12"/>
  <c r="S294" i="12"/>
  <c r="I295" i="12"/>
  <c r="M295" i="12"/>
  <c r="Q295" i="12"/>
  <c r="U295" i="12"/>
  <c r="K296" i="12"/>
  <c r="O296" i="12"/>
  <c r="S296" i="12"/>
  <c r="I297" i="12"/>
  <c r="M297" i="12"/>
  <c r="Q297" i="12"/>
  <c r="U297" i="12"/>
  <c r="K298" i="12"/>
  <c r="O298" i="12"/>
  <c r="S298" i="12"/>
  <c r="I299" i="12"/>
  <c r="M299" i="12"/>
  <c r="Q299" i="12"/>
  <c r="U299" i="12"/>
  <c r="K300" i="12"/>
  <c r="O300" i="12"/>
  <c r="S300" i="12"/>
  <c r="I301" i="12"/>
  <c r="M301" i="12"/>
  <c r="Q301" i="12"/>
  <c r="U301" i="12"/>
  <c r="K302" i="12"/>
  <c r="O302" i="12"/>
  <c r="S302" i="12"/>
  <c r="I303" i="12"/>
  <c r="M303" i="12"/>
  <c r="Q303" i="12"/>
  <c r="U303" i="12"/>
  <c r="K304" i="12"/>
  <c r="O304" i="12"/>
  <c r="S304" i="12"/>
  <c r="I305" i="12"/>
  <c r="M305" i="12"/>
  <c r="Q305" i="12"/>
  <c r="U305" i="12"/>
  <c r="K306" i="12"/>
  <c r="O306" i="12"/>
  <c r="S306" i="12"/>
  <c r="I307" i="12"/>
  <c r="M307" i="12"/>
  <c r="Q307" i="12"/>
  <c r="U307" i="12"/>
  <c r="K308" i="12"/>
  <c r="O308" i="12"/>
  <c r="S308" i="12"/>
  <c r="I309" i="12"/>
  <c r="M309" i="12"/>
  <c r="Q309" i="12"/>
  <c r="U309" i="12"/>
  <c r="K310" i="12"/>
  <c r="O310" i="12"/>
  <c r="S310" i="12"/>
  <c r="I311" i="12"/>
  <c r="M311" i="12"/>
  <c r="Q311" i="12"/>
  <c r="U311" i="12"/>
  <c r="K312" i="12"/>
  <c r="O312" i="12"/>
  <c r="S312" i="12"/>
  <c r="I313" i="12"/>
  <c r="M313" i="12"/>
  <c r="Q313" i="12"/>
  <c r="U313" i="12"/>
  <c r="K314" i="12"/>
  <c r="O314" i="12"/>
  <c r="S314" i="12"/>
  <c r="I315" i="12"/>
  <c r="M315" i="12"/>
  <c r="Q315" i="12"/>
  <c r="U315" i="12"/>
  <c r="K316" i="12"/>
  <c r="O316" i="12"/>
  <c r="S316" i="12"/>
  <c r="I317" i="12"/>
  <c r="M317" i="12"/>
  <c r="Q317" i="12"/>
  <c r="U317" i="12"/>
  <c r="K318" i="12"/>
  <c r="O318" i="12"/>
  <c r="S318" i="12"/>
  <c r="I319" i="12"/>
  <c r="M319" i="12"/>
  <c r="Q319" i="12"/>
  <c r="U319" i="12"/>
  <c r="K320" i="12"/>
  <c r="O320" i="12"/>
  <c r="S320" i="12"/>
  <c r="I321" i="12"/>
  <c r="M321" i="12"/>
  <c r="Q321" i="12"/>
  <c r="U321" i="12"/>
  <c r="K322" i="12"/>
  <c r="O322" i="12"/>
  <c r="S322" i="12"/>
  <c r="I323" i="12"/>
  <c r="M323" i="12"/>
  <c r="Q323" i="12"/>
  <c r="U323" i="12"/>
  <c r="K324" i="12"/>
  <c r="O324" i="12"/>
  <c r="S324" i="12"/>
  <c r="I325" i="12"/>
  <c r="M325" i="12"/>
  <c r="Q325" i="12"/>
  <c r="U325" i="12"/>
  <c r="K326" i="12"/>
  <c r="O326" i="12"/>
  <c r="S326" i="12"/>
  <c r="I327" i="12"/>
  <c r="M327" i="12"/>
  <c r="Q327" i="12"/>
  <c r="U327" i="12"/>
  <c r="K328" i="12"/>
  <c r="O328" i="12"/>
  <c r="S328" i="12"/>
  <c r="I329" i="12"/>
  <c r="M329" i="12"/>
  <c r="Q329" i="12"/>
  <c r="U329" i="12"/>
  <c r="K330" i="12"/>
  <c r="O330" i="12"/>
  <c r="S330" i="12"/>
  <c r="I331" i="12"/>
  <c r="M331" i="12"/>
  <c r="Q331" i="12"/>
  <c r="U331" i="12"/>
  <c r="K332" i="12"/>
  <c r="O332" i="12"/>
  <c r="S332" i="12"/>
  <c r="I333" i="12"/>
  <c r="M333" i="12"/>
  <c r="Q333" i="12"/>
  <c r="U333" i="12"/>
  <c r="K334" i="12"/>
  <c r="O334" i="12"/>
  <c r="S334" i="12"/>
  <c r="I335" i="12"/>
  <c r="M335" i="12"/>
  <c r="Q335" i="12"/>
  <c r="U335" i="12"/>
  <c r="K336" i="12"/>
  <c r="O336" i="12"/>
  <c r="S336" i="12"/>
  <c r="I337" i="12"/>
  <c r="M337" i="12"/>
  <c r="Q337" i="12"/>
  <c r="U337" i="12"/>
  <c r="K338" i="12"/>
  <c r="O338" i="12"/>
  <c r="S338" i="12"/>
  <c r="I339" i="12"/>
  <c r="M339" i="12"/>
  <c r="Q339" i="12"/>
  <c r="U339" i="12"/>
  <c r="K340" i="12"/>
  <c r="O340" i="12"/>
  <c r="S340" i="12"/>
  <c r="I341" i="12"/>
  <c r="M341" i="12"/>
  <c r="Q341" i="12"/>
  <c r="U341" i="12"/>
  <c r="K342" i="12"/>
  <c r="O342" i="12"/>
  <c r="S342" i="12"/>
  <c r="I343" i="12"/>
  <c r="M343" i="12"/>
  <c r="Q343" i="12"/>
  <c r="U343" i="12"/>
  <c r="K344" i="12"/>
  <c r="O344" i="12"/>
  <c r="S344" i="12"/>
  <c r="I345" i="12"/>
  <c r="M345" i="12"/>
  <c r="Q345" i="12"/>
  <c r="U345" i="12"/>
  <c r="K346" i="12"/>
  <c r="O346" i="12"/>
  <c r="S346" i="12"/>
  <c r="I347" i="12"/>
  <c r="M347" i="12"/>
  <c r="Q347" i="12"/>
  <c r="U347" i="12"/>
  <c r="K348" i="12"/>
  <c r="O348" i="12"/>
  <c r="S348" i="12"/>
  <c r="I349" i="12"/>
  <c r="M349" i="12"/>
  <c r="Q349" i="12"/>
  <c r="U349" i="12"/>
  <c r="K350" i="12"/>
  <c r="O350" i="12"/>
  <c r="S350" i="12"/>
  <c r="I351" i="12"/>
  <c r="M351" i="12"/>
  <c r="Q351" i="12"/>
  <c r="U351" i="12"/>
  <c r="K352" i="12"/>
  <c r="O352" i="12"/>
  <c r="S352" i="12"/>
  <c r="I353" i="12"/>
  <c r="M353" i="12"/>
  <c r="Q353" i="12"/>
  <c r="U353" i="12"/>
  <c r="K354" i="12"/>
  <c r="O354" i="12"/>
  <c r="S354" i="12"/>
  <c r="I355" i="12"/>
  <c r="M355" i="12"/>
  <c r="Q355" i="12"/>
  <c r="U355" i="12"/>
  <c r="K356" i="12"/>
  <c r="O356" i="12"/>
  <c r="S356" i="12"/>
  <c r="I357" i="12"/>
  <c r="M357" i="12"/>
  <c r="Q357" i="12"/>
  <c r="U357" i="12"/>
  <c r="K358" i="12"/>
  <c r="O358" i="12"/>
  <c r="S358" i="12"/>
  <c r="I359" i="12"/>
  <c r="M359" i="12"/>
  <c r="Q359" i="12"/>
  <c r="U359" i="12"/>
  <c r="K360" i="12"/>
  <c r="O360" i="12"/>
  <c r="S360" i="12"/>
  <c r="I361" i="12"/>
  <c r="M361" i="12"/>
  <c r="Q361" i="12"/>
  <c r="U361" i="12"/>
  <c r="K362" i="12"/>
  <c r="O362" i="12"/>
  <c r="S362" i="12"/>
  <c r="I363" i="12"/>
  <c r="M363" i="12"/>
  <c r="Q363" i="12"/>
  <c r="U363" i="12"/>
  <c r="K364" i="12"/>
  <c r="O364" i="12"/>
  <c r="S364" i="12"/>
  <c r="I365" i="12"/>
  <c r="M365" i="12"/>
  <c r="Q365" i="12"/>
  <c r="U365" i="12"/>
  <c r="K366" i="12"/>
  <c r="O366" i="12"/>
  <c r="S366" i="12"/>
  <c r="I367" i="12"/>
  <c r="M367" i="12"/>
  <c r="Q367" i="12"/>
  <c r="U367" i="12"/>
  <c r="K368" i="12"/>
  <c r="O368" i="12"/>
  <c r="S368" i="12"/>
  <c r="I369" i="12"/>
  <c r="M369" i="12"/>
  <c r="Q369" i="12"/>
  <c r="U369" i="12"/>
  <c r="K370" i="12"/>
  <c r="O370" i="12"/>
  <c r="S370" i="12"/>
  <c r="I371" i="12"/>
  <c r="M371" i="12"/>
  <c r="Q371" i="12"/>
  <c r="U371" i="12"/>
  <c r="K372" i="12"/>
  <c r="O372" i="12"/>
  <c r="S372" i="12"/>
  <c r="I373" i="12"/>
  <c r="M373" i="12"/>
  <c r="Q373" i="12"/>
  <c r="U373" i="12"/>
  <c r="K374" i="12"/>
  <c r="O374" i="12"/>
  <c r="S374" i="12"/>
  <c r="I375" i="12"/>
  <c r="M375" i="12"/>
  <c r="Q375" i="12"/>
  <c r="U375" i="12"/>
  <c r="K376" i="12"/>
  <c r="O376" i="12"/>
  <c r="S376" i="12"/>
  <c r="I377" i="12"/>
  <c r="M377" i="12"/>
  <c r="Q377" i="12"/>
  <c r="U377" i="12"/>
  <c r="K378" i="12"/>
  <c r="O378" i="12"/>
  <c r="S378" i="12"/>
  <c r="I379" i="12"/>
  <c r="M379" i="12"/>
  <c r="Q379" i="12"/>
  <c r="U379" i="12"/>
  <c r="K380" i="12"/>
  <c r="O380" i="12"/>
  <c r="S380" i="12"/>
  <c r="I381" i="12"/>
  <c r="M381" i="12"/>
  <c r="Q381" i="12"/>
  <c r="U381" i="12"/>
  <c r="K382" i="12"/>
  <c r="O382" i="12"/>
  <c r="S382" i="12"/>
  <c r="I383" i="12"/>
  <c r="M383" i="12"/>
  <c r="Q383" i="12"/>
  <c r="U383" i="12"/>
  <c r="K384" i="12"/>
  <c r="O384" i="12"/>
  <c r="S384" i="12"/>
  <c r="I385" i="12"/>
  <c r="M385" i="12"/>
  <c r="Q385" i="12"/>
  <c r="U385" i="12"/>
  <c r="K386" i="12"/>
  <c r="O386" i="12"/>
  <c r="S386" i="12"/>
  <c r="I387" i="12"/>
  <c r="M387" i="12"/>
  <c r="Q387" i="12"/>
  <c r="U387" i="12"/>
  <c r="K388" i="12"/>
  <c r="O388" i="12"/>
  <c r="S388" i="12"/>
  <c r="L41" i="12"/>
  <c r="P59" i="12"/>
  <c r="T77" i="12"/>
  <c r="J96" i="12"/>
  <c r="J106" i="12"/>
  <c r="R110" i="12"/>
  <c r="L115" i="12"/>
  <c r="T119" i="12"/>
  <c r="N124" i="12"/>
  <c r="H129" i="12"/>
  <c r="P133" i="12"/>
  <c r="J138" i="12"/>
  <c r="R142" i="12"/>
  <c r="L147" i="12"/>
  <c r="T151" i="12"/>
  <c r="N156" i="12"/>
  <c r="S158" i="12"/>
  <c r="U159" i="12"/>
  <c r="I161" i="12"/>
  <c r="K162" i="12"/>
  <c r="M163" i="12"/>
  <c r="O164" i="12"/>
  <c r="Q165" i="12"/>
  <c r="S166" i="12"/>
  <c r="U167" i="12"/>
  <c r="I169" i="12"/>
  <c r="K170" i="12"/>
  <c r="M171" i="12"/>
  <c r="O172" i="12"/>
  <c r="Q173" i="12"/>
  <c r="S174" i="12"/>
  <c r="U175" i="12"/>
  <c r="I177" i="12"/>
  <c r="K178" i="12"/>
  <c r="M179" i="12"/>
  <c r="O180" i="12"/>
  <c r="Q181" i="12"/>
  <c r="S182" i="12"/>
  <c r="U183" i="12"/>
  <c r="I185" i="12"/>
  <c r="K186" i="12"/>
  <c r="M187" i="12"/>
  <c r="O188" i="12"/>
  <c r="Q189" i="12"/>
  <c r="S190" i="12"/>
  <c r="U191" i="12"/>
  <c r="I193" i="12"/>
  <c r="K194" i="12"/>
  <c r="M195" i="12"/>
  <c r="O196" i="12"/>
  <c r="Q197" i="12"/>
  <c r="S198" i="12"/>
  <c r="U199" i="12"/>
  <c r="I201" i="12"/>
  <c r="K202" i="12"/>
  <c r="M203" i="12"/>
  <c r="O204" i="12"/>
  <c r="Q205" i="12"/>
  <c r="S206" i="12"/>
  <c r="U207" i="12"/>
  <c r="I209" i="12"/>
  <c r="K210" i="12"/>
  <c r="M211" i="12"/>
  <c r="O212" i="12"/>
  <c r="Q213" i="12"/>
  <c r="S214" i="12"/>
  <c r="U215" i="12"/>
  <c r="I217" i="12"/>
  <c r="K218" i="12"/>
  <c r="M219" i="12"/>
  <c r="O220" i="12"/>
  <c r="Q221" i="12"/>
  <c r="S222" i="12"/>
  <c r="U223" i="12"/>
  <c r="I225" i="12"/>
  <c r="K226" i="12"/>
  <c r="M227" i="12"/>
  <c r="O228" i="12"/>
  <c r="Q229" i="12"/>
  <c r="S230" i="12"/>
  <c r="U231" i="12"/>
  <c r="I233" i="12"/>
  <c r="K234" i="12"/>
  <c r="M235" i="12"/>
  <c r="O236" i="12"/>
  <c r="Q237" i="12"/>
  <c r="S238" i="12"/>
  <c r="U239" i="12"/>
  <c r="I241" i="12"/>
  <c r="K242" i="12"/>
  <c r="M243" i="12"/>
  <c r="O244" i="12"/>
  <c r="Q245" i="12"/>
  <c r="S246" i="12"/>
  <c r="U247" i="12"/>
  <c r="I249" i="12"/>
  <c r="K250" i="12"/>
  <c r="M251" i="12"/>
  <c r="O252" i="12"/>
  <c r="Q253" i="12"/>
  <c r="S254" i="12"/>
  <c r="U255" i="12"/>
  <c r="I257" i="12"/>
  <c r="K258" i="12"/>
  <c r="M259" i="12"/>
  <c r="O260" i="12"/>
  <c r="Q261" i="12"/>
  <c r="S262" i="12"/>
  <c r="U263" i="12"/>
  <c r="I265" i="12"/>
  <c r="K266" i="12"/>
  <c r="M267" i="12"/>
  <c r="O268" i="12"/>
  <c r="Q269" i="12"/>
  <c r="S270" i="12"/>
  <c r="U271" i="12"/>
  <c r="I273" i="12"/>
  <c r="K274" i="12"/>
  <c r="M275" i="12"/>
  <c r="O276" i="12"/>
  <c r="Q277" i="12"/>
  <c r="S278" i="12"/>
  <c r="T279" i="12"/>
  <c r="N280" i="12"/>
  <c r="H281" i="12"/>
  <c r="P281" i="12"/>
  <c r="J282" i="12"/>
  <c r="R282" i="12"/>
  <c r="L283" i="12"/>
  <c r="T283" i="12"/>
  <c r="N284" i="12"/>
  <c r="H285" i="12"/>
  <c r="P285" i="12"/>
  <c r="H286" i="12"/>
  <c r="L286" i="12"/>
  <c r="P286" i="12"/>
  <c r="T286" i="12"/>
  <c r="J287" i="12"/>
  <c r="N287" i="12"/>
  <c r="R287" i="12"/>
  <c r="H288" i="12"/>
  <c r="L288" i="12"/>
  <c r="P288" i="12"/>
  <c r="T288" i="12"/>
  <c r="J289" i="12"/>
  <c r="N289" i="12"/>
  <c r="R289" i="12"/>
  <c r="H290" i="12"/>
  <c r="L290" i="12"/>
  <c r="P290" i="12"/>
  <c r="T290" i="12"/>
  <c r="J291" i="12"/>
  <c r="N291" i="12"/>
  <c r="R291" i="12"/>
  <c r="H292" i="12"/>
  <c r="L292" i="12"/>
  <c r="P292" i="12"/>
  <c r="T292" i="12"/>
  <c r="J293" i="12"/>
  <c r="N293" i="12"/>
  <c r="R293" i="12"/>
  <c r="H294" i="12"/>
  <c r="L294" i="12"/>
  <c r="P294" i="12"/>
  <c r="T294" i="12"/>
  <c r="J295" i="12"/>
  <c r="N295" i="12"/>
  <c r="R295" i="12"/>
  <c r="H296" i="12"/>
  <c r="L296" i="12"/>
  <c r="P296" i="12"/>
  <c r="T296" i="12"/>
  <c r="J297" i="12"/>
  <c r="N297" i="12"/>
  <c r="R297" i="12"/>
  <c r="H298" i="12"/>
  <c r="L298" i="12"/>
  <c r="P298" i="12"/>
  <c r="T298" i="12"/>
  <c r="J299" i="12"/>
  <c r="N299" i="12"/>
  <c r="R299" i="12"/>
  <c r="H300" i="12"/>
  <c r="L300" i="12"/>
  <c r="P300" i="12"/>
  <c r="T300" i="12"/>
  <c r="J301" i="12"/>
  <c r="N301" i="12"/>
  <c r="R301" i="12"/>
  <c r="H302" i="12"/>
  <c r="L302" i="12"/>
  <c r="P302" i="12"/>
  <c r="T302" i="12"/>
  <c r="J303" i="12"/>
  <c r="N303" i="12"/>
  <c r="R303" i="12"/>
  <c r="H304" i="12"/>
  <c r="L304" i="12"/>
  <c r="P304" i="12"/>
  <c r="T304" i="12"/>
  <c r="J305" i="12"/>
  <c r="N305" i="12"/>
  <c r="R305" i="12"/>
  <c r="H306" i="12"/>
  <c r="L306" i="12"/>
  <c r="P306" i="12"/>
  <c r="T306" i="12"/>
  <c r="J307" i="12"/>
  <c r="N307" i="12"/>
  <c r="R307" i="12"/>
  <c r="H308" i="12"/>
  <c r="L308" i="12"/>
  <c r="P308" i="12"/>
  <c r="T308" i="12"/>
  <c r="J309" i="12"/>
  <c r="N309" i="12"/>
  <c r="R309" i="12"/>
  <c r="H310" i="12"/>
  <c r="L310" i="12"/>
  <c r="P310" i="12"/>
  <c r="T310" i="12"/>
  <c r="J311" i="12"/>
  <c r="N311" i="12"/>
  <c r="R311" i="12"/>
  <c r="H312" i="12"/>
  <c r="L312" i="12"/>
  <c r="P312" i="12"/>
  <c r="T312" i="12"/>
  <c r="J313" i="12"/>
  <c r="N313" i="12"/>
  <c r="R313" i="12"/>
  <c r="H314" i="12"/>
  <c r="L314" i="12"/>
  <c r="P314" i="12"/>
  <c r="T314" i="12"/>
  <c r="J315" i="12"/>
  <c r="N315" i="12"/>
  <c r="R315" i="12"/>
  <c r="H316" i="12"/>
  <c r="L316" i="12"/>
  <c r="P316" i="12"/>
  <c r="T316" i="12"/>
  <c r="J317" i="12"/>
  <c r="N317" i="12"/>
  <c r="R317" i="12"/>
  <c r="H318" i="12"/>
  <c r="L318" i="12"/>
  <c r="P318" i="12"/>
  <c r="T318" i="12"/>
  <c r="J319" i="12"/>
  <c r="N319" i="12"/>
  <c r="R319" i="12"/>
  <c r="H320" i="12"/>
  <c r="L320" i="12"/>
  <c r="P320" i="12"/>
  <c r="T320" i="12"/>
  <c r="J321" i="12"/>
  <c r="N321" i="12"/>
  <c r="R321" i="12"/>
  <c r="H322" i="12"/>
  <c r="L322" i="12"/>
  <c r="P322" i="12"/>
  <c r="T322" i="12"/>
  <c r="J323" i="12"/>
  <c r="N323" i="12"/>
  <c r="R323" i="12"/>
  <c r="H324" i="12"/>
  <c r="L324" i="12"/>
  <c r="P324" i="12"/>
  <c r="T324" i="12"/>
  <c r="J325" i="12"/>
  <c r="N325" i="12"/>
  <c r="R325" i="12"/>
  <c r="H326" i="12"/>
  <c r="L326" i="12"/>
  <c r="P326" i="12"/>
  <c r="T326" i="12"/>
  <c r="J327" i="12"/>
  <c r="N327" i="12"/>
  <c r="R327" i="12"/>
  <c r="H328" i="12"/>
  <c r="L328" i="12"/>
  <c r="P328" i="12"/>
  <c r="T328" i="12"/>
  <c r="J329" i="12"/>
  <c r="N329" i="12"/>
  <c r="R329" i="12"/>
  <c r="H330" i="12"/>
  <c r="L330" i="12"/>
  <c r="P330" i="12"/>
  <c r="T330" i="12"/>
  <c r="J331" i="12"/>
  <c r="N331" i="12"/>
  <c r="R331" i="12"/>
  <c r="H332" i="12"/>
  <c r="L332" i="12"/>
  <c r="P332" i="12"/>
  <c r="T332" i="12"/>
  <c r="J333" i="12"/>
  <c r="N333" i="12"/>
  <c r="R333" i="12"/>
  <c r="H334" i="12"/>
  <c r="L334" i="12"/>
  <c r="P334" i="12"/>
  <c r="T334" i="12"/>
  <c r="J335" i="12"/>
  <c r="N335" i="12"/>
  <c r="R335" i="12"/>
  <c r="H336" i="12"/>
  <c r="L336" i="12"/>
  <c r="P336" i="12"/>
  <c r="T336" i="12"/>
  <c r="J337" i="12"/>
  <c r="N337" i="12"/>
  <c r="R337" i="12"/>
  <c r="H338" i="12"/>
  <c r="L338" i="12"/>
  <c r="P338" i="12"/>
  <c r="T338" i="12"/>
  <c r="J339" i="12"/>
  <c r="N339" i="12"/>
  <c r="R339" i="12"/>
  <c r="H340" i="12"/>
  <c r="L340" i="12"/>
  <c r="P340" i="12"/>
  <c r="T340" i="12"/>
  <c r="J341" i="12"/>
  <c r="N341" i="12"/>
  <c r="R341" i="12"/>
  <c r="H342" i="12"/>
  <c r="L342" i="12"/>
  <c r="P342" i="12"/>
  <c r="T342" i="12"/>
  <c r="J343" i="12"/>
  <c r="N343" i="12"/>
  <c r="R343" i="12"/>
  <c r="H344" i="12"/>
  <c r="L344" i="12"/>
  <c r="P344" i="12"/>
  <c r="T344" i="12"/>
  <c r="J345" i="12"/>
  <c r="N345" i="12"/>
  <c r="R345" i="12"/>
  <c r="H346" i="12"/>
  <c r="L346" i="12"/>
  <c r="P346" i="12"/>
  <c r="T346" i="12"/>
  <c r="J347" i="12"/>
  <c r="N347" i="12"/>
  <c r="R347" i="12"/>
  <c r="H348" i="12"/>
  <c r="L348" i="12"/>
  <c r="P348" i="12"/>
  <c r="T348" i="12"/>
  <c r="J349" i="12"/>
  <c r="N349" i="12"/>
  <c r="R349" i="12"/>
  <c r="H350" i="12"/>
  <c r="L350" i="12"/>
  <c r="P350" i="12"/>
  <c r="T350" i="12"/>
  <c r="J351" i="12"/>
  <c r="N351" i="12"/>
  <c r="R351" i="12"/>
  <c r="H352" i="12"/>
  <c r="L352" i="12"/>
  <c r="P352" i="12"/>
  <c r="T352" i="12"/>
  <c r="J353" i="12"/>
  <c r="N353" i="12"/>
  <c r="R353" i="12"/>
  <c r="H354" i="12"/>
  <c r="L354" i="12"/>
  <c r="P354" i="12"/>
  <c r="T354" i="12"/>
  <c r="J355" i="12"/>
  <c r="N355" i="12"/>
  <c r="R355" i="12"/>
  <c r="H356" i="12"/>
  <c r="L356" i="12"/>
  <c r="P356" i="12"/>
  <c r="T356" i="12"/>
  <c r="J357" i="12"/>
  <c r="N357" i="12"/>
  <c r="R357" i="12"/>
  <c r="H358" i="12"/>
  <c r="L358" i="12"/>
  <c r="P358" i="12"/>
  <c r="T358" i="12"/>
  <c r="J359" i="12"/>
  <c r="N359" i="12"/>
  <c r="R359" i="12"/>
  <c r="H360" i="12"/>
  <c r="L360" i="12"/>
  <c r="P360" i="12"/>
  <c r="T360" i="12"/>
  <c r="J361" i="12"/>
  <c r="N361" i="12"/>
  <c r="R361" i="12"/>
  <c r="H362" i="12"/>
  <c r="L362" i="12"/>
  <c r="P362" i="12"/>
  <c r="T362" i="12"/>
  <c r="J363" i="12"/>
  <c r="N363" i="12"/>
  <c r="R363" i="12"/>
  <c r="H364" i="12"/>
  <c r="L364" i="12"/>
  <c r="P364" i="12"/>
  <c r="T364" i="12"/>
  <c r="J365" i="12"/>
  <c r="N365" i="12"/>
  <c r="R365" i="12"/>
  <c r="H366" i="12"/>
  <c r="L366" i="12"/>
  <c r="P366" i="12"/>
  <c r="T366" i="12"/>
  <c r="J367" i="12"/>
  <c r="N367" i="12"/>
  <c r="R367" i="12"/>
  <c r="H368" i="12"/>
  <c r="L368" i="12"/>
  <c r="P368" i="12"/>
  <c r="T368" i="12"/>
  <c r="J369" i="12"/>
  <c r="N369" i="12"/>
  <c r="R369" i="12"/>
  <c r="H370" i="12"/>
  <c r="L370" i="12"/>
  <c r="P370" i="12"/>
  <c r="T370" i="12"/>
  <c r="J371" i="12"/>
  <c r="N371" i="12"/>
  <c r="R371" i="12"/>
  <c r="H372" i="12"/>
  <c r="L372" i="12"/>
  <c r="P372" i="12"/>
  <c r="T372" i="12"/>
  <c r="J373" i="12"/>
  <c r="N373" i="12"/>
  <c r="R373" i="12"/>
  <c r="H374" i="12"/>
  <c r="L374" i="12"/>
  <c r="P374" i="12"/>
  <c r="T374" i="12"/>
  <c r="J375" i="12"/>
  <c r="N375" i="12"/>
  <c r="R375" i="12"/>
  <c r="H376" i="12"/>
  <c r="L376" i="12"/>
  <c r="P376" i="12"/>
  <c r="T376" i="12"/>
  <c r="J377" i="12"/>
  <c r="N377" i="12"/>
  <c r="R377" i="12"/>
  <c r="H378" i="12"/>
  <c r="L378" i="12"/>
  <c r="P378" i="12"/>
  <c r="T378" i="12"/>
  <c r="J379" i="12"/>
  <c r="N379" i="12"/>
  <c r="R379" i="12"/>
  <c r="H380" i="12"/>
  <c r="L380" i="12"/>
  <c r="P380" i="12"/>
  <c r="T380" i="12"/>
  <c r="J381" i="12"/>
  <c r="N381" i="12"/>
  <c r="R381" i="12"/>
  <c r="H382" i="12"/>
  <c r="L382" i="12"/>
  <c r="P382" i="12"/>
  <c r="T382" i="12"/>
  <c r="J383" i="12"/>
  <c r="N383" i="12"/>
  <c r="R383" i="12"/>
  <c r="H384" i="12"/>
  <c r="L384" i="12"/>
  <c r="P384" i="12"/>
  <c r="T384" i="12"/>
  <c r="J385" i="12"/>
  <c r="N385" i="12"/>
  <c r="R385" i="12"/>
  <c r="H386" i="12"/>
  <c r="L386" i="12"/>
  <c r="P386" i="12"/>
  <c r="T386" i="12"/>
  <c r="J387" i="12"/>
  <c r="N387" i="12"/>
  <c r="R387" i="12"/>
  <c r="H388" i="12"/>
  <c r="L388" i="12"/>
  <c r="P388" i="12"/>
  <c r="T388" i="12"/>
  <c r="J389" i="12"/>
  <c r="N389" i="12"/>
  <c r="R389" i="12"/>
  <c r="H390" i="12"/>
  <c r="L390" i="12"/>
  <c r="P390" i="12"/>
  <c r="T390" i="12"/>
  <c r="J391" i="12"/>
  <c r="N391" i="12"/>
  <c r="R391" i="12"/>
  <c r="H392" i="12"/>
  <c r="L392" i="12"/>
  <c r="P392" i="12"/>
  <c r="T392" i="12"/>
  <c r="J393" i="12"/>
  <c r="T45" i="12"/>
  <c r="J64" i="12"/>
  <c r="N82" i="12"/>
  <c r="N100" i="12"/>
  <c r="L107" i="12"/>
  <c r="T111" i="12"/>
  <c r="N116" i="12"/>
  <c r="H121" i="12"/>
  <c r="P125" i="12"/>
  <c r="J130" i="12"/>
  <c r="R134" i="12"/>
  <c r="L139" i="12"/>
  <c r="T143" i="12"/>
  <c r="N148" i="12"/>
  <c r="H153" i="12"/>
  <c r="L157" i="12"/>
  <c r="I159" i="12"/>
  <c r="K160" i="12"/>
  <c r="M161" i="12"/>
  <c r="O162" i="12"/>
  <c r="Q163" i="12"/>
  <c r="S164" i="12"/>
  <c r="U165" i="12"/>
  <c r="I167" i="12"/>
  <c r="K168" i="12"/>
  <c r="M169" i="12"/>
  <c r="O170" i="12"/>
  <c r="Q171" i="12"/>
  <c r="S172" i="12"/>
  <c r="U173" i="12"/>
  <c r="I175" i="12"/>
  <c r="K176" i="12"/>
  <c r="M177" i="12"/>
  <c r="O178" i="12"/>
  <c r="Q179" i="12"/>
  <c r="S180" i="12"/>
  <c r="U181" i="12"/>
  <c r="I183" i="12"/>
  <c r="K184" i="12"/>
  <c r="M185" i="12"/>
  <c r="O186" i="12"/>
  <c r="Q187" i="12"/>
  <c r="S188" i="12"/>
  <c r="U189" i="12"/>
  <c r="I191" i="12"/>
  <c r="K192" i="12"/>
  <c r="M193" i="12"/>
  <c r="O194" i="12"/>
  <c r="Q195" i="12"/>
  <c r="S196" i="12"/>
  <c r="U197" i="12"/>
  <c r="I199" i="12"/>
  <c r="K200" i="12"/>
  <c r="M201" i="12"/>
  <c r="O202" i="12"/>
  <c r="Q203" i="12"/>
  <c r="S204" i="12"/>
  <c r="U205" i="12"/>
  <c r="I207" i="12"/>
  <c r="K208" i="12"/>
  <c r="M209" i="12"/>
  <c r="O210" i="12"/>
  <c r="Q211" i="12"/>
  <c r="S212" i="12"/>
  <c r="U213" i="12"/>
  <c r="I215" i="12"/>
  <c r="K216" i="12"/>
  <c r="M217" i="12"/>
  <c r="O218" i="12"/>
  <c r="Q219" i="12"/>
  <c r="S220" i="12"/>
  <c r="U221" i="12"/>
  <c r="I223" i="12"/>
  <c r="K224" i="12"/>
  <c r="M225" i="12"/>
  <c r="O226" i="12"/>
  <c r="Q227" i="12"/>
  <c r="S228" i="12"/>
  <c r="U229" i="12"/>
  <c r="I231" i="12"/>
  <c r="K232" i="12"/>
  <c r="M233" i="12"/>
  <c r="O234" i="12"/>
  <c r="Q235" i="12"/>
  <c r="S236" i="12"/>
  <c r="U237" i="12"/>
  <c r="I239" i="12"/>
  <c r="K240" i="12"/>
  <c r="M241" i="12"/>
  <c r="O242" i="12"/>
  <c r="Q243" i="12"/>
  <c r="S244" i="12"/>
  <c r="U245" i="12"/>
  <c r="I247" i="12"/>
  <c r="K248" i="12"/>
  <c r="M249" i="12"/>
  <c r="O250" i="12"/>
  <c r="Q251" i="12"/>
  <c r="S252" i="12"/>
  <c r="U253" i="12"/>
  <c r="I255" i="12"/>
  <c r="K256" i="12"/>
  <c r="M257" i="12"/>
  <c r="O258" i="12"/>
  <c r="Q259" i="12"/>
  <c r="S260" i="12"/>
  <c r="U261" i="12"/>
  <c r="I263" i="12"/>
  <c r="K264" i="12"/>
  <c r="M265" i="12"/>
  <c r="O266" i="12"/>
  <c r="Q267" i="12"/>
  <c r="S268" i="12"/>
  <c r="U269" i="12"/>
  <c r="I271" i="12"/>
  <c r="K272" i="12"/>
  <c r="M273" i="12"/>
  <c r="O274" i="12"/>
  <c r="Q275" i="12"/>
  <c r="S276" i="12"/>
  <c r="U277" i="12"/>
  <c r="I279" i="12"/>
  <c r="U279" i="12"/>
  <c r="O280" i="12"/>
  <c r="I281" i="12"/>
  <c r="Q281" i="12"/>
  <c r="K282" i="12"/>
  <c r="S282" i="12"/>
  <c r="M283" i="12"/>
  <c r="U283" i="12"/>
  <c r="O284" i="12"/>
  <c r="I285" i="12"/>
  <c r="Q285" i="12"/>
  <c r="I286" i="12"/>
  <c r="M286" i="12"/>
  <c r="Q286" i="12"/>
  <c r="U286" i="12"/>
  <c r="K287" i="12"/>
  <c r="O287" i="12"/>
  <c r="S287" i="12"/>
  <c r="I288" i="12"/>
  <c r="M288" i="12"/>
  <c r="Q288" i="12"/>
  <c r="U288" i="12"/>
  <c r="K289" i="12"/>
  <c r="O289" i="12"/>
  <c r="S289" i="12"/>
  <c r="I290" i="12"/>
  <c r="M290" i="12"/>
  <c r="Q290" i="12"/>
  <c r="U290" i="12"/>
  <c r="K291" i="12"/>
  <c r="O291" i="12"/>
  <c r="S291" i="12"/>
  <c r="I292" i="12"/>
  <c r="M292" i="12"/>
  <c r="Q292" i="12"/>
  <c r="U292" i="12"/>
  <c r="K293" i="12"/>
  <c r="O293" i="12"/>
  <c r="S293" i="12"/>
  <c r="I294" i="12"/>
  <c r="M294" i="12"/>
  <c r="Q294" i="12"/>
  <c r="U294" i="12"/>
  <c r="K295" i="12"/>
  <c r="O295" i="12"/>
  <c r="S295" i="12"/>
  <c r="I296" i="12"/>
  <c r="M296" i="12"/>
  <c r="Q296" i="12"/>
  <c r="U296" i="12"/>
  <c r="K297" i="12"/>
  <c r="O297" i="12"/>
  <c r="S297" i="12"/>
  <c r="I298" i="12"/>
  <c r="M298" i="12"/>
  <c r="Q298" i="12"/>
  <c r="U298" i="12"/>
  <c r="K299" i="12"/>
  <c r="O299" i="12"/>
  <c r="S299" i="12"/>
  <c r="I300" i="12"/>
  <c r="M300" i="12"/>
  <c r="Q300" i="12"/>
  <c r="U300" i="12"/>
  <c r="K301" i="12"/>
  <c r="O301" i="12"/>
  <c r="S301" i="12"/>
  <c r="I302" i="12"/>
  <c r="M302" i="12"/>
  <c r="Q302" i="12"/>
  <c r="U302" i="12"/>
  <c r="K303" i="12"/>
  <c r="O303" i="12"/>
  <c r="S303" i="12"/>
  <c r="I304" i="12"/>
  <c r="M304" i="12"/>
  <c r="Q304" i="12"/>
  <c r="U304" i="12"/>
  <c r="K305" i="12"/>
  <c r="O305" i="12"/>
  <c r="S305" i="12"/>
  <c r="I306" i="12"/>
  <c r="M306" i="12"/>
  <c r="Q306" i="12"/>
  <c r="U306" i="12"/>
  <c r="K307" i="12"/>
  <c r="O307" i="12"/>
  <c r="S307" i="12"/>
  <c r="I308" i="12"/>
  <c r="M308" i="12"/>
  <c r="Q308" i="12"/>
  <c r="U308" i="12"/>
  <c r="K309" i="12"/>
  <c r="O309" i="12"/>
  <c r="S309" i="12"/>
  <c r="I310" i="12"/>
  <c r="M310" i="12"/>
  <c r="Q310" i="12"/>
  <c r="U310" i="12"/>
  <c r="K311" i="12"/>
  <c r="O311" i="12"/>
  <c r="S311" i="12"/>
  <c r="I312" i="12"/>
  <c r="M312" i="12"/>
  <c r="Q312" i="12"/>
  <c r="U312" i="12"/>
  <c r="K313" i="12"/>
  <c r="O313" i="12"/>
  <c r="S313" i="12"/>
  <c r="I314" i="12"/>
  <c r="M314" i="12"/>
  <c r="Q314" i="12"/>
  <c r="U314" i="12"/>
  <c r="K315" i="12"/>
  <c r="O315" i="12"/>
  <c r="S315" i="12"/>
  <c r="I316" i="12"/>
  <c r="M316" i="12"/>
  <c r="Q316" i="12"/>
  <c r="U316" i="12"/>
  <c r="K317" i="12"/>
  <c r="O317" i="12"/>
  <c r="S317" i="12"/>
  <c r="I318" i="12"/>
  <c r="M318" i="12"/>
  <c r="Q318" i="12"/>
  <c r="U318" i="12"/>
  <c r="K319" i="12"/>
  <c r="O319" i="12"/>
  <c r="S319" i="12"/>
  <c r="I320" i="12"/>
  <c r="M320" i="12"/>
  <c r="Q320" i="12"/>
  <c r="U320" i="12"/>
  <c r="K321" i="12"/>
  <c r="O321" i="12"/>
  <c r="S321" i="12"/>
  <c r="I322" i="12"/>
  <c r="M322" i="12"/>
  <c r="Q322" i="12"/>
  <c r="U322" i="12"/>
  <c r="K323" i="12"/>
  <c r="O323" i="12"/>
  <c r="S323" i="12"/>
  <c r="I324" i="12"/>
  <c r="M324" i="12"/>
  <c r="Q324" i="12"/>
  <c r="U324" i="12"/>
  <c r="K325" i="12"/>
  <c r="O325" i="12"/>
  <c r="S325" i="12"/>
  <c r="I326" i="12"/>
  <c r="M326" i="12"/>
  <c r="Q326" i="12"/>
  <c r="U326" i="12"/>
  <c r="K327" i="12"/>
  <c r="O327" i="12"/>
  <c r="S327" i="12"/>
  <c r="I328" i="12"/>
  <c r="M328" i="12"/>
  <c r="Q328" i="12"/>
  <c r="U328" i="12"/>
  <c r="K329" i="12"/>
  <c r="O329" i="12"/>
  <c r="S329" i="12"/>
  <c r="I330" i="12"/>
  <c r="M330" i="12"/>
  <c r="Q330" i="12"/>
  <c r="U330" i="12"/>
  <c r="K331" i="12"/>
  <c r="O331" i="12"/>
  <c r="S331" i="12"/>
  <c r="I332" i="12"/>
  <c r="M332" i="12"/>
  <c r="Q332" i="12"/>
  <c r="U332" i="12"/>
  <c r="K333" i="12"/>
  <c r="O333" i="12"/>
  <c r="S333" i="12"/>
  <c r="I334" i="12"/>
  <c r="M334" i="12"/>
  <c r="Q334" i="12"/>
  <c r="U334" i="12"/>
  <c r="K335" i="12"/>
  <c r="O335" i="12"/>
  <c r="S335" i="12"/>
  <c r="I336" i="12"/>
  <c r="M336" i="12"/>
  <c r="Q336" i="12"/>
  <c r="U336" i="12"/>
  <c r="K337" i="12"/>
  <c r="O337" i="12"/>
  <c r="S337" i="12"/>
  <c r="I338" i="12"/>
  <c r="M338" i="12"/>
  <c r="Q338" i="12"/>
  <c r="U338" i="12"/>
  <c r="K339" i="12"/>
  <c r="O339" i="12"/>
  <c r="S339" i="12"/>
  <c r="I340" i="12"/>
  <c r="M340" i="12"/>
  <c r="Q340" i="12"/>
  <c r="U340" i="12"/>
  <c r="K341" i="12"/>
  <c r="O341" i="12"/>
  <c r="S341" i="12"/>
  <c r="I342" i="12"/>
  <c r="M342" i="12"/>
  <c r="Q342" i="12"/>
  <c r="U342" i="12"/>
  <c r="K343" i="12"/>
  <c r="O343" i="12"/>
  <c r="S343" i="12"/>
  <c r="I344" i="12"/>
  <c r="M344" i="12"/>
  <c r="Q344" i="12"/>
  <c r="U344" i="12"/>
  <c r="K345" i="12"/>
  <c r="O345" i="12"/>
  <c r="S345" i="12"/>
  <c r="I346" i="12"/>
  <c r="M346" i="12"/>
  <c r="Q346" i="12"/>
  <c r="U346" i="12"/>
  <c r="K347" i="12"/>
  <c r="O347" i="12"/>
  <c r="S347" i="12"/>
  <c r="I348" i="12"/>
  <c r="M348" i="12"/>
  <c r="Q348" i="12"/>
  <c r="U348" i="12"/>
  <c r="K349" i="12"/>
  <c r="O349" i="12"/>
  <c r="S349" i="12"/>
  <c r="I350" i="12"/>
  <c r="M350" i="12"/>
  <c r="Q350" i="12"/>
  <c r="U350" i="12"/>
  <c r="K351" i="12"/>
  <c r="O351" i="12"/>
  <c r="S351" i="12"/>
  <c r="I352" i="12"/>
  <c r="M352" i="12"/>
  <c r="Q352" i="12"/>
  <c r="U352" i="12"/>
  <c r="K353" i="12"/>
  <c r="O353" i="12"/>
  <c r="S353" i="12"/>
  <c r="I354" i="12"/>
  <c r="M354" i="12"/>
  <c r="Q354" i="12"/>
  <c r="U354" i="12"/>
  <c r="K355" i="12"/>
  <c r="O355" i="12"/>
  <c r="S355" i="12"/>
  <c r="I356" i="12"/>
  <c r="M356" i="12"/>
  <c r="Q356" i="12"/>
  <c r="U356" i="12"/>
  <c r="K357" i="12"/>
  <c r="O357" i="12"/>
  <c r="S357" i="12"/>
  <c r="I358" i="12"/>
  <c r="M358" i="12"/>
  <c r="Q358" i="12"/>
  <c r="U358" i="12"/>
  <c r="K359" i="12"/>
  <c r="O359" i="12"/>
  <c r="S359" i="12"/>
  <c r="I360" i="12"/>
  <c r="M360" i="12"/>
  <c r="Q360" i="12"/>
  <c r="U360" i="12"/>
  <c r="K361" i="12"/>
  <c r="O361" i="12"/>
  <c r="S361" i="12"/>
  <c r="I362" i="12"/>
  <c r="M362" i="12"/>
  <c r="Q362" i="12"/>
  <c r="U362" i="12"/>
  <c r="K363" i="12"/>
  <c r="O363" i="12"/>
  <c r="S363" i="12"/>
  <c r="I364" i="12"/>
  <c r="M364" i="12"/>
  <c r="Q364" i="12"/>
  <c r="U364" i="12"/>
  <c r="K365" i="12"/>
  <c r="O365" i="12"/>
  <c r="S365" i="12"/>
  <c r="I366" i="12"/>
  <c r="M366" i="12"/>
  <c r="Q366" i="12"/>
  <c r="U366" i="12"/>
  <c r="K367" i="12"/>
  <c r="O367" i="12"/>
  <c r="S367" i="12"/>
  <c r="I368" i="12"/>
  <c r="M368" i="12"/>
  <c r="Q368" i="12"/>
  <c r="U368" i="12"/>
  <c r="K369" i="12"/>
  <c r="O369" i="12"/>
  <c r="S369" i="12"/>
  <c r="I370" i="12"/>
  <c r="M370" i="12"/>
  <c r="Q370" i="12"/>
  <c r="U370" i="12"/>
  <c r="K371" i="12"/>
  <c r="O371" i="12"/>
  <c r="S371" i="12"/>
  <c r="I372" i="12"/>
  <c r="M372" i="12"/>
  <c r="Q372" i="12"/>
  <c r="U372" i="12"/>
  <c r="K373" i="12"/>
  <c r="O373" i="12"/>
  <c r="S373" i="12"/>
  <c r="I374" i="12"/>
  <c r="M374" i="12"/>
  <c r="Q374" i="12"/>
  <c r="U374" i="12"/>
  <c r="K375" i="12"/>
  <c r="O375" i="12"/>
  <c r="S375" i="12"/>
  <c r="I376" i="12"/>
  <c r="M376" i="12"/>
  <c r="Q376" i="12"/>
  <c r="U376" i="12"/>
  <c r="K377" i="12"/>
  <c r="O377" i="12"/>
  <c r="S377" i="12"/>
  <c r="I378" i="12"/>
  <c r="M378" i="12"/>
  <c r="Q378" i="12"/>
  <c r="U378" i="12"/>
  <c r="K379" i="12"/>
  <c r="O379" i="12"/>
  <c r="S379" i="12"/>
  <c r="I380" i="12"/>
  <c r="M380" i="12"/>
  <c r="Q380" i="12"/>
  <c r="U380" i="12"/>
  <c r="K381" i="12"/>
  <c r="O381" i="12"/>
  <c r="S381" i="12"/>
  <c r="I382" i="12"/>
  <c r="M382" i="12"/>
  <c r="Q382" i="12"/>
  <c r="U382" i="12"/>
  <c r="K383" i="12"/>
  <c r="O383" i="12"/>
  <c r="S383" i="12"/>
  <c r="I384" i="12"/>
  <c r="M384" i="12"/>
  <c r="Q384" i="12"/>
  <c r="U384" i="12"/>
  <c r="K385" i="12"/>
  <c r="O385" i="12"/>
  <c r="S385" i="12"/>
  <c r="I386" i="12"/>
  <c r="M386" i="12"/>
  <c r="Q386" i="12"/>
  <c r="U386" i="12"/>
  <c r="K387" i="12"/>
  <c r="O387" i="12"/>
  <c r="S387" i="12"/>
  <c r="I388" i="12"/>
  <c r="M388" i="12"/>
  <c r="Q388" i="12"/>
  <c r="U388" i="12"/>
  <c r="K389" i="12"/>
  <c r="O389" i="12"/>
  <c r="S389" i="12"/>
  <c r="I390" i="12"/>
  <c r="M390" i="12"/>
  <c r="Q390" i="12"/>
  <c r="U390" i="12"/>
  <c r="K391" i="12"/>
  <c r="O391" i="12"/>
  <c r="S391" i="12"/>
  <c r="I392" i="12"/>
  <c r="M392" i="12"/>
  <c r="Q392" i="12"/>
  <c r="U392" i="12"/>
  <c r="K393" i="12"/>
  <c r="O393" i="12"/>
  <c r="S393" i="12"/>
  <c r="N50" i="12"/>
  <c r="N108" i="12"/>
  <c r="R126" i="12"/>
  <c r="H145" i="12"/>
  <c r="M159" i="12"/>
  <c r="U163" i="12"/>
  <c r="O168" i="12"/>
  <c r="I173" i="12"/>
  <c r="Q177" i="12"/>
  <c r="K182" i="12"/>
  <c r="S186" i="12"/>
  <c r="M191" i="12"/>
  <c r="U195" i="12"/>
  <c r="O200" i="12"/>
  <c r="I205" i="12"/>
  <c r="Q209" i="12"/>
  <c r="K214" i="12"/>
  <c r="S218" i="12"/>
  <c r="M223" i="12"/>
  <c r="U227" i="12"/>
  <c r="O232" i="12"/>
  <c r="I237" i="12"/>
  <c r="Q241" i="12"/>
  <c r="K246" i="12"/>
  <c r="S250" i="12"/>
  <c r="M255" i="12"/>
  <c r="U259" i="12"/>
  <c r="O264" i="12"/>
  <c r="I269" i="12"/>
  <c r="Q273" i="12"/>
  <c r="K278" i="12"/>
  <c r="L281" i="12"/>
  <c r="P283" i="12"/>
  <c r="T285" i="12"/>
  <c r="H287" i="12"/>
  <c r="J288" i="12"/>
  <c r="L289" i="12"/>
  <c r="N290" i="12"/>
  <c r="P291" i="12"/>
  <c r="R292" i="12"/>
  <c r="T293" i="12"/>
  <c r="H295" i="12"/>
  <c r="J296" i="12"/>
  <c r="L297" i="12"/>
  <c r="N298" i="12"/>
  <c r="P299" i="12"/>
  <c r="R300" i="12"/>
  <c r="T301" i="12"/>
  <c r="H303" i="12"/>
  <c r="J304" i="12"/>
  <c r="L305" i="12"/>
  <c r="N306" i="12"/>
  <c r="P307" i="12"/>
  <c r="R308" i="12"/>
  <c r="T309" i="12"/>
  <c r="H311" i="12"/>
  <c r="J312" i="12"/>
  <c r="L313" i="12"/>
  <c r="N314" i="12"/>
  <c r="P315" i="12"/>
  <c r="R316" i="12"/>
  <c r="T317" i="12"/>
  <c r="H319" i="12"/>
  <c r="J320" i="12"/>
  <c r="L321" i="12"/>
  <c r="N322" i="12"/>
  <c r="P323" i="12"/>
  <c r="R324" i="12"/>
  <c r="T325" i="12"/>
  <c r="H327" i="12"/>
  <c r="J328" i="12"/>
  <c r="L329" i="12"/>
  <c r="N330" i="12"/>
  <c r="P331" i="12"/>
  <c r="R332" i="12"/>
  <c r="T333" i="12"/>
  <c r="H335" i="12"/>
  <c r="J336" i="12"/>
  <c r="L337" i="12"/>
  <c r="N338" i="12"/>
  <c r="P339" i="12"/>
  <c r="R340" i="12"/>
  <c r="T341" i="12"/>
  <c r="H343" i="12"/>
  <c r="J344" i="12"/>
  <c r="L345" i="12"/>
  <c r="N346" i="12"/>
  <c r="P347" i="12"/>
  <c r="R348" i="12"/>
  <c r="T349" i="12"/>
  <c r="H351" i="12"/>
  <c r="J352" i="12"/>
  <c r="L353" i="12"/>
  <c r="N354" i="12"/>
  <c r="P355" i="12"/>
  <c r="R356" i="12"/>
  <c r="T357" i="12"/>
  <c r="H359" i="12"/>
  <c r="J360" i="12"/>
  <c r="L361" i="12"/>
  <c r="N362" i="12"/>
  <c r="P363" i="12"/>
  <c r="R364" i="12"/>
  <c r="T365" i="12"/>
  <c r="H367" i="12"/>
  <c r="J368" i="12"/>
  <c r="L369" i="12"/>
  <c r="N370" i="12"/>
  <c r="P371" i="12"/>
  <c r="R372" i="12"/>
  <c r="T373" i="12"/>
  <c r="H375" i="12"/>
  <c r="J376" i="12"/>
  <c r="L377" i="12"/>
  <c r="N378" i="12"/>
  <c r="P379" i="12"/>
  <c r="R380" i="12"/>
  <c r="T381" i="12"/>
  <c r="H383" i="12"/>
  <c r="J384" i="12"/>
  <c r="L385" i="12"/>
  <c r="N386" i="12"/>
  <c r="P387" i="12"/>
  <c r="R388" i="12"/>
  <c r="M389" i="12"/>
  <c r="U389" i="12"/>
  <c r="O390" i="12"/>
  <c r="I391" i="12"/>
  <c r="Q391" i="12"/>
  <c r="K392" i="12"/>
  <c r="S392" i="12"/>
  <c r="M393" i="12"/>
  <c r="R393" i="12"/>
  <c r="I394" i="12"/>
  <c r="M394" i="12"/>
  <c r="Q394" i="12"/>
  <c r="U394" i="12"/>
  <c r="K395" i="12"/>
  <c r="O395" i="12"/>
  <c r="S395" i="12"/>
  <c r="I396" i="12"/>
  <c r="M396" i="12"/>
  <c r="Q396" i="12"/>
  <c r="U396" i="12"/>
  <c r="K397" i="12"/>
  <c r="O397" i="12"/>
  <c r="S397" i="12"/>
  <c r="I398" i="12"/>
  <c r="M398" i="12"/>
  <c r="Q398" i="12"/>
  <c r="U398" i="12"/>
  <c r="K399" i="12"/>
  <c r="O399" i="12"/>
  <c r="S399" i="12"/>
  <c r="I400" i="12"/>
  <c r="M400" i="12"/>
  <c r="Q400" i="12"/>
  <c r="U400" i="12"/>
  <c r="K401" i="12"/>
  <c r="O401" i="12"/>
  <c r="S401" i="12"/>
  <c r="I402" i="12"/>
  <c r="M402" i="12"/>
  <c r="Q402" i="12"/>
  <c r="U402" i="12"/>
  <c r="K403" i="12"/>
  <c r="O403" i="12"/>
  <c r="S403" i="12"/>
  <c r="I404" i="12"/>
  <c r="M404" i="12"/>
  <c r="Q404" i="12"/>
  <c r="U404" i="12"/>
  <c r="K405" i="12"/>
  <c r="O405" i="12"/>
  <c r="S405" i="12"/>
  <c r="I406" i="12"/>
  <c r="M406" i="12"/>
  <c r="Q406" i="12"/>
  <c r="U406" i="12"/>
  <c r="K407" i="12"/>
  <c r="O407" i="12"/>
  <c r="S407" i="12"/>
  <c r="I408" i="12"/>
  <c r="M408" i="12"/>
  <c r="Q408" i="12"/>
  <c r="U408" i="12"/>
  <c r="K409" i="12"/>
  <c r="O409" i="12"/>
  <c r="S409" i="12"/>
  <c r="I410" i="12"/>
  <c r="M410" i="12"/>
  <c r="Q410" i="12"/>
  <c r="U410" i="12"/>
  <c r="K411" i="12"/>
  <c r="O411" i="12"/>
  <c r="S411" i="12"/>
  <c r="I412" i="12"/>
  <c r="M412" i="12"/>
  <c r="Q412" i="12"/>
  <c r="U412" i="12"/>
  <c r="K413" i="12"/>
  <c r="O413" i="12"/>
  <c r="S413" i="12"/>
  <c r="I414" i="12"/>
  <c r="M414" i="12"/>
  <c r="Q414" i="12"/>
  <c r="U414" i="12"/>
  <c r="K415" i="12"/>
  <c r="O415" i="12"/>
  <c r="S415" i="12"/>
  <c r="I416" i="12"/>
  <c r="M416" i="12"/>
  <c r="Q416" i="12"/>
  <c r="U416" i="12"/>
  <c r="K417" i="12"/>
  <c r="O417" i="12"/>
  <c r="S417" i="12"/>
  <c r="I418" i="12"/>
  <c r="M418" i="12"/>
  <c r="Q418" i="12"/>
  <c r="U418" i="12"/>
  <c r="K419" i="12"/>
  <c r="O419" i="12"/>
  <c r="S419" i="12"/>
  <c r="I420" i="12"/>
  <c r="M420" i="12"/>
  <c r="Q420" i="12"/>
  <c r="U420" i="12"/>
  <c r="K421" i="12"/>
  <c r="O421" i="12"/>
  <c r="S421" i="12"/>
  <c r="I422" i="12"/>
  <c r="M422" i="12"/>
  <c r="Q422" i="12"/>
  <c r="U422" i="12"/>
  <c r="K423" i="12"/>
  <c r="O423" i="12"/>
  <c r="S423" i="12"/>
  <c r="I424" i="12"/>
  <c r="M424" i="12"/>
  <c r="Q424" i="12"/>
  <c r="U424" i="12"/>
  <c r="K425" i="12"/>
  <c r="O425" i="12"/>
  <c r="S425" i="12"/>
  <c r="I426" i="12"/>
  <c r="M426" i="12"/>
  <c r="Q426" i="12"/>
  <c r="U426" i="12"/>
  <c r="K427" i="12"/>
  <c r="O427" i="12"/>
  <c r="S427" i="12"/>
  <c r="I428" i="12"/>
  <c r="M428" i="12"/>
  <c r="Q428" i="12"/>
  <c r="U428" i="12"/>
  <c r="K429" i="12"/>
  <c r="O429" i="12"/>
  <c r="S429" i="12"/>
  <c r="I430" i="12"/>
  <c r="M430" i="12"/>
  <c r="Q430" i="12"/>
  <c r="U430" i="12"/>
  <c r="K431" i="12"/>
  <c r="O431" i="12"/>
  <c r="S431" i="12"/>
  <c r="I432" i="12"/>
  <c r="M432" i="12"/>
  <c r="Q432" i="12"/>
  <c r="U432" i="12"/>
  <c r="K433" i="12"/>
  <c r="O433" i="12"/>
  <c r="S433" i="12"/>
  <c r="I434" i="12"/>
  <c r="M434" i="12"/>
  <c r="Q434" i="12"/>
  <c r="U434" i="12"/>
  <c r="K435" i="12"/>
  <c r="O435" i="12"/>
  <c r="S435" i="12"/>
  <c r="I436" i="12"/>
  <c r="M436" i="12"/>
  <c r="Q436" i="12"/>
  <c r="U436" i="12"/>
  <c r="K437" i="12"/>
  <c r="O437" i="12"/>
  <c r="S437" i="12"/>
  <c r="I438" i="12"/>
  <c r="M438" i="12"/>
  <c r="Q438" i="12"/>
  <c r="U438" i="12"/>
  <c r="K439" i="12"/>
  <c r="O439" i="12"/>
  <c r="S439" i="12"/>
  <c r="I440" i="12"/>
  <c r="M440" i="12"/>
  <c r="Q440" i="12"/>
  <c r="U440" i="12"/>
  <c r="K441" i="12"/>
  <c r="O441" i="12"/>
  <c r="S441" i="12"/>
  <c r="I442" i="12"/>
  <c r="M442" i="12"/>
  <c r="Q442" i="12"/>
  <c r="U442" i="12"/>
  <c r="K443" i="12"/>
  <c r="O443" i="12"/>
  <c r="S443" i="12"/>
  <c r="I444" i="12"/>
  <c r="M444" i="12"/>
  <c r="Q444" i="12"/>
  <c r="U444" i="12"/>
  <c r="K445" i="12"/>
  <c r="O445" i="12"/>
  <c r="S445" i="12"/>
  <c r="I446" i="12"/>
  <c r="M446" i="12"/>
  <c r="Q446" i="12"/>
  <c r="U446" i="12"/>
  <c r="K447" i="12"/>
  <c r="O447" i="12"/>
  <c r="S447" i="12"/>
  <c r="I448" i="12"/>
  <c r="M448" i="12"/>
  <c r="Q448" i="12"/>
  <c r="U448" i="12"/>
  <c r="K449" i="12"/>
  <c r="O449" i="12"/>
  <c r="S449" i="12"/>
  <c r="I450" i="12"/>
  <c r="M450" i="12"/>
  <c r="Q450" i="12"/>
  <c r="U450" i="12"/>
  <c r="K451" i="12"/>
  <c r="O451" i="12"/>
  <c r="S451" i="12"/>
  <c r="I452" i="12"/>
  <c r="M452" i="12"/>
  <c r="Q452" i="12"/>
  <c r="U452" i="12"/>
  <c r="K453" i="12"/>
  <c r="O453" i="12"/>
  <c r="S453" i="12"/>
  <c r="I454" i="12"/>
  <c r="M454" i="12"/>
  <c r="Q454" i="12"/>
  <c r="U454" i="12"/>
  <c r="K455" i="12"/>
  <c r="O455" i="12"/>
  <c r="S455" i="12"/>
  <c r="I456" i="12"/>
  <c r="M456" i="12"/>
  <c r="Q456" i="12"/>
  <c r="U456" i="12"/>
  <c r="K457" i="12"/>
  <c r="O457" i="12"/>
  <c r="S457" i="12"/>
  <c r="I458" i="12"/>
  <c r="M458" i="12"/>
  <c r="Q458" i="12"/>
  <c r="U458" i="12"/>
  <c r="K459" i="12"/>
  <c r="O459" i="12"/>
  <c r="S459" i="12"/>
  <c r="I460" i="12"/>
  <c r="M460" i="12"/>
  <c r="Q460" i="12"/>
  <c r="U460" i="12"/>
  <c r="K461" i="12"/>
  <c r="O461" i="12"/>
  <c r="S461" i="12"/>
  <c r="I462" i="12"/>
  <c r="M462" i="12"/>
  <c r="Q462" i="12"/>
  <c r="U462" i="12"/>
  <c r="K463" i="12"/>
  <c r="O463" i="12"/>
  <c r="S463" i="12"/>
  <c r="I464" i="12"/>
  <c r="M464" i="12"/>
  <c r="Q464" i="12"/>
  <c r="U464" i="12"/>
  <c r="K465" i="12"/>
  <c r="O465" i="12"/>
  <c r="S465" i="12"/>
  <c r="I466" i="12"/>
  <c r="M466" i="12"/>
  <c r="Q466" i="12"/>
  <c r="U466" i="12"/>
  <c r="K467" i="12"/>
  <c r="O467" i="12"/>
  <c r="S467" i="12"/>
  <c r="I468" i="12"/>
  <c r="M468" i="12"/>
  <c r="Q468" i="12"/>
  <c r="U468" i="12"/>
  <c r="K469" i="12"/>
  <c r="O469" i="12"/>
  <c r="S469" i="12"/>
  <c r="I470" i="12"/>
  <c r="M470" i="12"/>
  <c r="Q470" i="12"/>
  <c r="U470" i="12"/>
  <c r="K471" i="12"/>
  <c r="O471" i="12"/>
  <c r="S471" i="12"/>
  <c r="I472" i="12"/>
  <c r="M472" i="12"/>
  <c r="Q472" i="12"/>
  <c r="U472" i="12"/>
  <c r="K473" i="12"/>
  <c r="O473" i="12"/>
  <c r="S473" i="12"/>
  <c r="I474" i="12"/>
  <c r="M474" i="12"/>
  <c r="Q474" i="12"/>
  <c r="U474" i="12"/>
  <c r="K475" i="12"/>
  <c r="O475" i="12"/>
  <c r="S475" i="12"/>
  <c r="I476" i="12"/>
  <c r="M476" i="12"/>
  <c r="Q476" i="12"/>
  <c r="U476" i="12"/>
  <c r="K477" i="12"/>
  <c r="O477" i="12"/>
  <c r="S477" i="12"/>
  <c r="I478" i="12"/>
  <c r="M478" i="12"/>
  <c r="Q478" i="12"/>
  <c r="U478" i="12"/>
  <c r="K479" i="12"/>
  <c r="O479" i="12"/>
  <c r="S479" i="12"/>
  <c r="I480" i="12"/>
  <c r="M480" i="12"/>
  <c r="Q480" i="12"/>
  <c r="U480" i="12"/>
  <c r="K481" i="12"/>
  <c r="O481" i="12"/>
  <c r="S481" i="12"/>
  <c r="I482" i="12"/>
  <c r="M482" i="12"/>
  <c r="Q482" i="12"/>
  <c r="U482" i="12"/>
  <c r="K483" i="12"/>
  <c r="O483" i="12"/>
  <c r="S483" i="12"/>
  <c r="I484" i="12"/>
  <c r="M484" i="12"/>
  <c r="Q484" i="12"/>
  <c r="U484" i="12"/>
  <c r="K485" i="12"/>
  <c r="O485" i="12"/>
  <c r="S485" i="12"/>
  <c r="I486" i="12"/>
  <c r="M486" i="12"/>
  <c r="Q486" i="12"/>
  <c r="U486" i="12"/>
  <c r="K487" i="12"/>
  <c r="O487" i="12"/>
  <c r="S487" i="12"/>
  <c r="I488" i="12"/>
  <c r="M488" i="12"/>
  <c r="Q488" i="12"/>
  <c r="U488" i="12"/>
  <c r="K489" i="12"/>
  <c r="O489" i="12"/>
  <c r="S489" i="12"/>
  <c r="I490" i="12"/>
  <c r="M490" i="12"/>
  <c r="Q490" i="12"/>
  <c r="U490" i="12"/>
  <c r="K491" i="12"/>
  <c r="O491" i="12"/>
  <c r="S491" i="12"/>
  <c r="I492" i="12"/>
  <c r="M492" i="12"/>
  <c r="Q492" i="12"/>
  <c r="U492" i="12"/>
  <c r="K493" i="12"/>
  <c r="O493" i="12"/>
  <c r="S493" i="12"/>
  <c r="I494" i="12"/>
  <c r="M494" i="12"/>
  <c r="Q494" i="12"/>
  <c r="U494" i="12"/>
  <c r="K495" i="12"/>
  <c r="O495" i="12"/>
  <c r="S495" i="12"/>
  <c r="I496" i="12"/>
  <c r="M496" i="12"/>
  <c r="Q496" i="12"/>
  <c r="U496" i="12"/>
  <c r="K497" i="12"/>
  <c r="O497" i="12"/>
  <c r="S497" i="12"/>
  <c r="I498" i="12"/>
  <c r="M498" i="12"/>
  <c r="Q498" i="12"/>
  <c r="U498" i="12"/>
  <c r="K499" i="12"/>
  <c r="O499" i="12"/>
  <c r="S499" i="12"/>
  <c r="I500" i="12"/>
  <c r="M500" i="12"/>
  <c r="Q500" i="12"/>
  <c r="U500" i="12"/>
  <c r="K501" i="12"/>
  <c r="O501" i="12"/>
  <c r="S501" i="12"/>
  <c r="I502" i="12"/>
  <c r="M502" i="12"/>
  <c r="Q502" i="12"/>
  <c r="U502" i="12"/>
  <c r="K503" i="12"/>
  <c r="O503" i="12"/>
  <c r="S503" i="12"/>
  <c r="I504" i="12"/>
  <c r="M504" i="12"/>
  <c r="Q504" i="12"/>
  <c r="U504" i="12"/>
  <c r="K505" i="12"/>
  <c r="O505" i="12"/>
  <c r="S505" i="12"/>
  <c r="I506" i="12"/>
  <c r="M506" i="12"/>
  <c r="Q506" i="12"/>
  <c r="U506" i="12"/>
  <c r="K507" i="12"/>
  <c r="O507" i="12"/>
  <c r="S507" i="12"/>
  <c r="I508" i="12"/>
  <c r="M508" i="12"/>
  <c r="Q508" i="12"/>
  <c r="U508" i="12"/>
  <c r="K509" i="12"/>
  <c r="O509" i="12"/>
  <c r="S509" i="12"/>
  <c r="I510" i="12"/>
  <c r="M510" i="12"/>
  <c r="Q510" i="12"/>
  <c r="U510" i="12"/>
  <c r="K511" i="12"/>
  <c r="O511" i="12"/>
  <c r="S511" i="12"/>
  <c r="I512" i="12"/>
  <c r="M512" i="12"/>
  <c r="Q512" i="12"/>
  <c r="U512" i="12"/>
  <c r="K513" i="12"/>
  <c r="O513" i="12"/>
  <c r="S513" i="12"/>
  <c r="I514" i="12"/>
  <c r="M514" i="12"/>
  <c r="Q514" i="12"/>
  <c r="U514" i="12"/>
  <c r="K515" i="12"/>
  <c r="O515" i="12"/>
  <c r="S515" i="12"/>
  <c r="I516" i="12"/>
  <c r="M516" i="12"/>
  <c r="Q516" i="12"/>
  <c r="U516" i="12"/>
  <c r="K517" i="12"/>
  <c r="O517" i="12"/>
  <c r="S517" i="12"/>
  <c r="I518" i="12"/>
  <c r="M518" i="12"/>
  <c r="Q518" i="12"/>
  <c r="U518" i="12"/>
  <c r="K519" i="12"/>
  <c r="O519" i="12"/>
  <c r="S519" i="12"/>
  <c r="I520" i="12"/>
  <c r="M520" i="12"/>
  <c r="Q520" i="12"/>
  <c r="U520" i="12"/>
  <c r="K521" i="12"/>
  <c r="O521" i="12"/>
  <c r="S521" i="12"/>
  <c r="I522" i="12"/>
  <c r="M522" i="12"/>
  <c r="Q522" i="12"/>
  <c r="U522" i="12"/>
  <c r="K523" i="12"/>
  <c r="O523" i="12"/>
  <c r="S523" i="12"/>
  <c r="I524" i="12"/>
  <c r="M524" i="12"/>
  <c r="Q524" i="12"/>
  <c r="U524" i="12"/>
  <c r="K525" i="12"/>
  <c r="O525" i="12"/>
  <c r="S525" i="12"/>
  <c r="I526" i="12"/>
  <c r="M526" i="12"/>
  <c r="Q526" i="12"/>
  <c r="U526" i="12"/>
  <c r="K527" i="12"/>
  <c r="O527" i="12"/>
  <c r="S527" i="12"/>
  <c r="I528" i="12"/>
  <c r="M528" i="12"/>
  <c r="Q528" i="12"/>
  <c r="U528" i="12"/>
  <c r="K529" i="12"/>
  <c r="O529" i="12"/>
  <c r="S529" i="12"/>
  <c r="I530" i="12"/>
  <c r="M530" i="12"/>
  <c r="Q530" i="12"/>
  <c r="U530" i="12"/>
  <c r="K531" i="12"/>
  <c r="O531" i="12"/>
  <c r="S531" i="12"/>
  <c r="I532" i="12"/>
  <c r="M532" i="12"/>
  <c r="Q532" i="12"/>
  <c r="U532" i="12"/>
  <c r="K533" i="12"/>
  <c r="O533" i="12"/>
  <c r="S533" i="12"/>
  <c r="I534" i="12"/>
  <c r="M534" i="12"/>
  <c r="Q534" i="12"/>
  <c r="U534" i="12"/>
  <c r="K535" i="12"/>
  <c r="O535" i="12"/>
  <c r="S535" i="12"/>
  <c r="I536" i="12"/>
  <c r="M536" i="12"/>
  <c r="Q536" i="12"/>
  <c r="U536" i="12"/>
  <c r="K537" i="12"/>
  <c r="O537" i="12"/>
  <c r="S537" i="12"/>
  <c r="I538" i="12"/>
  <c r="M538" i="12"/>
  <c r="Q538" i="12"/>
  <c r="U538" i="12"/>
  <c r="K539" i="12"/>
  <c r="O539" i="12"/>
  <c r="S539" i="12"/>
  <c r="I540" i="12"/>
  <c r="M540" i="12"/>
  <c r="Q540" i="12"/>
  <c r="U540" i="12"/>
  <c r="K541" i="12"/>
  <c r="O541" i="12"/>
  <c r="S541" i="12"/>
  <c r="I542" i="12"/>
  <c r="M542" i="12"/>
  <c r="Q542" i="12"/>
  <c r="U542" i="12"/>
  <c r="K543" i="12"/>
  <c r="O543" i="12"/>
  <c r="S543" i="12"/>
  <c r="I544" i="12"/>
  <c r="M544" i="12"/>
  <c r="Q544" i="12"/>
  <c r="U544" i="12"/>
  <c r="K545" i="12"/>
  <c r="O545" i="12"/>
  <c r="S545" i="12"/>
  <c r="I546" i="12"/>
  <c r="M546" i="12"/>
  <c r="Q546" i="12"/>
  <c r="U546" i="12"/>
  <c r="K547" i="12"/>
  <c r="O547" i="12"/>
  <c r="S547" i="12"/>
  <c r="I548" i="12"/>
  <c r="M548" i="12"/>
  <c r="Q548" i="12"/>
  <c r="U548" i="12"/>
  <c r="K549" i="12"/>
  <c r="O549" i="12"/>
  <c r="S549" i="12"/>
  <c r="I550" i="12"/>
  <c r="M550" i="12"/>
  <c r="Q550" i="12"/>
  <c r="U550" i="12"/>
  <c r="K551" i="12"/>
  <c r="O551" i="12"/>
  <c r="S551" i="12"/>
  <c r="I552" i="12"/>
  <c r="M552" i="12"/>
  <c r="Q552" i="12"/>
  <c r="U552" i="12"/>
  <c r="K553" i="12"/>
  <c r="O553" i="12"/>
  <c r="S553" i="12"/>
  <c r="I554" i="12"/>
  <c r="M554" i="12"/>
  <c r="Q554" i="12"/>
  <c r="U554" i="12"/>
  <c r="K555" i="12"/>
  <c r="O555" i="12"/>
  <c r="S555" i="12"/>
  <c r="I556" i="12"/>
  <c r="M556" i="12"/>
  <c r="Q556" i="12"/>
  <c r="U556" i="12"/>
  <c r="K557" i="12"/>
  <c r="O557" i="12"/>
  <c r="S557" i="12"/>
  <c r="I558" i="12"/>
  <c r="M558" i="12"/>
  <c r="Q558" i="12"/>
  <c r="U558" i="12"/>
  <c r="K559" i="12"/>
  <c r="O559" i="12"/>
  <c r="S559" i="12"/>
  <c r="I560" i="12"/>
  <c r="M560" i="12"/>
  <c r="Q560" i="12"/>
  <c r="U560" i="12"/>
  <c r="K561" i="12"/>
  <c r="O561" i="12"/>
  <c r="S561" i="12"/>
  <c r="I562" i="12"/>
  <c r="M562" i="12"/>
  <c r="Q562" i="12"/>
  <c r="U562" i="12"/>
  <c r="K563" i="12"/>
  <c r="O563" i="12"/>
  <c r="S563" i="12"/>
  <c r="I564" i="12"/>
  <c r="M564" i="12"/>
  <c r="Q564" i="12"/>
  <c r="U564" i="12"/>
  <c r="K565" i="12"/>
  <c r="O565" i="12"/>
  <c r="S565" i="12"/>
  <c r="I566" i="12"/>
  <c r="M566" i="12"/>
  <c r="Q566" i="12"/>
  <c r="U566" i="12"/>
  <c r="K567" i="12"/>
  <c r="O567" i="12"/>
  <c r="S567" i="12"/>
  <c r="I568" i="12"/>
  <c r="M568" i="12"/>
  <c r="Q568" i="12"/>
  <c r="U568" i="12"/>
  <c r="K569" i="12"/>
  <c r="O569" i="12"/>
  <c r="S569" i="12"/>
  <c r="I570" i="12"/>
  <c r="M570" i="12"/>
  <c r="Q570" i="12"/>
  <c r="U570" i="12"/>
  <c r="K571" i="12"/>
  <c r="O571" i="12"/>
  <c r="S571" i="12"/>
  <c r="I572" i="12"/>
  <c r="M572" i="12"/>
  <c r="Q572" i="12"/>
  <c r="U572" i="12"/>
  <c r="K573" i="12"/>
  <c r="O573" i="12"/>
  <c r="S573" i="12"/>
  <c r="I574" i="12"/>
  <c r="M574" i="12"/>
  <c r="Q574" i="12"/>
  <c r="U574" i="12"/>
  <c r="K575" i="12"/>
  <c r="O575" i="12"/>
  <c r="S575" i="12"/>
  <c r="I576" i="12"/>
  <c r="M576" i="12"/>
  <c r="Q576" i="12"/>
  <c r="U576" i="12"/>
  <c r="K577" i="12"/>
  <c r="O577" i="12"/>
  <c r="S577" i="12"/>
  <c r="I578" i="12"/>
  <c r="M578" i="12"/>
  <c r="Q578" i="12"/>
  <c r="U578" i="12"/>
  <c r="K579" i="12"/>
  <c r="O579" i="12"/>
  <c r="S579" i="12"/>
  <c r="I580" i="12"/>
  <c r="M580" i="12"/>
  <c r="Q580" i="12"/>
  <c r="U580" i="12"/>
  <c r="K581" i="12"/>
  <c r="O581" i="12"/>
  <c r="S581" i="12"/>
  <c r="I582" i="12"/>
  <c r="M582" i="12"/>
  <c r="Q582" i="12"/>
  <c r="U582" i="12"/>
  <c r="K583" i="12"/>
  <c r="O583" i="12"/>
  <c r="S583" i="12"/>
  <c r="I584" i="12"/>
  <c r="M584" i="12"/>
  <c r="Q584" i="12"/>
  <c r="U584" i="12"/>
  <c r="K585" i="12"/>
  <c r="O585" i="12"/>
  <c r="S585" i="12"/>
  <c r="I586" i="12"/>
  <c r="M586" i="12"/>
  <c r="Q586" i="12"/>
  <c r="U586" i="12"/>
  <c r="K587" i="12"/>
  <c r="O587" i="12"/>
  <c r="S587" i="12"/>
  <c r="I588" i="12"/>
  <c r="M588" i="12"/>
  <c r="Q588" i="12"/>
  <c r="U588" i="12"/>
  <c r="K589" i="12"/>
  <c r="O589" i="12"/>
  <c r="S589" i="12"/>
  <c r="I590" i="12"/>
  <c r="M590" i="12"/>
  <c r="Q590" i="12"/>
  <c r="U590" i="12"/>
  <c r="K591" i="12"/>
  <c r="O591" i="12"/>
  <c r="S591" i="12"/>
  <c r="I592" i="12"/>
  <c r="M592" i="12"/>
  <c r="Q592" i="12"/>
  <c r="U592" i="12"/>
  <c r="K593" i="12"/>
  <c r="O593" i="12"/>
  <c r="S593" i="12"/>
  <c r="I594" i="12"/>
  <c r="M594" i="12"/>
  <c r="Q594" i="12"/>
  <c r="U594" i="12"/>
  <c r="K595" i="12"/>
  <c r="O595" i="12"/>
  <c r="S595" i="12"/>
  <c r="I596" i="12"/>
  <c r="M596" i="12"/>
  <c r="Q596" i="12"/>
  <c r="U596" i="12"/>
  <c r="K597" i="12"/>
  <c r="O597" i="12"/>
  <c r="S597" i="12"/>
  <c r="I598" i="12"/>
  <c r="M598" i="12"/>
  <c r="Q598" i="12"/>
  <c r="U598" i="12"/>
  <c r="K599" i="12"/>
  <c r="O599" i="12"/>
  <c r="S599" i="12"/>
  <c r="I600" i="12"/>
  <c r="M600" i="12"/>
  <c r="Q600" i="12"/>
  <c r="U600" i="12"/>
  <c r="K601" i="12"/>
  <c r="O601" i="12"/>
  <c r="S601" i="12"/>
  <c r="I602" i="12"/>
  <c r="M602" i="12"/>
  <c r="Q602" i="12"/>
  <c r="U602" i="12"/>
  <c r="K603" i="12"/>
  <c r="O603" i="12"/>
  <c r="S603" i="12"/>
  <c r="I604" i="12"/>
  <c r="M604" i="12"/>
  <c r="Q604" i="12"/>
  <c r="U604" i="12"/>
  <c r="K605" i="12"/>
  <c r="O605" i="12"/>
  <c r="S605" i="12"/>
  <c r="I606" i="12"/>
  <c r="M606" i="12"/>
  <c r="Q606" i="12"/>
  <c r="U606" i="12"/>
  <c r="K607" i="12"/>
  <c r="O607" i="12"/>
  <c r="S607" i="12"/>
  <c r="I608" i="12"/>
  <c r="M608" i="12"/>
  <c r="Q608" i="12"/>
  <c r="U608" i="12"/>
  <c r="K609" i="12"/>
  <c r="O609" i="12"/>
  <c r="S609" i="12"/>
  <c r="I610" i="12"/>
  <c r="M610" i="12"/>
  <c r="Q610" i="12"/>
  <c r="U610" i="12"/>
  <c r="K611" i="12"/>
  <c r="O611" i="12"/>
  <c r="S611" i="12"/>
  <c r="I612" i="12"/>
  <c r="M612" i="12"/>
  <c r="Q612" i="12"/>
  <c r="U612" i="12"/>
  <c r="K613" i="12"/>
  <c r="O613" i="12"/>
  <c r="S613" i="12"/>
  <c r="I614" i="12"/>
  <c r="M614" i="12"/>
  <c r="Q614" i="12"/>
  <c r="U614" i="12"/>
  <c r="K615" i="12"/>
  <c r="O615" i="12"/>
  <c r="S615" i="12"/>
  <c r="I616" i="12"/>
  <c r="M616" i="12"/>
  <c r="Q616" i="12"/>
  <c r="U616" i="12"/>
  <c r="K617" i="12"/>
  <c r="O617" i="12"/>
  <c r="S617" i="12"/>
  <c r="I618" i="12"/>
  <c r="M618" i="12"/>
  <c r="Q618" i="12"/>
  <c r="U618" i="12"/>
  <c r="K619" i="12"/>
  <c r="O619" i="12"/>
  <c r="S619" i="12"/>
  <c r="I620" i="12"/>
  <c r="M620" i="12"/>
  <c r="Q620" i="12"/>
  <c r="U620" i="12"/>
  <c r="K621" i="12"/>
  <c r="O621" i="12"/>
  <c r="S621" i="12"/>
  <c r="I622" i="12"/>
  <c r="M622" i="12"/>
  <c r="Q622" i="12"/>
  <c r="U622" i="12"/>
  <c r="K623" i="12"/>
  <c r="O623" i="12"/>
  <c r="S623" i="12"/>
  <c r="I624" i="12"/>
  <c r="M624" i="12"/>
  <c r="Q624" i="12"/>
  <c r="U624" i="12"/>
  <c r="K625" i="12"/>
  <c r="O625" i="12"/>
  <c r="S625" i="12"/>
  <c r="I626" i="12"/>
  <c r="M626" i="12"/>
  <c r="Q626" i="12"/>
  <c r="U626" i="12"/>
  <c r="K627" i="12"/>
  <c r="O627" i="12"/>
  <c r="S627" i="12"/>
  <c r="I628" i="12"/>
  <c r="M628" i="12"/>
  <c r="Q628" i="12"/>
  <c r="U628" i="12"/>
  <c r="K629" i="12"/>
  <c r="O629" i="12"/>
  <c r="S629" i="12"/>
  <c r="I630" i="12"/>
  <c r="M630" i="12"/>
  <c r="Q630" i="12"/>
  <c r="U630" i="12"/>
  <c r="K631" i="12"/>
  <c r="O631" i="12"/>
  <c r="S631" i="12"/>
  <c r="I632" i="12"/>
  <c r="M632" i="12"/>
  <c r="Q632" i="12"/>
  <c r="U632" i="12"/>
  <c r="K633" i="12"/>
  <c r="O633" i="12"/>
  <c r="S633" i="12"/>
  <c r="I634" i="12"/>
  <c r="M634" i="12"/>
  <c r="Q634" i="12"/>
  <c r="U634" i="12"/>
  <c r="K635" i="12"/>
  <c r="O635" i="12"/>
  <c r="S635" i="12"/>
  <c r="I636" i="12"/>
  <c r="M636" i="12"/>
  <c r="Q636" i="12"/>
  <c r="U636" i="12"/>
  <c r="K637" i="12"/>
  <c r="O637" i="12"/>
  <c r="S637" i="12"/>
  <c r="I638" i="12"/>
  <c r="M638" i="12"/>
  <c r="Q638" i="12"/>
  <c r="U638" i="12"/>
  <c r="K639" i="12"/>
  <c r="O639" i="12"/>
  <c r="S639" i="12"/>
  <c r="I640" i="12"/>
  <c r="M640" i="12"/>
  <c r="Q640" i="12"/>
  <c r="U640" i="12"/>
  <c r="K641" i="12"/>
  <c r="O641" i="12"/>
  <c r="S641" i="12"/>
  <c r="I642" i="12"/>
  <c r="M642" i="12"/>
  <c r="Q642" i="12"/>
  <c r="U642" i="12"/>
  <c r="K643" i="12"/>
  <c r="O643" i="12"/>
  <c r="S643" i="12"/>
  <c r="I644" i="12"/>
  <c r="M644" i="12"/>
  <c r="Q644" i="12"/>
  <c r="U644" i="12"/>
  <c r="I601" i="12"/>
  <c r="O604" i="12"/>
  <c r="Q605" i="12"/>
  <c r="O606" i="12"/>
  <c r="S606" i="12"/>
  <c r="Q607" i="12"/>
  <c r="S608" i="12"/>
  <c r="M609" i="12"/>
  <c r="U609" i="12"/>
  <c r="I611" i="12"/>
  <c r="U611" i="12"/>
  <c r="R68" i="12"/>
  <c r="H113" i="12"/>
  <c r="L131" i="12"/>
  <c r="P149" i="12"/>
  <c r="O160" i="12"/>
  <c r="I165" i="12"/>
  <c r="Q169" i="12"/>
  <c r="K174" i="12"/>
  <c r="S178" i="12"/>
  <c r="M183" i="12"/>
  <c r="U187" i="12"/>
  <c r="O192" i="12"/>
  <c r="I197" i="12"/>
  <c r="Q201" i="12"/>
  <c r="K206" i="12"/>
  <c r="S210" i="12"/>
  <c r="M215" i="12"/>
  <c r="U219" i="12"/>
  <c r="O224" i="12"/>
  <c r="I229" i="12"/>
  <c r="Q233" i="12"/>
  <c r="K238" i="12"/>
  <c r="S242" i="12"/>
  <c r="M247" i="12"/>
  <c r="U251" i="12"/>
  <c r="O256" i="12"/>
  <c r="I261" i="12"/>
  <c r="Q265" i="12"/>
  <c r="K270" i="12"/>
  <c r="S274" i="12"/>
  <c r="M279" i="12"/>
  <c r="T281" i="12"/>
  <c r="J284" i="12"/>
  <c r="J286" i="12"/>
  <c r="L287" i="12"/>
  <c r="N288" i="12"/>
  <c r="P289" i="12"/>
  <c r="R290" i="12"/>
  <c r="T291" i="12"/>
  <c r="H293" i="12"/>
  <c r="J294" i="12"/>
  <c r="L295" i="12"/>
  <c r="N296" i="12"/>
  <c r="P297" i="12"/>
  <c r="R298" i="12"/>
  <c r="T299" i="12"/>
  <c r="H301" i="12"/>
  <c r="J302" i="12"/>
  <c r="L303" i="12"/>
  <c r="N304" i="12"/>
  <c r="P305" i="12"/>
  <c r="R306" i="12"/>
  <c r="T307" i="12"/>
  <c r="H309" i="12"/>
  <c r="J310" i="12"/>
  <c r="L311" i="12"/>
  <c r="N312" i="12"/>
  <c r="P313" i="12"/>
  <c r="R314" i="12"/>
  <c r="T315" i="12"/>
  <c r="H317" i="12"/>
  <c r="J318" i="12"/>
  <c r="L319" i="12"/>
  <c r="N320" i="12"/>
  <c r="P321" i="12"/>
  <c r="R322" i="12"/>
  <c r="T323" i="12"/>
  <c r="H325" i="12"/>
  <c r="J326" i="12"/>
  <c r="L327" i="12"/>
  <c r="N328" i="12"/>
  <c r="P329" i="12"/>
  <c r="R330" i="12"/>
  <c r="T331" i="12"/>
  <c r="H333" i="12"/>
  <c r="J334" i="12"/>
  <c r="L335" i="12"/>
  <c r="N336" i="12"/>
  <c r="P337" i="12"/>
  <c r="R338" i="12"/>
  <c r="T339" i="12"/>
  <c r="H341" i="12"/>
  <c r="J342" i="12"/>
  <c r="L343" i="12"/>
  <c r="N344" i="12"/>
  <c r="P345" i="12"/>
  <c r="R346" i="12"/>
  <c r="T347" i="12"/>
  <c r="H349" i="12"/>
  <c r="J350" i="12"/>
  <c r="L351" i="12"/>
  <c r="N352" i="12"/>
  <c r="P353" i="12"/>
  <c r="R354" i="12"/>
  <c r="T355" i="12"/>
  <c r="H357" i="12"/>
  <c r="J358" i="12"/>
  <c r="L359" i="12"/>
  <c r="N360" i="12"/>
  <c r="P361" i="12"/>
  <c r="R362" i="12"/>
  <c r="T363" i="12"/>
  <c r="H365" i="12"/>
  <c r="J366" i="12"/>
  <c r="L367" i="12"/>
  <c r="N368" i="12"/>
  <c r="P369" i="12"/>
  <c r="R370" i="12"/>
  <c r="T371" i="12"/>
  <c r="H373" i="12"/>
  <c r="J374" i="12"/>
  <c r="L375" i="12"/>
  <c r="N376" i="12"/>
  <c r="P377" i="12"/>
  <c r="R378" i="12"/>
  <c r="T379" i="12"/>
  <c r="H381" i="12"/>
  <c r="J382" i="12"/>
  <c r="L383" i="12"/>
  <c r="N384" i="12"/>
  <c r="P385" i="12"/>
  <c r="R386" i="12"/>
  <c r="T387" i="12"/>
  <c r="H389" i="12"/>
  <c r="P389" i="12"/>
  <c r="J390" i="12"/>
  <c r="R390" i="12"/>
  <c r="L391" i="12"/>
  <c r="T391" i="12"/>
  <c r="N392" i="12"/>
  <c r="H393" i="12"/>
  <c r="N393" i="12"/>
  <c r="T393" i="12"/>
  <c r="J394" i="12"/>
  <c r="N394" i="12"/>
  <c r="R394" i="12"/>
  <c r="H395" i="12"/>
  <c r="L395" i="12"/>
  <c r="P395" i="12"/>
  <c r="T395" i="12"/>
  <c r="J396" i="12"/>
  <c r="N396" i="12"/>
  <c r="R396" i="12"/>
  <c r="H397" i="12"/>
  <c r="L397" i="12"/>
  <c r="P397" i="12"/>
  <c r="T397" i="12"/>
  <c r="J398" i="12"/>
  <c r="N398" i="12"/>
  <c r="R398" i="12"/>
  <c r="H399" i="12"/>
  <c r="L399" i="12"/>
  <c r="P399" i="12"/>
  <c r="T399" i="12"/>
  <c r="J400" i="12"/>
  <c r="N400" i="12"/>
  <c r="R400" i="12"/>
  <c r="H401" i="12"/>
  <c r="L401" i="12"/>
  <c r="P401" i="12"/>
  <c r="T401" i="12"/>
  <c r="J402" i="12"/>
  <c r="N402" i="12"/>
  <c r="R402" i="12"/>
  <c r="H403" i="12"/>
  <c r="L403" i="12"/>
  <c r="P403" i="12"/>
  <c r="T403" i="12"/>
  <c r="J404" i="12"/>
  <c r="N404" i="12"/>
  <c r="R404" i="12"/>
  <c r="H405" i="12"/>
  <c r="L405" i="12"/>
  <c r="P405" i="12"/>
  <c r="T405" i="12"/>
  <c r="J406" i="12"/>
  <c r="N406" i="12"/>
  <c r="R406" i="12"/>
  <c r="H407" i="12"/>
  <c r="L407" i="12"/>
  <c r="P407" i="12"/>
  <c r="T407" i="12"/>
  <c r="J408" i="12"/>
  <c r="N408" i="12"/>
  <c r="R408" i="12"/>
  <c r="H409" i="12"/>
  <c r="L409" i="12"/>
  <c r="P409" i="12"/>
  <c r="T409" i="12"/>
  <c r="J410" i="12"/>
  <c r="N410" i="12"/>
  <c r="R410" i="12"/>
  <c r="H411" i="12"/>
  <c r="L411" i="12"/>
  <c r="P411" i="12"/>
  <c r="T411" i="12"/>
  <c r="J412" i="12"/>
  <c r="N412" i="12"/>
  <c r="R412" i="12"/>
  <c r="H413" i="12"/>
  <c r="L413" i="12"/>
  <c r="P413" i="12"/>
  <c r="T413" i="12"/>
  <c r="J414" i="12"/>
  <c r="N414" i="12"/>
  <c r="R414" i="12"/>
  <c r="H415" i="12"/>
  <c r="L415" i="12"/>
  <c r="P415" i="12"/>
  <c r="T415" i="12"/>
  <c r="J416" i="12"/>
  <c r="N416" i="12"/>
  <c r="R416" i="12"/>
  <c r="H417" i="12"/>
  <c r="L417" i="12"/>
  <c r="P417" i="12"/>
  <c r="T417" i="12"/>
  <c r="J418" i="12"/>
  <c r="N418" i="12"/>
  <c r="R418" i="12"/>
  <c r="H419" i="12"/>
  <c r="L419" i="12"/>
  <c r="P419" i="12"/>
  <c r="T419" i="12"/>
  <c r="J420" i="12"/>
  <c r="N420" i="12"/>
  <c r="R420" i="12"/>
  <c r="H421" i="12"/>
  <c r="L421" i="12"/>
  <c r="P421" i="12"/>
  <c r="T421" i="12"/>
  <c r="J422" i="12"/>
  <c r="N422" i="12"/>
  <c r="R422" i="12"/>
  <c r="H423" i="12"/>
  <c r="L423" i="12"/>
  <c r="P423" i="12"/>
  <c r="T423" i="12"/>
  <c r="J424" i="12"/>
  <c r="N424" i="12"/>
  <c r="R424" i="12"/>
  <c r="H425" i="12"/>
  <c r="L425" i="12"/>
  <c r="P425" i="12"/>
  <c r="T425" i="12"/>
  <c r="J426" i="12"/>
  <c r="N426" i="12"/>
  <c r="R426" i="12"/>
  <c r="H427" i="12"/>
  <c r="L427" i="12"/>
  <c r="P427" i="12"/>
  <c r="T427" i="12"/>
  <c r="J428" i="12"/>
  <c r="N428" i="12"/>
  <c r="R428" i="12"/>
  <c r="H429" i="12"/>
  <c r="L429" i="12"/>
  <c r="P429" i="12"/>
  <c r="T429" i="12"/>
  <c r="J430" i="12"/>
  <c r="N430" i="12"/>
  <c r="R430" i="12"/>
  <c r="H431" i="12"/>
  <c r="L431" i="12"/>
  <c r="P431" i="12"/>
  <c r="T431" i="12"/>
  <c r="J432" i="12"/>
  <c r="N432" i="12"/>
  <c r="R432" i="12"/>
  <c r="H433" i="12"/>
  <c r="L433" i="12"/>
  <c r="P433" i="12"/>
  <c r="T433" i="12"/>
  <c r="J434" i="12"/>
  <c r="N434" i="12"/>
  <c r="R434" i="12"/>
  <c r="H435" i="12"/>
  <c r="L435" i="12"/>
  <c r="P435" i="12"/>
  <c r="T435" i="12"/>
  <c r="J436" i="12"/>
  <c r="N436" i="12"/>
  <c r="R436" i="12"/>
  <c r="H437" i="12"/>
  <c r="L437" i="12"/>
  <c r="P437" i="12"/>
  <c r="T437" i="12"/>
  <c r="J438" i="12"/>
  <c r="N438" i="12"/>
  <c r="R438" i="12"/>
  <c r="H439" i="12"/>
  <c r="L439" i="12"/>
  <c r="P439" i="12"/>
  <c r="T439" i="12"/>
  <c r="J440" i="12"/>
  <c r="N440" i="12"/>
  <c r="R440" i="12"/>
  <c r="H441" i="12"/>
  <c r="L441" i="12"/>
  <c r="P441" i="12"/>
  <c r="T441" i="12"/>
  <c r="J442" i="12"/>
  <c r="N442" i="12"/>
  <c r="R442" i="12"/>
  <c r="H443" i="12"/>
  <c r="L443" i="12"/>
  <c r="P443" i="12"/>
  <c r="T443" i="12"/>
  <c r="J444" i="12"/>
  <c r="N444" i="12"/>
  <c r="R444" i="12"/>
  <c r="H445" i="12"/>
  <c r="L445" i="12"/>
  <c r="P445" i="12"/>
  <c r="T445" i="12"/>
  <c r="J446" i="12"/>
  <c r="N446" i="12"/>
  <c r="R446" i="12"/>
  <c r="H447" i="12"/>
  <c r="L447" i="12"/>
  <c r="P447" i="12"/>
  <c r="T447" i="12"/>
  <c r="J448" i="12"/>
  <c r="N448" i="12"/>
  <c r="R448" i="12"/>
  <c r="H449" i="12"/>
  <c r="L449" i="12"/>
  <c r="P449" i="12"/>
  <c r="T449" i="12"/>
  <c r="J450" i="12"/>
  <c r="N450" i="12"/>
  <c r="R450" i="12"/>
  <c r="H451" i="12"/>
  <c r="L451" i="12"/>
  <c r="P451" i="12"/>
  <c r="T451" i="12"/>
  <c r="J452" i="12"/>
  <c r="N452" i="12"/>
  <c r="R452" i="12"/>
  <c r="H453" i="12"/>
  <c r="L453" i="12"/>
  <c r="P453" i="12"/>
  <c r="T453" i="12"/>
  <c r="J454" i="12"/>
  <c r="N454" i="12"/>
  <c r="R454" i="12"/>
  <c r="H455" i="12"/>
  <c r="L455" i="12"/>
  <c r="P455" i="12"/>
  <c r="T455" i="12"/>
  <c r="J456" i="12"/>
  <c r="N456" i="12"/>
  <c r="R456" i="12"/>
  <c r="H457" i="12"/>
  <c r="L457" i="12"/>
  <c r="P457" i="12"/>
  <c r="T457" i="12"/>
  <c r="J458" i="12"/>
  <c r="N458" i="12"/>
  <c r="R458" i="12"/>
  <c r="H459" i="12"/>
  <c r="L459" i="12"/>
  <c r="P459" i="12"/>
  <c r="T459" i="12"/>
  <c r="J460" i="12"/>
  <c r="N460" i="12"/>
  <c r="R460" i="12"/>
  <c r="H461" i="12"/>
  <c r="L461" i="12"/>
  <c r="P461" i="12"/>
  <c r="T461" i="12"/>
  <c r="J462" i="12"/>
  <c r="N462" i="12"/>
  <c r="R462" i="12"/>
  <c r="H463" i="12"/>
  <c r="L463" i="12"/>
  <c r="P463" i="12"/>
  <c r="T463" i="12"/>
  <c r="J464" i="12"/>
  <c r="N464" i="12"/>
  <c r="R464" i="12"/>
  <c r="H465" i="12"/>
  <c r="L465" i="12"/>
  <c r="P465" i="12"/>
  <c r="T465" i="12"/>
  <c r="J466" i="12"/>
  <c r="N466" i="12"/>
  <c r="R466" i="12"/>
  <c r="H467" i="12"/>
  <c r="L467" i="12"/>
  <c r="P467" i="12"/>
  <c r="T467" i="12"/>
  <c r="J468" i="12"/>
  <c r="N468" i="12"/>
  <c r="R468" i="12"/>
  <c r="H469" i="12"/>
  <c r="L469" i="12"/>
  <c r="P469" i="12"/>
  <c r="T469" i="12"/>
  <c r="J470" i="12"/>
  <c r="N470" i="12"/>
  <c r="R470" i="12"/>
  <c r="H471" i="12"/>
  <c r="L471" i="12"/>
  <c r="P471" i="12"/>
  <c r="T471" i="12"/>
  <c r="J472" i="12"/>
  <c r="N472" i="12"/>
  <c r="R472" i="12"/>
  <c r="H473" i="12"/>
  <c r="L473" i="12"/>
  <c r="P473" i="12"/>
  <c r="T473" i="12"/>
  <c r="J474" i="12"/>
  <c r="N474" i="12"/>
  <c r="R474" i="12"/>
  <c r="H475" i="12"/>
  <c r="L475" i="12"/>
  <c r="P475" i="12"/>
  <c r="T475" i="12"/>
  <c r="J476" i="12"/>
  <c r="N476" i="12"/>
  <c r="R476" i="12"/>
  <c r="H477" i="12"/>
  <c r="L477" i="12"/>
  <c r="P477" i="12"/>
  <c r="T477" i="12"/>
  <c r="J478" i="12"/>
  <c r="N478" i="12"/>
  <c r="R478" i="12"/>
  <c r="H479" i="12"/>
  <c r="L479" i="12"/>
  <c r="P479" i="12"/>
  <c r="T479" i="12"/>
  <c r="J480" i="12"/>
  <c r="N480" i="12"/>
  <c r="R480" i="12"/>
  <c r="H481" i="12"/>
  <c r="L481" i="12"/>
  <c r="P481" i="12"/>
  <c r="T481" i="12"/>
  <c r="J482" i="12"/>
  <c r="N482" i="12"/>
  <c r="R482" i="12"/>
  <c r="H483" i="12"/>
  <c r="L483" i="12"/>
  <c r="P483" i="12"/>
  <c r="T483" i="12"/>
  <c r="J484" i="12"/>
  <c r="N484" i="12"/>
  <c r="R484" i="12"/>
  <c r="H485" i="12"/>
  <c r="L485" i="12"/>
  <c r="P485" i="12"/>
  <c r="T485" i="12"/>
  <c r="J486" i="12"/>
  <c r="N486" i="12"/>
  <c r="R486" i="12"/>
  <c r="H487" i="12"/>
  <c r="L487" i="12"/>
  <c r="P487" i="12"/>
  <c r="T487" i="12"/>
  <c r="J488" i="12"/>
  <c r="N488" i="12"/>
  <c r="R488" i="12"/>
  <c r="H489" i="12"/>
  <c r="L489" i="12"/>
  <c r="P489" i="12"/>
  <c r="T489" i="12"/>
  <c r="J490" i="12"/>
  <c r="N490" i="12"/>
  <c r="R490" i="12"/>
  <c r="H491" i="12"/>
  <c r="L491" i="12"/>
  <c r="P491" i="12"/>
  <c r="T491" i="12"/>
  <c r="J492" i="12"/>
  <c r="N492" i="12"/>
  <c r="R492" i="12"/>
  <c r="H493" i="12"/>
  <c r="L493" i="12"/>
  <c r="P493" i="12"/>
  <c r="T493" i="12"/>
  <c r="J494" i="12"/>
  <c r="N494" i="12"/>
  <c r="R494" i="12"/>
  <c r="H495" i="12"/>
  <c r="L495" i="12"/>
  <c r="P495" i="12"/>
  <c r="T495" i="12"/>
  <c r="J496" i="12"/>
  <c r="N496" i="12"/>
  <c r="R496" i="12"/>
  <c r="H497" i="12"/>
  <c r="L497" i="12"/>
  <c r="P497" i="12"/>
  <c r="T497" i="12"/>
  <c r="J498" i="12"/>
  <c r="N498" i="12"/>
  <c r="R498" i="12"/>
  <c r="H499" i="12"/>
  <c r="L499" i="12"/>
  <c r="P499" i="12"/>
  <c r="T499" i="12"/>
  <c r="J500" i="12"/>
  <c r="N500" i="12"/>
  <c r="R500" i="12"/>
  <c r="H501" i="12"/>
  <c r="L501" i="12"/>
  <c r="P501" i="12"/>
  <c r="T501" i="12"/>
  <c r="J502" i="12"/>
  <c r="N502" i="12"/>
  <c r="R502" i="12"/>
  <c r="H503" i="12"/>
  <c r="L503" i="12"/>
  <c r="P503" i="12"/>
  <c r="T503" i="12"/>
  <c r="J504" i="12"/>
  <c r="N504" i="12"/>
  <c r="R504" i="12"/>
  <c r="H505" i="12"/>
  <c r="L505" i="12"/>
  <c r="P505" i="12"/>
  <c r="T505" i="12"/>
  <c r="J506" i="12"/>
  <c r="N506" i="12"/>
  <c r="R506" i="12"/>
  <c r="H507" i="12"/>
  <c r="L507" i="12"/>
  <c r="P507" i="12"/>
  <c r="T507" i="12"/>
  <c r="J508" i="12"/>
  <c r="N508" i="12"/>
  <c r="R508" i="12"/>
  <c r="H509" i="12"/>
  <c r="L509" i="12"/>
  <c r="P509" i="12"/>
  <c r="T509" i="12"/>
  <c r="J510" i="12"/>
  <c r="N510" i="12"/>
  <c r="R510" i="12"/>
  <c r="H511" i="12"/>
  <c r="L511" i="12"/>
  <c r="P511" i="12"/>
  <c r="T511" i="12"/>
  <c r="J512" i="12"/>
  <c r="N512" i="12"/>
  <c r="R512" i="12"/>
  <c r="H513" i="12"/>
  <c r="L513" i="12"/>
  <c r="P513" i="12"/>
  <c r="T513" i="12"/>
  <c r="J514" i="12"/>
  <c r="N514" i="12"/>
  <c r="R514" i="12"/>
  <c r="H515" i="12"/>
  <c r="L515" i="12"/>
  <c r="P515" i="12"/>
  <c r="T515" i="12"/>
  <c r="J516" i="12"/>
  <c r="N516" i="12"/>
  <c r="R516" i="12"/>
  <c r="H517" i="12"/>
  <c r="L517" i="12"/>
  <c r="P517" i="12"/>
  <c r="T517" i="12"/>
  <c r="J518" i="12"/>
  <c r="N518" i="12"/>
  <c r="R518" i="12"/>
  <c r="H519" i="12"/>
  <c r="L519" i="12"/>
  <c r="P519" i="12"/>
  <c r="T519" i="12"/>
  <c r="J520" i="12"/>
  <c r="N520" i="12"/>
  <c r="R520" i="12"/>
  <c r="H521" i="12"/>
  <c r="L521" i="12"/>
  <c r="P521" i="12"/>
  <c r="T521" i="12"/>
  <c r="J522" i="12"/>
  <c r="N522" i="12"/>
  <c r="R522" i="12"/>
  <c r="H523" i="12"/>
  <c r="L523" i="12"/>
  <c r="P523" i="12"/>
  <c r="T523" i="12"/>
  <c r="J524" i="12"/>
  <c r="N524" i="12"/>
  <c r="R524" i="12"/>
  <c r="H525" i="12"/>
  <c r="L525" i="12"/>
  <c r="P525" i="12"/>
  <c r="T525" i="12"/>
  <c r="J526" i="12"/>
  <c r="N526" i="12"/>
  <c r="R526" i="12"/>
  <c r="H527" i="12"/>
  <c r="L527" i="12"/>
  <c r="P527" i="12"/>
  <c r="T527" i="12"/>
  <c r="J528" i="12"/>
  <c r="N528" i="12"/>
  <c r="R528" i="12"/>
  <c r="H529" i="12"/>
  <c r="L529" i="12"/>
  <c r="P529" i="12"/>
  <c r="T529" i="12"/>
  <c r="J530" i="12"/>
  <c r="N530" i="12"/>
  <c r="R530" i="12"/>
  <c r="H531" i="12"/>
  <c r="L531" i="12"/>
  <c r="P531" i="12"/>
  <c r="T531" i="12"/>
  <c r="J532" i="12"/>
  <c r="N532" i="12"/>
  <c r="R532" i="12"/>
  <c r="H533" i="12"/>
  <c r="L533" i="12"/>
  <c r="P533" i="12"/>
  <c r="T533" i="12"/>
  <c r="J534" i="12"/>
  <c r="N534" i="12"/>
  <c r="R534" i="12"/>
  <c r="H535" i="12"/>
  <c r="L535" i="12"/>
  <c r="P535" i="12"/>
  <c r="T535" i="12"/>
  <c r="J536" i="12"/>
  <c r="N536" i="12"/>
  <c r="R536" i="12"/>
  <c r="H537" i="12"/>
  <c r="L537" i="12"/>
  <c r="P537" i="12"/>
  <c r="T537" i="12"/>
  <c r="J538" i="12"/>
  <c r="N538" i="12"/>
  <c r="R538" i="12"/>
  <c r="H539" i="12"/>
  <c r="L539" i="12"/>
  <c r="P539" i="12"/>
  <c r="T539" i="12"/>
  <c r="J540" i="12"/>
  <c r="N540" i="12"/>
  <c r="R540" i="12"/>
  <c r="H541" i="12"/>
  <c r="L541" i="12"/>
  <c r="P541" i="12"/>
  <c r="T541" i="12"/>
  <c r="J542" i="12"/>
  <c r="N542" i="12"/>
  <c r="R542" i="12"/>
  <c r="H543" i="12"/>
  <c r="L543" i="12"/>
  <c r="P543" i="12"/>
  <c r="T543" i="12"/>
  <c r="J544" i="12"/>
  <c r="N544" i="12"/>
  <c r="R544" i="12"/>
  <c r="H545" i="12"/>
  <c r="L545" i="12"/>
  <c r="P545" i="12"/>
  <c r="T545" i="12"/>
  <c r="J546" i="12"/>
  <c r="N546" i="12"/>
  <c r="R546" i="12"/>
  <c r="H547" i="12"/>
  <c r="L547" i="12"/>
  <c r="P547" i="12"/>
  <c r="T547" i="12"/>
  <c r="J548" i="12"/>
  <c r="N548" i="12"/>
  <c r="R548" i="12"/>
  <c r="H549" i="12"/>
  <c r="L549" i="12"/>
  <c r="P549" i="12"/>
  <c r="T549" i="12"/>
  <c r="J550" i="12"/>
  <c r="N550" i="12"/>
  <c r="R550" i="12"/>
  <c r="H551" i="12"/>
  <c r="L551" i="12"/>
  <c r="P551" i="12"/>
  <c r="T551" i="12"/>
  <c r="J552" i="12"/>
  <c r="N552" i="12"/>
  <c r="R552" i="12"/>
  <c r="H553" i="12"/>
  <c r="L553" i="12"/>
  <c r="P553" i="12"/>
  <c r="T553" i="12"/>
  <c r="J554" i="12"/>
  <c r="N554" i="12"/>
  <c r="R554" i="12"/>
  <c r="H555" i="12"/>
  <c r="L555" i="12"/>
  <c r="P555" i="12"/>
  <c r="T555" i="12"/>
  <c r="J556" i="12"/>
  <c r="N556" i="12"/>
  <c r="R556" i="12"/>
  <c r="H557" i="12"/>
  <c r="L557" i="12"/>
  <c r="P557" i="12"/>
  <c r="T557" i="12"/>
  <c r="J558" i="12"/>
  <c r="N558" i="12"/>
  <c r="R558" i="12"/>
  <c r="H559" i="12"/>
  <c r="L559" i="12"/>
  <c r="P559" i="12"/>
  <c r="T559" i="12"/>
  <c r="J560" i="12"/>
  <c r="N560" i="12"/>
  <c r="R560" i="12"/>
  <c r="H561" i="12"/>
  <c r="L561" i="12"/>
  <c r="P561" i="12"/>
  <c r="T561" i="12"/>
  <c r="J562" i="12"/>
  <c r="N562" i="12"/>
  <c r="R562" i="12"/>
  <c r="H563" i="12"/>
  <c r="L563" i="12"/>
  <c r="P563" i="12"/>
  <c r="T563" i="12"/>
  <c r="J564" i="12"/>
  <c r="N564" i="12"/>
  <c r="R564" i="12"/>
  <c r="H565" i="12"/>
  <c r="L565" i="12"/>
  <c r="P565" i="12"/>
  <c r="T565" i="12"/>
  <c r="J566" i="12"/>
  <c r="N566" i="12"/>
  <c r="R566" i="12"/>
  <c r="H567" i="12"/>
  <c r="L567" i="12"/>
  <c r="P567" i="12"/>
  <c r="T567" i="12"/>
  <c r="J568" i="12"/>
  <c r="N568" i="12"/>
  <c r="R568" i="12"/>
  <c r="H569" i="12"/>
  <c r="L569" i="12"/>
  <c r="P569" i="12"/>
  <c r="T569" i="12"/>
  <c r="J570" i="12"/>
  <c r="N570" i="12"/>
  <c r="R570" i="12"/>
  <c r="H571" i="12"/>
  <c r="L571" i="12"/>
  <c r="P571" i="12"/>
  <c r="T571" i="12"/>
  <c r="J572" i="12"/>
  <c r="N572" i="12"/>
  <c r="R572" i="12"/>
  <c r="H573" i="12"/>
  <c r="L573" i="12"/>
  <c r="P573" i="12"/>
  <c r="T573" i="12"/>
  <c r="J574" i="12"/>
  <c r="N574" i="12"/>
  <c r="R574" i="12"/>
  <c r="H575" i="12"/>
  <c r="L575" i="12"/>
  <c r="P575" i="12"/>
  <c r="T575" i="12"/>
  <c r="J576" i="12"/>
  <c r="N576" i="12"/>
  <c r="R576" i="12"/>
  <c r="H577" i="12"/>
  <c r="L577" i="12"/>
  <c r="P577" i="12"/>
  <c r="T577" i="12"/>
  <c r="J578" i="12"/>
  <c r="N578" i="12"/>
  <c r="R578" i="12"/>
  <c r="H579" i="12"/>
  <c r="L579" i="12"/>
  <c r="P579" i="12"/>
  <c r="T579" i="12"/>
  <c r="J580" i="12"/>
  <c r="N580" i="12"/>
  <c r="R580" i="12"/>
  <c r="H581" i="12"/>
  <c r="L581" i="12"/>
  <c r="P581" i="12"/>
  <c r="T581" i="12"/>
  <c r="J582" i="12"/>
  <c r="N582" i="12"/>
  <c r="R582" i="12"/>
  <c r="H583" i="12"/>
  <c r="L583" i="12"/>
  <c r="P583" i="12"/>
  <c r="T583" i="12"/>
  <c r="J584" i="12"/>
  <c r="N584" i="12"/>
  <c r="R584" i="12"/>
  <c r="H585" i="12"/>
  <c r="L585" i="12"/>
  <c r="P585" i="12"/>
  <c r="T585" i="12"/>
  <c r="J586" i="12"/>
  <c r="N586" i="12"/>
  <c r="R586" i="12"/>
  <c r="H587" i="12"/>
  <c r="L587" i="12"/>
  <c r="P587" i="12"/>
  <c r="T587" i="12"/>
  <c r="J588" i="12"/>
  <c r="N588" i="12"/>
  <c r="R588" i="12"/>
  <c r="H589" i="12"/>
  <c r="L589" i="12"/>
  <c r="P589" i="12"/>
  <c r="T589" i="12"/>
  <c r="J590" i="12"/>
  <c r="N590" i="12"/>
  <c r="R590" i="12"/>
  <c r="H591" i="12"/>
  <c r="L591" i="12"/>
  <c r="P591" i="12"/>
  <c r="T591" i="12"/>
  <c r="J592" i="12"/>
  <c r="N592" i="12"/>
  <c r="R592" i="12"/>
  <c r="H593" i="12"/>
  <c r="L593" i="12"/>
  <c r="P593" i="12"/>
  <c r="T593" i="12"/>
  <c r="J594" i="12"/>
  <c r="N594" i="12"/>
  <c r="R594" i="12"/>
  <c r="H595" i="12"/>
  <c r="L595" i="12"/>
  <c r="P595" i="12"/>
  <c r="T595" i="12"/>
  <c r="J596" i="12"/>
  <c r="N596" i="12"/>
  <c r="R596" i="12"/>
  <c r="H597" i="12"/>
  <c r="L597" i="12"/>
  <c r="P597" i="12"/>
  <c r="T597" i="12"/>
  <c r="J598" i="12"/>
  <c r="N598" i="12"/>
  <c r="R598" i="12"/>
  <c r="H599" i="12"/>
  <c r="L599" i="12"/>
  <c r="P599" i="12"/>
  <c r="T599" i="12"/>
  <c r="J600" i="12"/>
  <c r="N600" i="12"/>
  <c r="R600" i="12"/>
  <c r="H601" i="12"/>
  <c r="L601" i="12"/>
  <c r="P601" i="12"/>
  <c r="T601" i="12"/>
  <c r="J602" i="12"/>
  <c r="N602" i="12"/>
  <c r="R602" i="12"/>
  <c r="H603" i="12"/>
  <c r="L603" i="12"/>
  <c r="P603" i="12"/>
  <c r="T603" i="12"/>
  <c r="J604" i="12"/>
  <c r="N604" i="12"/>
  <c r="R604" i="12"/>
  <c r="H605" i="12"/>
  <c r="L605" i="12"/>
  <c r="P605" i="12"/>
  <c r="T605" i="12"/>
  <c r="J606" i="12"/>
  <c r="N606" i="12"/>
  <c r="R606" i="12"/>
  <c r="H607" i="12"/>
  <c r="L607" i="12"/>
  <c r="P607" i="12"/>
  <c r="T607" i="12"/>
  <c r="J608" i="12"/>
  <c r="N608" i="12"/>
  <c r="R608" i="12"/>
  <c r="H609" i="12"/>
  <c r="L609" i="12"/>
  <c r="P609" i="12"/>
  <c r="T609" i="12"/>
  <c r="J610" i="12"/>
  <c r="N610" i="12"/>
  <c r="R610" i="12"/>
  <c r="H611" i="12"/>
  <c r="L611" i="12"/>
  <c r="P611" i="12"/>
  <c r="T611" i="12"/>
  <c r="J612" i="12"/>
  <c r="N612" i="12"/>
  <c r="R612" i="12"/>
  <c r="H613" i="12"/>
  <c r="L613" i="12"/>
  <c r="P613" i="12"/>
  <c r="T613" i="12"/>
  <c r="J614" i="12"/>
  <c r="N614" i="12"/>
  <c r="R614" i="12"/>
  <c r="H615" i="12"/>
  <c r="L615" i="12"/>
  <c r="P615" i="12"/>
  <c r="T615" i="12"/>
  <c r="J616" i="12"/>
  <c r="N616" i="12"/>
  <c r="R616" i="12"/>
  <c r="H617" i="12"/>
  <c r="L617" i="12"/>
  <c r="P617" i="12"/>
  <c r="T617" i="12"/>
  <c r="J618" i="12"/>
  <c r="N618" i="12"/>
  <c r="R618" i="12"/>
  <c r="H619" i="12"/>
  <c r="L619" i="12"/>
  <c r="P619" i="12"/>
  <c r="T619" i="12"/>
  <c r="J620" i="12"/>
  <c r="N620" i="12"/>
  <c r="R620" i="12"/>
  <c r="H621" i="12"/>
  <c r="L621" i="12"/>
  <c r="P621" i="12"/>
  <c r="T621" i="12"/>
  <c r="J622" i="12"/>
  <c r="N622" i="12"/>
  <c r="R622" i="12"/>
  <c r="H623" i="12"/>
  <c r="L623" i="12"/>
  <c r="P623" i="12"/>
  <c r="T623" i="12"/>
  <c r="J624" i="12"/>
  <c r="N624" i="12"/>
  <c r="R624" i="12"/>
  <c r="H625" i="12"/>
  <c r="L625" i="12"/>
  <c r="P625" i="12"/>
  <c r="T625" i="12"/>
  <c r="J626" i="12"/>
  <c r="N626" i="12"/>
  <c r="R626" i="12"/>
  <c r="H627" i="12"/>
  <c r="L627" i="12"/>
  <c r="P627" i="12"/>
  <c r="T627" i="12"/>
  <c r="J628" i="12"/>
  <c r="N628" i="12"/>
  <c r="R628" i="12"/>
  <c r="H629" i="12"/>
  <c r="L629" i="12"/>
  <c r="P629" i="12"/>
  <c r="T629" i="12"/>
  <c r="J630" i="12"/>
  <c r="N630" i="12"/>
  <c r="R630" i="12"/>
  <c r="H631" i="12"/>
  <c r="L631" i="12"/>
  <c r="P631" i="12"/>
  <c r="T631" i="12"/>
  <c r="J632" i="12"/>
  <c r="N632" i="12"/>
  <c r="R632" i="12"/>
  <c r="H633" i="12"/>
  <c r="L633" i="12"/>
  <c r="P633" i="12"/>
  <c r="T633" i="12"/>
  <c r="J634" i="12"/>
  <c r="N634" i="12"/>
  <c r="R634" i="12"/>
  <c r="H635" i="12"/>
  <c r="L635" i="12"/>
  <c r="P635" i="12"/>
  <c r="T635" i="12"/>
  <c r="J636" i="12"/>
  <c r="N636" i="12"/>
  <c r="R636" i="12"/>
  <c r="H637" i="12"/>
  <c r="L637" i="12"/>
  <c r="P637" i="12"/>
  <c r="T637" i="12"/>
  <c r="J638" i="12"/>
  <c r="N638" i="12"/>
  <c r="R638" i="12"/>
  <c r="H639" i="12"/>
  <c r="L639" i="12"/>
  <c r="P639" i="12"/>
  <c r="T639" i="12"/>
  <c r="J640" i="12"/>
  <c r="N640" i="12"/>
  <c r="R640" i="12"/>
  <c r="H641" i="12"/>
  <c r="L641" i="12"/>
  <c r="P641" i="12"/>
  <c r="T641" i="12"/>
  <c r="J642" i="12"/>
  <c r="N642" i="12"/>
  <c r="R642" i="12"/>
  <c r="H643" i="12"/>
  <c r="L643" i="12"/>
  <c r="P643" i="12"/>
  <c r="T643" i="12"/>
  <c r="J644" i="12"/>
  <c r="N644" i="12"/>
  <c r="R644" i="12"/>
  <c r="S600" i="12"/>
  <c r="S604" i="12"/>
  <c r="M605" i="12"/>
  <c r="K606" i="12"/>
  <c r="I607" i="12"/>
  <c r="U607" i="12"/>
  <c r="O608" i="12"/>
  <c r="Q609" i="12"/>
  <c r="K610" i="12"/>
  <c r="S610" i="12"/>
  <c r="Q611" i="12"/>
  <c r="O612" i="12"/>
  <c r="H87" i="12"/>
  <c r="P117" i="12"/>
  <c r="T135" i="12"/>
  <c r="J154" i="12"/>
  <c r="Q161" i="12"/>
  <c r="K166" i="12"/>
  <c r="S170" i="12"/>
  <c r="M175" i="12"/>
  <c r="U179" i="12"/>
  <c r="O184" i="12"/>
  <c r="I189" i="12"/>
  <c r="Q193" i="12"/>
  <c r="K198" i="12"/>
  <c r="S202" i="12"/>
  <c r="M207" i="12"/>
  <c r="U211" i="12"/>
  <c r="O216" i="12"/>
  <c r="I221" i="12"/>
  <c r="Q225" i="12"/>
  <c r="K230" i="12"/>
  <c r="S234" i="12"/>
  <c r="M239" i="12"/>
  <c r="U243" i="12"/>
  <c r="O248" i="12"/>
  <c r="I253" i="12"/>
  <c r="Q257" i="12"/>
  <c r="K262" i="12"/>
  <c r="S266" i="12"/>
  <c r="M271" i="12"/>
  <c r="U275" i="12"/>
  <c r="J280" i="12"/>
  <c r="N282" i="12"/>
  <c r="R284" i="12"/>
  <c r="N286" i="12"/>
  <c r="P287" i="12"/>
  <c r="R288" i="12"/>
  <c r="T289" i="12"/>
  <c r="H291" i="12"/>
  <c r="J292" i="12"/>
  <c r="L293" i="12"/>
  <c r="N294" i="12"/>
  <c r="P295" i="12"/>
  <c r="R296" i="12"/>
  <c r="T297" i="12"/>
  <c r="H299" i="12"/>
  <c r="J300" i="12"/>
  <c r="L301" i="12"/>
  <c r="N302" i="12"/>
  <c r="P303" i="12"/>
  <c r="R304" i="12"/>
  <c r="T305" i="12"/>
  <c r="H307" i="12"/>
  <c r="J308" i="12"/>
  <c r="L309" i="12"/>
  <c r="N310" i="12"/>
  <c r="P311" i="12"/>
  <c r="R312" i="12"/>
  <c r="T313" i="12"/>
  <c r="H315" i="12"/>
  <c r="J316" i="12"/>
  <c r="L317" i="12"/>
  <c r="N318" i="12"/>
  <c r="P319" i="12"/>
  <c r="R320" i="12"/>
  <c r="T321" i="12"/>
  <c r="H323" i="12"/>
  <c r="J324" i="12"/>
  <c r="L325" i="12"/>
  <c r="N326" i="12"/>
  <c r="P327" i="12"/>
  <c r="R328" i="12"/>
  <c r="T329" i="12"/>
  <c r="H331" i="12"/>
  <c r="J332" i="12"/>
  <c r="L333" i="12"/>
  <c r="N334" i="12"/>
  <c r="P335" i="12"/>
  <c r="R336" i="12"/>
  <c r="T337" i="12"/>
  <c r="H339" i="12"/>
  <c r="J340" i="12"/>
  <c r="L341" i="12"/>
  <c r="N342" i="12"/>
  <c r="P343" i="12"/>
  <c r="R344" i="12"/>
  <c r="T345" i="12"/>
  <c r="H347" i="12"/>
  <c r="J348" i="12"/>
  <c r="L349" i="12"/>
  <c r="N350" i="12"/>
  <c r="P351" i="12"/>
  <c r="R352" i="12"/>
  <c r="T353" i="12"/>
  <c r="H355" i="12"/>
  <c r="J356" i="12"/>
  <c r="L357" i="12"/>
  <c r="N358" i="12"/>
  <c r="P359" i="12"/>
  <c r="R360" i="12"/>
  <c r="T361" i="12"/>
  <c r="H363" i="12"/>
  <c r="J364" i="12"/>
  <c r="L365" i="12"/>
  <c r="N366" i="12"/>
  <c r="P367" i="12"/>
  <c r="R368" i="12"/>
  <c r="T369" i="12"/>
  <c r="H371" i="12"/>
  <c r="J372" i="12"/>
  <c r="L373" i="12"/>
  <c r="N374" i="12"/>
  <c r="P375" i="12"/>
  <c r="R376" i="12"/>
  <c r="T377" i="12"/>
  <c r="H379" i="12"/>
  <c r="J380" i="12"/>
  <c r="L381" i="12"/>
  <c r="N382" i="12"/>
  <c r="P383" i="12"/>
  <c r="R384" i="12"/>
  <c r="T385" i="12"/>
  <c r="H387" i="12"/>
  <c r="J388" i="12"/>
  <c r="I389" i="12"/>
  <c r="Q389" i="12"/>
  <c r="K390" i="12"/>
  <c r="S390" i="12"/>
  <c r="M391" i="12"/>
  <c r="U391" i="12"/>
  <c r="O392" i="12"/>
  <c r="I393" i="12"/>
  <c r="P393" i="12"/>
  <c r="U393" i="12"/>
  <c r="K394" i="12"/>
  <c r="O394" i="12"/>
  <c r="S394" i="12"/>
  <c r="I395" i="12"/>
  <c r="M395" i="12"/>
  <c r="Q395" i="12"/>
  <c r="U395" i="12"/>
  <c r="K396" i="12"/>
  <c r="O396" i="12"/>
  <c r="S396" i="12"/>
  <c r="I397" i="12"/>
  <c r="M397" i="12"/>
  <c r="Q397" i="12"/>
  <c r="U397" i="12"/>
  <c r="K398" i="12"/>
  <c r="O398" i="12"/>
  <c r="S398" i="12"/>
  <c r="I399" i="12"/>
  <c r="M399" i="12"/>
  <c r="Q399" i="12"/>
  <c r="U399" i="12"/>
  <c r="K400" i="12"/>
  <c r="O400" i="12"/>
  <c r="S400" i="12"/>
  <c r="I401" i="12"/>
  <c r="M401" i="12"/>
  <c r="Q401" i="12"/>
  <c r="U401" i="12"/>
  <c r="K402" i="12"/>
  <c r="O402" i="12"/>
  <c r="S402" i="12"/>
  <c r="I403" i="12"/>
  <c r="M403" i="12"/>
  <c r="Q403" i="12"/>
  <c r="U403" i="12"/>
  <c r="K404" i="12"/>
  <c r="O404" i="12"/>
  <c r="S404" i="12"/>
  <c r="I405" i="12"/>
  <c r="M405" i="12"/>
  <c r="Q405" i="12"/>
  <c r="U405" i="12"/>
  <c r="K406" i="12"/>
  <c r="O406" i="12"/>
  <c r="S406" i="12"/>
  <c r="I407" i="12"/>
  <c r="M407" i="12"/>
  <c r="Q407" i="12"/>
  <c r="U407" i="12"/>
  <c r="K408" i="12"/>
  <c r="O408" i="12"/>
  <c r="S408" i="12"/>
  <c r="I409" i="12"/>
  <c r="M409" i="12"/>
  <c r="Q409" i="12"/>
  <c r="U409" i="12"/>
  <c r="K410" i="12"/>
  <c r="O410" i="12"/>
  <c r="S410" i="12"/>
  <c r="I411" i="12"/>
  <c r="M411" i="12"/>
  <c r="Q411" i="12"/>
  <c r="U411" i="12"/>
  <c r="K412" i="12"/>
  <c r="O412" i="12"/>
  <c r="S412" i="12"/>
  <c r="I413" i="12"/>
  <c r="M413" i="12"/>
  <c r="Q413" i="12"/>
  <c r="U413" i="12"/>
  <c r="K414" i="12"/>
  <c r="O414" i="12"/>
  <c r="S414" i="12"/>
  <c r="I415" i="12"/>
  <c r="M415" i="12"/>
  <c r="Q415" i="12"/>
  <c r="U415" i="12"/>
  <c r="K416" i="12"/>
  <c r="O416" i="12"/>
  <c r="S416" i="12"/>
  <c r="I417" i="12"/>
  <c r="M417" i="12"/>
  <c r="Q417" i="12"/>
  <c r="U417" i="12"/>
  <c r="K418" i="12"/>
  <c r="O418" i="12"/>
  <c r="S418" i="12"/>
  <c r="I419" i="12"/>
  <c r="M419" i="12"/>
  <c r="Q419" i="12"/>
  <c r="U419" i="12"/>
  <c r="K420" i="12"/>
  <c r="O420" i="12"/>
  <c r="S420" i="12"/>
  <c r="I421" i="12"/>
  <c r="M421" i="12"/>
  <c r="Q421" i="12"/>
  <c r="U421" i="12"/>
  <c r="K422" i="12"/>
  <c r="O422" i="12"/>
  <c r="S422" i="12"/>
  <c r="I423" i="12"/>
  <c r="M423" i="12"/>
  <c r="Q423" i="12"/>
  <c r="U423" i="12"/>
  <c r="K424" i="12"/>
  <c r="O424" i="12"/>
  <c r="S424" i="12"/>
  <c r="I425" i="12"/>
  <c r="M425" i="12"/>
  <c r="Q425" i="12"/>
  <c r="U425" i="12"/>
  <c r="K426" i="12"/>
  <c r="O426" i="12"/>
  <c r="S426" i="12"/>
  <c r="I427" i="12"/>
  <c r="M427" i="12"/>
  <c r="Q427" i="12"/>
  <c r="U427" i="12"/>
  <c r="K428" i="12"/>
  <c r="O428" i="12"/>
  <c r="S428" i="12"/>
  <c r="I429" i="12"/>
  <c r="M429" i="12"/>
  <c r="Q429" i="12"/>
  <c r="U429" i="12"/>
  <c r="K430" i="12"/>
  <c r="O430" i="12"/>
  <c r="S430" i="12"/>
  <c r="I431" i="12"/>
  <c r="M431" i="12"/>
  <c r="Q431" i="12"/>
  <c r="U431" i="12"/>
  <c r="K432" i="12"/>
  <c r="O432" i="12"/>
  <c r="S432" i="12"/>
  <c r="I433" i="12"/>
  <c r="M433" i="12"/>
  <c r="Q433" i="12"/>
  <c r="U433" i="12"/>
  <c r="K434" i="12"/>
  <c r="O434" i="12"/>
  <c r="S434" i="12"/>
  <c r="I435" i="12"/>
  <c r="M435" i="12"/>
  <c r="Q435" i="12"/>
  <c r="U435" i="12"/>
  <c r="K436" i="12"/>
  <c r="O436" i="12"/>
  <c r="S436" i="12"/>
  <c r="I437" i="12"/>
  <c r="M437" i="12"/>
  <c r="Q437" i="12"/>
  <c r="U437" i="12"/>
  <c r="K438" i="12"/>
  <c r="O438" i="12"/>
  <c r="S438" i="12"/>
  <c r="I439" i="12"/>
  <c r="M439" i="12"/>
  <c r="Q439" i="12"/>
  <c r="U439" i="12"/>
  <c r="K440" i="12"/>
  <c r="O440" i="12"/>
  <c r="S440" i="12"/>
  <c r="I441" i="12"/>
  <c r="M441" i="12"/>
  <c r="Q441" i="12"/>
  <c r="U441" i="12"/>
  <c r="K442" i="12"/>
  <c r="O442" i="12"/>
  <c r="S442" i="12"/>
  <c r="I443" i="12"/>
  <c r="M443" i="12"/>
  <c r="Q443" i="12"/>
  <c r="U443" i="12"/>
  <c r="K444" i="12"/>
  <c r="O444" i="12"/>
  <c r="S444" i="12"/>
  <c r="I445" i="12"/>
  <c r="M445" i="12"/>
  <c r="Q445" i="12"/>
  <c r="U445" i="12"/>
  <c r="K446" i="12"/>
  <c r="O446" i="12"/>
  <c r="S446" i="12"/>
  <c r="I447" i="12"/>
  <c r="M447" i="12"/>
  <c r="Q447" i="12"/>
  <c r="U447" i="12"/>
  <c r="K448" i="12"/>
  <c r="O448" i="12"/>
  <c r="S448" i="12"/>
  <c r="I449" i="12"/>
  <c r="M449" i="12"/>
  <c r="Q449" i="12"/>
  <c r="U449" i="12"/>
  <c r="K450" i="12"/>
  <c r="O450" i="12"/>
  <c r="S450" i="12"/>
  <c r="I451" i="12"/>
  <c r="M451" i="12"/>
  <c r="Q451" i="12"/>
  <c r="U451" i="12"/>
  <c r="K452" i="12"/>
  <c r="O452" i="12"/>
  <c r="S452" i="12"/>
  <c r="I453" i="12"/>
  <c r="M453" i="12"/>
  <c r="Q453" i="12"/>
  <c r="U453" i="12"/>
  <c r="K454" i="12"/>
  <c r="O454" i="12"/>
  <c r="S454" i="12"/>
  <c r="I455" i="12"/>
  <c r="M455" i="12"/>
  <c r="Q455" i="12"/>
  <c r="U455" i="12"/>
  <c r="K456" i="12"/>
  <c r="O456" i="12"/>
  <c r="S456" i="12"/>
  <c r="I457" i="12"/>
  <c r="M457" i="12"/>
  <c r="Q457" i="12"/>
  <c r="U457" i="12"/>
  <c r="K458" i="12"/>
  <c r="O458" i="12"/>
  <c r="S458" i="12"/>
  <c r="I459" i="12"/>
  <c r="M459" i="12"/>
  <c r="Q459" i="12"/>
  <c r="U459" i="12"/>
  <c r="K460" i="12"/>
  <c r="O460" i="12"/>
  <c r="S460" i="12"/>
  <c r="I461" i="12"/>
  <c r="M461" i="12"/>
  <c r="Q461" i="12"/>
  <c r="U461" i="12"/>
  <c r="K462" i="12"/>
  <c r="O462" i="12"/>
  <c r="S462" i="12"/>
  <c r="I463" i="12"/>
  <c r="M463" i="12"/>
  <c r="Q463" i="12"/>
  <c r="U463" i="12"/>
  <c r="K464" i="12"/>
  <c r="O464" i="12"/>
  <c r="S464" i="12"/>
  <c r="I465" i="12"/>
  <c r="M465" i="12"/>
  <c r="Q465" i="12"/>
  <c r="U465" i="12"/>
  <c r="K466" i="12"/>
  <c r="O466" i="12"/>
  <c r="S466" i="12"/>
  <c r="I467" i="12"/>
  <c r="M467" i="12"/>
  <c r="Q467" i="12"/>
  <c r="U467" i="12"/>
  <c r="K468" i="12"/>
  <c r="O468" i="12"/>
  <c r="S468" i="12"/>
  <c r="I469" i="12"/>
  <c r="M469" i="12"/>
  <c r="Q469" i="12"/>
  <c r="U469" i="12"/>
  <c r="K470" i="12"/>
  <c r="O470" i="12"/>
  <c r="S470" i="12"/>
  <c r="I471" i="12"/>
  <c r="M471" i="12"/>
  <c r="Q471" i="12"/>
  <c r="U471" i="12"/>
  <c r="K472" i="12"/>
  <c r="O472" i="12"/>
  <c r="S472" i="12"/>
  <c r="I473" i="12"/>
  <c r="M473" i="12"/>
  <c r="Q473" i="12"/>
  <c r="U473" i="12"/>
  <c r="K474" i="12"/>
  <c r="O474" i="12"/>
  <c r="S474" i="12"/>
  <c r="I475" i="12"/>
  <c r="M475" i="12"/>
  <c r="Q475" i="12"/>
  <c r="U475" i="12"/>
  <c r="K476" i="12"/>
  <c r="O476" i="12"/>
  <c r="S476" i="12"/>
  <c r="I477" i="12"/>
  <c r="M477" i="12"/>
  <c r="Q477" i="12"/>
  <c r="U477" i="12"/>
  <c r="K478" i="12"/>
  <c r="O478" i="12"/>
  <c r="S478" i="12"/>
  <c r="I479" i="12"/>
  <c r="M479" i="12"/>
  <c r="Q479" i="12"/>
  <c r="U479" i="12"/>
  <c r="K480" i="12"/>
  <c r="O480" i="12"/>
  <c r="S480" i="12"/>
  <c r="I481" i="12"/>
  <c r="M481" i="12"/>
  <c r="Q481" i="12"/>
  <c r="U481" i="12"/>
  <c r="K482" i="12"/>
  <c r="O482" i="12"/>
  <c r="S482" i="12"/>
  <c r="I483" i="12"/>
  <c r="M483" i="12"/>
  <c r="Q483" i="12"/>
  <c r="U483" i="12"/>
  <c r="K484" i="12"/>
  <c r="O484" i="12"/>
  <c r="S484" i="12"/>
  <c r="I485" i="12"/>
  <c r="M485" i="12"/>
  <c r="Q485" i="12"/>
  <c r="U485" i="12"/>
  <c r="K486" i="12"/>
  <c r="O486" i="12"/>
  <c r="S486" i="12"/>
  <c r="I487" i="12"/>
  <c r="M487" i="12"/>
  <c r="Q487" i="12"/>
  <c r="U487" i="12"/>
  <c r="K488" i="12"/>
  <c r="O488" i="12"/>
  <c r="S488" i="12"/>
  <c r="I489" i="12"/>
  <c r="M489" i="12"/>
  <c r="Q489" i="12"/>
  <c r="U489" i="12"/>
  <c r="K490" i="12"/>
  <c r="O490" i="12"/>
  <c r="S490" i="12"/>
  <c r="I491" i="12"/>
  <c r="M491" i="12"/>
  <c r="Q491" i="12"/>
  <c r="U491" i="12"/>
  <c r="K492" i="12"/>
  <c r="O492" i="12"/>
  <c r="S492" i="12"/>
  <c r="I493" i="12"/>
  <c r="M493" i="12"/>
  <c r="Q493" i="12"/>
  <c r="U493" i="12"/>
  <c r="K494" i="12"/>
  <c r="O494" i="12"/>
  <c r="S494" i="12"/>
  <c r="I495" i="12"/>
  <c r="M495" i="12"/>
  <c r="Q495" i="12"/>
  <c r="U495" i="12"/>
  <c r="K496" i="12"/>
  <c r="O496" i="12"/>
  <c r="S496" i="12"/>
  <c r="I497" i="12"/>
  <c r="M497" i="12"/>
  <c r="Q497" i="12"/>
  <c r="U497" i="12"/>
  <c r="K498" i="12"/>
  <c r="O498" i="12"/>
  <c r="S498" i="12"/>
  <c r="I499" i="12"/>
  <c r="M499" i="12"/>
  <c r="Q499" i="12"/>
  <c r="U499" i="12"/>
  <c r="K500" i="12"/>
  <c r="O500" i="12"/>
  <c r="S500" i="12"/>
  <c r="I501" i="12"/>
  <c r="M501" i="12"/>
  <c r="Q501" i="12"/>
  <c r="U501" i="12"/>
  <c r="K502" i="12"/>
  <c r="O502" i="12"/>
  <c r="S502" i="12"/>
  <c r="I503" i="12"/>
  <c r="M503" i="12"/>
  <c r="Q503" i="12"/>
  <c r="U503" i="12"/>
  <c r="K504" i="12"/>
  <c r="O504" i="12"/>
  <c r="S504" i="12"/>
  <c r="I505" i="12"/>
  <c r="M505" i="12"/>
  <c r="Q505" i="12"/>
  <c r="U505" i="12"/>
  <c r="K506" i="12"/>
  <c r="O506" i="12"/>
  <c r="S506" i="12"/>
  <c r="I507" i="12"/>
  <c r="M507" i="12"/>
  <c r="Q507" i="12"/>
  <c r="U507" i="12"/>
  <c r="K508" i="12"/>
  <c r="O508" i="12"/>
  <c r="S508" i="12"/>
  <c r="I509" i="12"/>
  <c r="M509" i="12"/>
  <c r="Q509" i="12"/>
  <c r="U509" i="12"/>
  <c r="K510" i="12"/>
  <c r="O510" i="12"/>
  <c r="S510" i="12"/>
  <c r="I511" i="12"/>
  <c r="M511" i="12"/>
  <c r="Q511" i="12"/>
  <c r="U511" i="12"/>
  <c r="K512" i="12"/>
  <c r="O512" i="12"/>
  <c r="S512" i="12"/>
  <c r="I513" i="12"/>
  <c r="M513" i="12"/>
  <c r="Q513" i="12"/>
  <c r="U513" i="12"/>
  <c r="K514" i="12"/>
  <c r="O514" i="12"/>
  <c r="S514" i="12"/>
  <c r="I515" i="12"/>
  <c r="M515" i="12"/>
  <c r="Q515" i="12"/>
  <c r="U515" i="12"/>
  <c r="K516" i="12"/>
  <c r="O516" i="12"/>
  <c r="S516" i="12"/>
  <c r="I517" i="12"/>
  <c r="M517" i="12"/>
  <c r="Q517" i="12"/>
  <c r="U517" i="12"/>
  <c r="K518" i="12"/>
  <c r="O518" i="12"/>
  <c r="S518" i="12"/>
  <c r="I519" i="12"/>
  <c r="M519" i="12"/>
  <c r="Q519" i="12"/>
  <c r="U519" i="12"/>
  <c r="K520" i="12"/>
  <c r="O520" i="12"/>
  <c r="S520" i="12"/>
  <c r="I521" i="12"/>
  <c r="M521" i="12"/>
  <c r="Q521" i="12"/>
  <c r="U521" i="12"/>
  <c r="K522" i="12"/>
  <c r="O522" i="12"/>
  <c r="S522" i="12"/>
  <c r="I523" i="12"/>
  <c r="M523" i="12"/>
  <c r="Q523" i="12"/>
  <c r="U523" i="12"/>
  <c r="K524" i="12"/>
  <c r="O524" i="12"/>
  <c r="S524" i="12"/>
  <c r="I525" i="12"/>
  <c r="M525" i="12"/>
  <c r="Q525" i="12"/>
  <c r="U525" i="12"/>
  <c r="K526" i="12"/>
  <c r="O526" i="12"/>
  <c r="S526" i="12"/>
  <c r="I527" i="12"/>
  <c r="M527" i="12"/>
  <c r="Q527" i="12"/>
  <c r="U527" i="12"/>
  <c r="K528" i="12"/>
  <c r="O528" i="12"/>
  <c r="S528" i="12"/>
  <c r="I529" i="12"/>
  <c r="M529" i="12"/>
  <c r="Q529" i="12"/>
  <c r="U529" i="12"/>
  <c r="K530" i="12"/>
  <c r="O530" i="12"/>
  <c r="S530" i="12"/>
  <c r="I531" i="12"/>
  <c r="M531" i="12"/>
  <c r="Q531" i="12"/>
  <c r="U531" i="12"/>
  <c r="K532" i="12"/>
  <c r="O532" i="12"/>
  <c r="S532" i="12"/>
  <c r="I533" i="12"/>
  <c r="M533" i="12"/>
  <c r="Q533" i="12"/>
  <c r="U533" i="12"/>
  <c r="K534" i="12"/>
  <c r="O534" i="12"/>
  <c r="S534" i="12"/>
  <c r="I535" i="12"/>
  <c r="M535" i="12"/>
  <c r="Q535" i="12"/>
  <c r="U535" i="12"/>
  <c r="K536" i="12"/>
  <c r="O536" i="12"/>
  <c r="S536" i="12"/>
  <c r="I537" i="12"/>
  <c r="M537" i="12"/>
  <c r="Q537" i="12"/>
  <c r="U537" i="12"/>
  <c r="K538" i="12"/>
  <c r="O538" i="12"/>
  <c r="S538" i="12"/>
  <c r="I539" i="12"/>
  <c r="M539" i="12"/>
  <c r="Q539" i="12"/>
  <c r="U539" i="12"/>
  <c r="K540" i="12"/>
  <c r="O540" i="12"/>
  <c r="S540" i="12"/>
  <c r="I541" i="12"/>
  <c r="M541" i="12"/>
  <c r="Q541" i="12"/>
  <c r="U541" i="12"/>
  <c r="K542" i="12"/>
  <c r="O542" i="12"/>
  <c r="S542" i="12"/>
  <c r="I543" i="12"/>
  <c r="M543" i="12"/>
  <c r="Q543" i="12"/>
  <c r="U543" i="12"/>
  <c r="K544" i="12"/>
  <c r="O544" i="12"/>
  <c r="S544" i="12"/>
  <c r="I545" i="12"/>
  <c r="M545" i="12"/>
  <c r="Q545" i="12"/>
  <c r="U545" i="12"/>
  <c r="K546" i="12"/>
  <c r="O546" i="12"/>
  <c r="S546" i="12"/>
  <c r="I547" i="12"/>
  <c r="M547" i="12"/>
  <c r="Q547" i="12"/>
  <c r="U547" i="12"/>
  <c r="K548" i="12"/>
  <c r="O548" i="12"/>
  <c r="S548" i="12"/>
  <c r="I549" i="12"/>
  <c r="M549" i="12"/>
  <c r="Q549" i="12"/>
  <c r="U549" i="12"/>
  <c r="K550" i="12"/>
  <c r="O550" i="12"/>
  <c r="S550" i="12"/>
  <c r="I551" i="12"/>
  <c r="M551" i="12"/>
  <c r="Q551" i="12"/>
  <c r="U551" i="12"/>
  <c r="K552" i="12"/>
  <c r="O552" i="12"/>
  <c r="S552" i="12"/>
  <c r="I553" i="12"/>
  <c r="M553" i="12"/>
  <c r="Q553" i="12"/>
  <c r="U553" i="12"/>
  <c r="K554" i="12"/>
  <c r="O554" i="12"/>
  <c r="S554" i="12"/>
  <c r="I555" i="12"/>
  <c r="M555" i="12"/>
  <c r="Q555" i="12"/>
  <c r="U555" i="12"/>
  <c r="K556" i="12"/>
  <c r="O556" i="12"/>
  <c r="S556" i="12"/>
  <c r="I557" i="12"/>
  <c r="M557" i="12"/>
  <c r="Q557" i="12"/>
  <c r="U557" i="12"/>
  <c r="K558" i="12"/>
  <c r="O558" i="12"/>
  <c r="S558" i="12"/>
  <c r="I559" i="12"/>
  <c r="M559" i="12"/>
  <c r="Q559" i="12"/>
  <c r="U559" i="12"/>
  <c r="K560" i="12"/>
  <c r="O560" i="12"/>
  <c r="S560" i="12"/>
  <c r="I561" i="12"/>
  <c r="M561" i="12"/>
  <c r="Q561" i="12"/>
  <c r="U561" i="12"/>
  <c r="K562" i="12"/>
  <c r="O562" i="12"/>
  <c r="S562" i="12"/>
  <c r="I563" i="12"/>
  <c r="M563" i="12"/>
  <c r="Q563" i="12"/>
  <c r="U563" i="12"/>
  <c r="K564" i="12"/>
  <c r="O564" i="12"/>
  <c r="S564" i="12"/>
  <c r="I565" i="12"/>
  <c r="M565" i="12"/>
  <c r="Q565" i="12"/>
  <c r="U565" i="12"/>
  <c r="K566" i="12"/>
  <c r="O566" i="12"/>
  <c r="S566" i="12"/>
  <c r="I567" i="12"/>
  <c r="M567" i="12"/>
  <c r="Q567" i="12"/>
  <c r="U567" i="12"/>
  <c r="K568" i="12"/>
  <c r="O568" i="12"/>
  <c r="S568" i="12"/>
  <c r="I569" i="12"/>
  <c r="M569" i="12"/>
  <c r="Q569" i="12"/>
  <c r="U569" i="12"/>
  <c r="K570" i="12"/>
  <c r="O570" i="12"/>
  <c r="S570" i="12"/>
  <c r="I571" i="12"/>
  <c r="M571" i="12"/>
  <c r="Q571" i="12"/>
  <c r="U571" i="12"/>
  <c r="K572" i="12"/>
  <c r="O572" i="12"/>
  <c r="S572" i="12"/>
  <c r="I573" i="12"/>
  <c r="M573" i="12"/>
  <c r="Q573" i="12"/>
  <c r="U573" i="12"/>
  <c r="K574" i="12"/>
  <c r="O574" i="12"/>
  <c r="S574" i="12"/>
  <c r="I575" i="12"/>
  <c r="M575" i="12"/>
  <c r="Q575" i="12"/>
  <c r="U575" i="12"/>
  <c r="K576" i="12"/>
  <c r="O576" i="12"/>
  <c r="S576" i="12"/>
  <c r="I577" i="12"/>
  <c r="M577" i="12"/>
  <c r="Q577" i="12"/>
  <c r="U577" i="12"/>
  <c r="K578" i="12"/>
  <c r="O578" i="12"/>
  <c r="S578" i="12"/>
  <c r="I579" i="12"/>
  <c r="M579" i="12"/>
  <c r="Q579" i="12"/>
  <c r="U579" i="12"/>
  <c r="K580" i="12"/>
  <c r="O580" i="12"/>
  <c r="S580" i="12"/>
  <c r="I581" i="12"/>
  <c r="M581" i="12"/>
  <c r="Q581" i="12"/>
  <c r="U581" i="12"/>
  <c r="K582" i="12"/>
  <c r="O582" i="12"/>
  <c r="S582" i="12"/>
  <c r="I583" i="12"/>
  <c r="M583" i="12"/>
  <c r="Q583" i="12"/>
  <c r="U583" i="12"/>
  <c r="K584" i="12"/>
  <c r="O584" i="12"/>
  <c r="S584" i="12"/>
  <c r="I585" i="12"/>
  <c r="M585" i="12"/>
  <c r="Q585" i="12"/>
  <c r="U585" i="12"/>
  <c r="K586" i="12"/>
  <c r="O586" i="12"/>
  <c r="S586" i="12"/>
  <c r="I587" i="12"/>
  <c r="M587" i="12"/>
  <c r="Q587" i="12"/>
  <c r="U587" i="12"/>
  <c r="K588" i="12"/>
  <c r="O588" i="12"/>
  <c r="S588" i="12"/>
  <c r="I589" i="12"/>
  <c r="M589" i="12"/>
  <c r="Q589" i="12"/>
  <c r="U589" i="12"/>
  <c r="K590" i="12"/>
  <c r="O590" i="12"/>
  <c r="S590" i="12"/>
  <c r="I591" i="12"/>
  <c r="M591" i="12"/>
  <c r="Q591" i="12"/>
  <c r="U591" i="12"/>
  <c r="K592" i="12"/>
  <c r="O592" i="12"/>
  <c r="S592" i="12"/>
  <c r="I593" i="12"/>
  <c r="M593" i="12"/>
  <c r="Q593" i="12"/>
  <c r="U593" i="12"/>
  <c r="K594" i="12"/>
  <c r="O594" i="12"/>
  <c r="S594" i="12"/>
  <c r="I595" i="12"/>
  <c r="M595" i="12"/>
  <c r="Q595" i="12"/>
  <c r="U595" i="12"/>
  <c r="K596" i="12"/>
  <c r="O596" i="12"/>
  <c r="S596" i="12"/>
  <c r="I597" i="12"/>
  <c r="M597" i="12"/>
  <c r="Q597" i="12"/>
  <c r="U597" i="12"/>
  <c r="K598" i="12"/>
  <c r="O598" i="12"/>
  <c r="S598" i="12"/>
  <c r="I599" i="12"/>
  <c r="M599" i="12"/>
  <c r="Q599" i="12"/>
  <c r="U599" i="12"/>
  <c r="K600" i="12"/>
  <c r="O600" i="12"/>
  <c r="M601" i="12"/>
  <c r="Q601" i="12"/>
  <c r="U601" i="12"/>
  <c r="K602" i="12"/>
  <c r="O602" i="12"/>
  <c r="S602" i="12"/>
  <c r="I603" i="12"/>
  <c r="M603" i="12"/>
  <c r="Q603" i="12"/>
  <c r="U603" i="12"/>
  <c r="K604" i="12"/>
  <c r="I605" i="12"/>
  <c r="U605" i="12"/>
  <c r="M607" i="12"/>
  <c r="K608" i="12"/>
  <c r="I609" i="12"/>
  <c r="O610" i="12"/>
  <c r="M611" i="12"/>
  <c r="K612" i="12"/>
  <c r="R102" i="12"/>
  <c r="S162" i="12"/>
  <c r="I181" i="12"/>
  <c r="M199" i="12"/>
  <c r="Q217" i="12"/>
  <c r="U235" i="12"/>
  <c r="K254" i="12"/>
  <c r="O272" i="12"/>
  <c r="L285" i="12"/>
  <c r="J290" i="12"/>
  <c r="R294" i="12"/>
  <c r="L299" i="12"/>
  <c r="T303" i="12"/>
  <c r="N308" i="12"/>
  <c r="H313" i="12"/>
  <c r="P317" i="12"/>
  <c r="J322" i="12"/>
  <c r="R326" i="12"/>
  <c r="L331" i="12"/>
  <c r="T335" i="12"/>
  <c r="N340" i="12"/>
  <c r="H345" i="12"/>
  <c r="P349" i="12"/>
  <c r="J354" i="12"/>
  <c r="R358" i="12"/>
  <c r="L363" i="12"/>
  <c r="T367" i="12"/>
  <c r="N372" i="12"/>
  <c r="H377" i="12"/>
  <c r="P381" i="12"/>
  <c r="J386" i="12"/>
  <c r="T389" i="12"/>
  <c r="J392" i="12"/>
  <c r="H394" i="12"/>
  <c r="J395" i="12"/>
  <c r="L396" i="12"/>
  <c r="N397" i="12"/>
  <c r="P398" i="12"/>
  <c r="R399" i="12"/>
  <c r="T400" i="12"/>
  <c r="H402" i="12"/>
  <c r="J403" i="12"/>
  <c r="L404" i="12"/>
  <c r="N405" i="12"/>
  <c r="P406" i="12"/>
  <c r="R407" i="12"/>
  <c r="T408" i="12"/>
  <c r="H410" i="12"/>
  <c r="J411" i="12"/>
  <c r="L412" i="12"/>
  <c r="N413" i="12"/>
  <c r="P414" i="12"/>
  <c r="R415" i="12"/>
  <c r="T416" i="12"/>
  <c r="H418" i="12"/>
  <c r="J419" i="12"/>
  <c r="L420" i="12"/>
  <c r="N421" i="12"/>
  <c r="P422" i="12"/>
  <c r="R423" i="12"/>
  <c r="T424" i="12"/>
  <c r="H426" i="12"/>
  <c r="J427" i="12"/>
  <c r="L428" i="12"/>
  <c r="N429" i="12"/>
  <c r="P430" i="12"/>
  <c r="R431" i="12"/>
  <c r="T432" i="12"/>
  <c r="H434" i="12"/>
  <c r="J435" i="12"/>
  <c r="L436" i="12"/>
  <c r="N437" i="12"/>
  <c r="P438" i="12"/>
  <c r="R439" i="12"/>
  <c r="T440" i="12"/>
  <c r="H442" i="12"/>
  <c r="J443" i="12"/>
  <c r="L444" i="12"/>
  <c r="N445" i="12"/>
  <c r="P446" i="12"/>
  <c r="R447" i="12"/>
  <c r="T448" i="12"/>
  <c r="H450" i="12"/>
  <c r="J451" i="12"/>
  <c r="L452" i="12"/>
  <c r="N453" i="12"/>
  <c r="P454" i="12"/>
  <c r="R455" i="12"/>
  <c r="T456" i="12"/>
  <c r="H458" i="12"/>
  <c r="J459" i="12"/>
  <c r="L460" i="12"/>
  <c r="N461" i="12"/>
  <c r="P462" i="12"/>
  <c r="R463" i="12"/>
  <c r="T464" i="12"/>
  <c r="H466" i="12"/>
  <c r="J467" i="12"/>
  <c r="L468" i="12"/>
  <c r="N469" i="12"/>
  <c r="P470" i="12"/>
  <c r="R471" i="12"/>
  <c r="T472" i="12"/>
  <c r="H474" i="12"/>
  <c r="J475" i="12"/>
  <c r="L476" i="12"/>
  <c r="N477" i="12"/>
  <c r="P478" i="12"/>
  <c r="R479" i="12"/>
  <c r="T480" i="12"/>
  <c r="H482" i="12"/>
  <c r="J483" i="12"/>
  <c r="L484" i="12"/>
  <c r="N485" i="12"/>
  <c r="P486" i="12"/>
  <c r="R487" i="12"/>
  <c r="T488" i="12"/>
  <c r="H490" i="12"/>
  <c r="J491" i="12"/>
  <c r="L492" i="12"/>
  <c r="N493" i="12"/>
  <c r="P494" i="12"/>
  <c r="R495" i="12"/>
  <c r="T496" i="12"/>
  <c r="H498" i="12"/>
  <c r="J499" i="12"/>
  <c r="L500" i="12"/>
  <c r="N501" i="12"/>
  <c r="P502" i="12"/>
  <c r="R503" i="12"/>
  <c r="T504" i="12"/>
  <c r="H506" i="12"/>
  <c r="J507" i="12"/>
  <c r="L508" i="12"/>
  <c r="N509" i="12"/>
  <c r="P510" i="12"/>
  <c r="R511" i="12"/>
  <c r="T512" i="12"/>
  <c r="H514" i="12"/>
  <c r="J515" i="12"/>
  <c r="L516" i="12"/>
  <c r="N517" i="12"/>
  <c r="P518" i="12"/>
  <c r="R519" i="12"/>
  <c r="T520" i="12"/>
  <c r="H522" i="12"/>
  <c r="J523" i="12"/>
  <c r="L524" i="12"/>
  <c r="N525" i="12"/>
  <c r="P526" i="12"/>
  <c r="R527" i="12"/>
  <c r="T528" i="12"/>
  <c r="H530" i="12"/>
  <c r="J531" i="12"/>
  <c r="L532" i="12"/>
  <c r="N533" i="12"/>
  <c r="P534" i="12"/>
  <c r="R535" i="12"/>
  <c r="T536" i="12"/>
  <c r="H538" i="12"/>
  <c r="J539" i="12"/>
  <c r="L540" i="12"/>
  <c r="N541" i="12"/>
  <c r="P542" i="12"/>
  <c r="R543" i="12"/>
  <c r="T544" i="12"/>
  <c r="H546" i="12"/>
  <c r="J547" i="12"/>
  <c r="L548" i="12"/>
  <c r="N549" i="12"/>
  <c r="P550" i="12"/>
  <c r="R551" i="12"/>
  <c r="T552" i="12"/>
  <c r="H554" i="12"/>
  <c r="J555" i="12"/>
  <c r="L556" i="12"/>
  <c r="N557" i="12"/>
  <c r="P558" i="12"/>
  <c r="R559" i="12"/>
  <c r="T560" i="12"/>
  <c r="H562" i="12"/>
  <c r="J563" i="12"/>
  <c r="L564" i="12"/>
  <c r="N565" i="12"/>
  <c r="P566" i="12"/>
  <c r="R567" i="12"/>
  <c r="T568" i="12"/>
  <c r="H570" i="12"/>
  <c r="J571" i="12"/>
  <c r="L572" i="12"/>
  <c r="N573" i="12"/>
  <c r="P574" i="12"/>
  <c r="R575" i="12"/>
  <c r="T576" i="12"/>
  <c r="H578" i="12"/>
  <c r="J579" i="12"/>
  <c r="L580" i="12"/>
  <c r="N581" i="12"/>
  <c r="P582" i="12"/>
  <c r="R583" i="12"/>
  <c r="T584" i="12"/>
  <c r="H586" i="12"/>
  <c r="J587" i="12"/>
  <c r="L588" i="12"/>
  <c r="N589" i="12"/>
  <c r="P590" i="12"/>
  <c r="R591" i="12"/>
  <c r="T592" i="12"/>
  <c r="H594" i="12"/>
  <c r="J595" i="12"/>
  <c r="L596" i="12"/>
  <c r="N597" i="12"/>
  <c r="P598" i="12"/>
  <c r="R599" i="12"/>
  <c r="T600" i="12"/>
  <c r="H602" i="12"/>
  <c r="J603" i="12"/>
  <c r="L604" i="12"/>
  <c r="N605" i="12"/>
  <c r="P606" i="12"/>
  <c r="R607" i="12"/>
  <c r="T608" i="12"/>
  <c r="H610" i="12"/>
  <c r="J611" i="12"/>
  <c r="L612" i="12"/>
  <c r="I613" i="12"/>
  <c r="Q613" i="12"/>
  <c r="K614" i="12"/>
  <c r="S614" i="12"/>
  <c r="M615" i="12"/>
  <c r="U615" i="12"/>
  <c r="O616" i="12"/>
  <c r="I617" i="12"/>
  <c r="Q617" i="12"/>
  <c r="K618" i="12"/>
  <c r="S618" i="12"/>
  <c r="M619" i="12"/>
  <c r="U619" i="12"/>
  <c r="O620" i="12"/>
  <c r="I621" i="12"/>
  <c r="Q621" i="12"/>
  <c r="K622" i="12"/>
  <c r="S622" i="12"/>
  <c r="M623" i="12"/>
  <c r="U623" i="12"/>
  <c r="O624" i="12"/>
  <c r="I625" i="12"/>
  <c r="Q625" i="12"/>
  <c r="K626" i="12"/>
  <c r="S626" i="12"/>
  <c r="M627" i="12"/>
  <c r="U627" i="12"/>
  <c r="O628" i="12"/>
  <c r="I629" i="12"/>
  <c r="Q629" i="12"/>
  <c r="K630" i="12"/>
  <c r="S630" i="12"/>
  <c r="M631" i="12"/>
  <c r="U631" i="12"/>
  <c r="O632" i="12"/>
  <c r="I633" i="12"/>
  <c r="Q633" i="12"/>
  <c r="K634" i="12"/>
  <c r="S634" i="12"/>
  <c r="M635" i="12"/>
  <c r="U635" i="12"/>
  <c r="O636" i="12"/>
  <c r="I637" i="12"/>
  <c r="Q637" i="12"/>
  <c r="K638" i="12"/>
  <c r="S638" i="12"/>
  <c r="M639" i="12"/>
  <c r="U639" i="12"/>
  <c r="O640" i="12"/>
  <c r="I641" i="12"/>
  <c r="Q641" i="12"/>
  <c r="K642" i="12"/>
  <c r="S642" i="12"/>
  <c r="M643" i="12"/>
  <c r="U643" i="12"/>
  <c r="O644" i="12"/>
  <c r="Q631" i="12"/>
  <c r="K644" i="12"/>
  <c r="T157" i="12"/>
  <c r="I213" i="12"/>
  <c r="Q249" i="12"/>
  <c r="H283" i="12"/>
  <c r="P293" i="12"/>
  <c r="R302" i="12"/>
  <c r="T311" i="12"/>
  <c r="P325" i="12"/>
  <c r="L339" i="12"/>
  <c r="H353" i="12"/>
  <c r="J362" i="12"/>
  <c r="T375" i="12"/>
  <c r="L389" i="12"/>
  <c r="T394" i="12"/>
  <c r="L398" i="12"/>
  <c r="P400" i="12"/>
  <c r="H404" i="12"/>
  <c r="N407" i="12"/>
  <c r="H412" i="12"/>
  <c r="L414" i="12"/>
  <c r="R417" i="12"/>
  <c r="J421" i="12"/>
  <c r="N423" i="12"/>
  <c r="T426" i="12"/>
  <c r="N431" i="12"/>
  <c r="T434" i="12"/>
  <c r="J437" i="12"/>
  <c r="P440" i="12"/>
  <c r="J445" i="12"/>
  <c r="L446" i="12"/>
  <c r="T450" i="12"/>
  <c r="L454" i="12"/>
  <c r="R457" i="12"/>
  <c r="J461" i="12"/>
  <c r="N463" i="12"/>
  <c r="H468" i="12"/>
  <c r="N471" i="12"/>
  <c r="H476" i="12"/>
  <c r="N479" i="12"/>
  <c r="R481" i="12"/>
  <c r="L486" i="12"/>
  <c r="P488" i="12"/>
  <c r="T490" i="12"/>
  <c r="L494" i="12"/>
  <c r="R497" i="12"/>
  <c r="J501" i="12"/>
  <c r="R505" i="12"/>
  <c r="J509" i="12"/>
  <c r="N511" i="12"/>
  <c r="H516" i="12"/>
  <c r="L518" i="12"/>
  <c r="T522" i="12"/>
  <c r="L526" i="12"/>
  <c r="P528" i="12"/>
  <c r="T530" i="12"/>
  <c r="L534" i="12"/>
  <c r="R537" i="12"/>
  <c r="J541" i="12"/>
  <c r="R545" i="12"/>
  <c r="H548" i="12"/>
  <c r="L550" i="12"/>
  <c r="R553" i="12"/>
  <c r="H556" i="12"/>
  <c r="N559" i="12"/>
  <c r="T562" i="12"/>
  <c r="L566" i="12"/>
  <c r="R569" i="12"/>
  <c r="H572" i="12"/>
  <c r="N575" i="12"/>
  <c r="T578" i="12"/>
  <c r="L582" i="12"/>
  <c r="R585" i="12"/>
  <c r="J589" i="12"/>
  <c r="P592" i="12"/>
  <c r="H596" i="12"/>
  <c r="N599" i="12"/>
  <c r="R601" i="12"/>
  <c r="J605" i="12"/>
  <c r="P608" i="12"/>
  <c r="H612" i="12"/>
  <c r="H614" i="12"/>
  <c r="R615" i="12"/>
  <c r="N617" i="12"/>
  <c r="R619" i="12"/>
  <c r="N621" i="12"/>
  <c r="P622" i="12"/>
  <c r="L624" i="12"/>
  <c r="N625" i="12"/>
  <c r="J627" i="12"/>
  <c r="T628" i="12"/>
  <c r="J631" i="12"/>
  <c r="L632" i="12"/>
  <c r="H634" i="12"/>
  <c r="R635" i="12"/>
  <c r="H638" i="12"/>
  <c r="R639" i="12"/>
  <c r="T640" i="12"/>
  <c r="P642" i="12"/>
  <c r="L644" i="12"/>
  <c r="J122" i="12"/>
  <c r="M167" i="12"/>
  <c r="Q185" i="12"/>
  <c r="U203" i="12"/>
  <c r="K222" i="12"/>
  <c r="O240" i="12"/>
  <c r="S258" i="12"/>
  <c r="I277" i="12"/>
  <c r="R286" i="12"/>
  <c r="L291" i="12"/>
  <c r="T295" i="12"/>
  <c r="N300" i="12"/>
  <c r="H305" i="12"/>
  <c r="P309" i="12"/>
  <c r="J314" i="12"/>
  <c r="R318" i="12"/>
  <c r="L323" i="12"/>
  <c r="T327" i="12"/>
  <c r="N332" i="12"/>
  <c r="H337" i="12"/>
  <c r="P341" i="12"/>
  <c r="J346" i="12"/>
  <c r="R350" i="12"/>
  <c r="L355" i="12"/>
  <c r="T359" i="12"/>
  <c r="N364" i="12"/>
  <c r="H369" i="12"/>
  <c r="P373" i="12"/>
  <c r="J378" i="12"/>
  <c r="R382" i="12"/>
  <c r="L387" i="12"/>
  <c r="N390" i="12"/>
  <c r="R392" i="12"/>
  <c r="L394" i="12"/>
  <c r="N395" i="12"/>
  <c r="P396" i="12"/>
  <c r="R397" i="12"/>
  <c r="T398" i="12"/>
  <c r="H400" i="12"/>
  <c r="J401" i="12"/>
  <c r="L402" i="12"/>
  <c r="N403" i="12"/>
  <c r="P404" i="12"/>
  <c r="R405" i="12"/>
  <c r="T406" i="12"/>
  <c r="H408" i="12"/>
  <c r="J409" i="12"/>
  <c r="L410" i="12"/>
  <c r="N411" i="12"/>
  <c r="P412" i="12"/>
  <c r="R413" i="12"/>
  <c r="T414" i="12"/>
  <c r="H416" i="12"/>
  <c r="J417" i="12"/>
  <c r="L418" i="12"/>
  <c r="N419" i="12"/>
  <c r="P420" i="12"/>
  <c r="R421" i="12"/>
  <c r="T422" i="12"/>
  <c r="H424" i="12"/>
  <c r="J425" i="12"/>
  <c r="L426" i="12"/>
  <c r="N427" i="12"/>
  <c r="P428" i="12"/>
  <c r="R429" i="12"/>
  <c r="T430" i="12"/>
  <c r="H432" i="12"/>
  <c r="J433" i="12"/>
  <c r="L434" i="12"/>
  <c r="N435" i="12"/>
  <c r="P436" i="12"/>
  <c r="R437" i="12"/>
  <c r="T438" i="12"/>
  <c r="H440" i="12"/>
  <c r="J441" i="12"/>
  <c r="L442" i="12"/>
  <c r="N443" i="12"/>
  <c r="P444" i="12"/>
  <c r="R445" i="12"/>
  <c r="T446" i="12"/>
  <c r="H448" i="12"/>
  <c r="J449" i="12"/>
  <c r="L450" i="12"/>
  <c r="N451" i="12"/>
  <c r="P452" i="12"/>
  <c r="R453" i="12"/>
  <c r="T454" i="12"/>
  <c r="H456" i="12"/>
  <c r="J457" i="12"/>
  <c r="L458" i="12"/>
  <c r="N459" i="12"/>
  <c r="P460" i="12"/>
  <c r="R461" i="12"/>
  <c r="T462" i="12"/>
  <c r="H464" i="12"/>
  <c r="J465" i="12"/>
  <c r="L466" i="12"/>
  <c r="N467" i="12"/>
  <c r="P468" i="12"/>
  <c r="R469" i="12"/>
  <c r="T470" i="12"/>
  <c r="H472" i="12"/>
  <c r="J473" i="12"/>
  <c r="L474" i="12"/>
  <c r="N475" i="12"/>
  <c r="P476" i="12"/>
  <c r="R477" i="12"/>
  <c r="T478" i="12"/>
  <c r="H480" i="12"/>
  <c r="J481" i="12"/>
  <c r="L482" i="12"/>
  <c r="N483" i="12"/>
  <c r="P484" i="12"/>
  <c r="R485" i="12"/>
  <c r="T486" i="12"/>
  <c r="H488" i="12"/>
  <c r="J489" i="12"/>
  <c r="L490" i="12"/>
  <c r="N491" i="12"/>
  <c r="P492" i="12"/>
  <c r="R493" i="12"/>
  <c r="T494" i="12"/>
  <c r="H496" i="12"/>
  <c r="J497" i="12"/>
  <c r="L498" i="12"/>
  <c r="N499" i="12"/>
  <c r="P500" i="12"/>
  <c r="R501" i="12"/>
  <c r="T502" i="12"/>
  <c r="H504" i="12"/>
  <c r="J505" i="12"/>
  <c r="L506" i="12"/>
  <c r="N507" i="12"/>
  <c r="P508" i="12"/>
  <c r="R509" i="12"/>
  <c r="T510" i="12"/>
  <c r="H512" i="12"/>
  <c r="J513" i="12"/>
  <c r="L514" i="12"/>
  <c r="N515" i="12"/>
  <c r="P516" i="12"/>
  <c r="R517" i="12"/>
  <c r="T518" i="12"/>
  <c r="H520" i="12"/>
  <c r="J521" i="12"/>
  <c r="L522" i="12"/>
  <c r="N523" i="12"/>
  <c r="P524" i="12"/>
  <c r="R525" i="12"/>
  <c r="T526" i="12"/>
  <c r="H528" i="12"/>
  <c r="J529" i="12"/>
  <c r="L530" i="12"/>
  <c r="N531" i="12"/>
  <c r="P532" i="12"/>
  <c r="R533" i="12"/>
  <c r="T534" i="12"/>
  <c r="H536" i="12"/>
  <c r="J537" i="12"/>
  <c r="L538" i="12"/>
  <c r="N539" i="12"/>
  <c r="P540" i="12"/>
  <c r="R541" i="12"/>
  <c r="T542" i="12"/>
  <c r="H544" i="12"/>
  <c r="J545" i="12"/>
  <c r="L546" i="12"/>
  <c r="N547" i="12"/>
  <c r="P548" i="12"/>
  <c r="R549" i="12"/>
  <c r="T550" i="12"/>
  <c r="H552" i="12"/>
  <c r="J553" i="12"/>
  <c r="L554" i="12"/>
  <c r="N555" i="12"/>
  <c r="P556" i="12"/>
  <c r="R557" i="12"/>
  <c r="T558" i="12"/>
  <c r="H560" i="12"/>
  <c r="J561" i="12"/>
  <c r="L562" i="12"/>
  <c r="N563" i="12"/>
  <c r="P564" i="12"/>
  <c r="R565" i="12"/>
  <c r="T566" i="12"/>
  <c r="H568" i="12"/>
  <c r="J569" i="12"/>
  <c r="L570" i="12"/>
  <c r="N571" i="12"/>
  <c r="P572" i="12"/>
  <c r="R573" i="12"/>
  <c r="T574" i="12"/>
  <c r="H576" i="12"/>
  <c r="J577" i="12"/>
  <c r="L578" i="12"/>
  <c r="N579" i="12"/>
  <c r="P580" i="12"/>
  <c r="R581" i="12"/>
  <c r="T582" i="12"/>
  <c r="H584" i="12"/>
  <c r="J585" i="12"/>
  <c r="L586" i="12"/>
  <c r="N587" i="12"/>
  <c r="P588" i="12"/>
  <c r="R589" i="12"/>
  <c r="T590" i="12"/>
  <c r="H592" i="12"/>
  <c r="J593" i="12"/>
  <c r="L594" i="12"/>
  <c r="N595" i="12"/>
  <c r="P596" i="12"/>
  <c r="R597" i="12"/>
  <c r="T598" i="12"/>
  <c r="H600" i="12"/>
  <c r="J601" i="12"/>
  <c r="L602" i="12"/>
  <c r="N603" i="12"/>
  <c r="P604" i="12"/>
  <c r="R605" i="12"/>
  <c r="T606" i="12"/>
  <c r="H608" i="12"/>
  <c r="J609" i="12"/>
  <c r="L610" i="12"/>
  <c r="N611" i="12"/>
  <c r="P612" i="12"/>
  <c r="J613" i="12"/>
  <c r="R613" i="12"/>
  <c r="L614" i="12"/>
  <c r="T614" i="12"/>
  <c r="N615" i="12"/>
  <c r="H616" i="12"/>
  <c r="P616" i="12"/>
  <c r="J617" i="12"/>
  <c r="R617" i="12"/>
  <c r="L618" i="12"/>
  <c r="T618" i="12"/>
  <c r="N619" i="12"/>
  <c r="H620" i="12"/>
  <c r="P620" i="12"/>
  <c r="J621" i="12"/>
  <c r="R621" i="12"/>
  <c r="L622" i="12"/>
  <c r="T622" i="12"/>
  <c r="N623" i="12"/>
  <c r="H624" i="12"/>
  <c r="P624" i="12"/>
  <c r="J625" i="12"/>
  <c r="R625" i="12"/>
  <c r="L626" i="12"/>
  <c r="T626" i="12"/>
  <c r="N627" i="12"/>
  <c r="H628" i="12"/>
  <c r="P628" i="12"/>
  <c r="J629" i="12"/>
  <c r="R629" i="12"/>
  <c r="L630" i="12"/>
  <c r="T630" i="12"/>
  <c r="N631" i="12"/>
  <c r="H632" i="12"/>
  <c r="P632" i="12"/>
  <c r="J633" i="12"/>
  <c r="R633" i="12"/>
  <c r="L634" i="12"/>
  <c r="T634" i="12"/>
  <c r="N635" i="12"/>
  <c r="H636" i="12"/>
  <c r="P636" i="12"/>
  <c r="J637" i="12"/>
  <c r="R637" i="12"/>
  <c r="L638" i="12"/>
  <c r="T638" i="12"/>
  <c r="N639" i="12"/>
  <c r="H640" i="12"/>
  <c r="P640" i="12"/>
  <c r="J641" i="12"/>
  <c r="R641" i="12"/>
  <c r="L642" i="12"/>
  <c r="T642" i="12"/>
  <c r="N643" i="12"/>
  <c r="H644" i="12"/>
  <c r="P644" i="12"/>
  <c r="H582" i="12"/>
  <c r="N601" i="12"/>
  <c r="R603" i="12"/>
  <c r="H606" i="12"/>
  <c r="L608" i="12"/>
  <c r="P610" i="12"/>
  <c r="S612" i="12"/>
  <c r="U613" i="12"/>
  <c r="I615" i="12"/>
  <c r="Q615" i="12"/>
  <c r="S616" i="12"/>
  <c r="U617" i="12"/>
  <c r="I619" i="12"/>
  <c r="K620" i="12"/>
  <c r="M621" i="12"/>
  <c r="O622" i="12"/>
  <c r="Q623" i="12"/>
  <c r="S624" i="12"/>
  <c r="U625" i="12"/>
  <c r="I627" i="12"/>
  <c r="K628" i="12"/>
  <c r="M629" i="12"/>
  <c r="I631" i="12"/>
  <c r="S632" i="12"/>
  <c r="M633" i="12"/>
  <c r="O634" i="12"/>
  <c r="Q635" i="12"/>
  <c r="S636" i="12"/>
  <c r="U637" i="12"/>
  <c r="I639" i="12"/>
  <c r="K640" i="12"/>
  <c r="M641" i="12"/>
  <c r="O642" i="12"/>
  <c r="Q643" i="12"/>
  <c r="S194" i="12"/>
  <c r="H321" i="12"/>
  <c r="T343" i="12"/>
  <c r="R366" i="12"/>
  <c r="N380" i="12"/>
  <c r="P391" i="12"/>
  <c r="H396" i="12"/>
  <c r="N399" i="12"/>
  <c r="T402" i="12"/>
  <c r="L406" i="12"/>
  <c r="T410" i="12"/>
  <c r="N415" i="12"/>
  <c r="T418" i="12"/>
  <c r="L422" i="12"/>
  <c r="R425" i="12"/>
  <c r="J429" i="12"/>
  <c r="P432" i="12"/>
  <c r="H436" i="12"/>
  <c r="N439" i="12"/>
  <c r="T442" i="12"/>
  <c r="P448" i="12"/>
  <c r="H452" i="12"/>
  <c r="N455" i="12"/>
  <c r="T458" i="12"/>
  <c r="L462" i="12"/>
  <c r="R465" i="12"/>
  <c r="J469" i="12"/>
  <c r="P472" i="12"/>
  <c r="R473" i="12"/>
  <c r="J477" i="12"/>
  <c r="P480" i="12"/>
  <c r="H484" i="12"/>
  <c r="N487" i="12"/>
  <c r="J493" i="12"/>
  <c r="P496" i="12"/>
  <c r="H500" i="12"/>
  <c r="N503" i="12"/>
  <c r="T506" i="12"/>
  <c r="L510" i="12"/>
  <c r="R513" i="12"/>
  <c r="J517" i="12"/>
  <c r="P520" i="12"/>
  <c r="H524" i="12"/>
  <c r="R529" i="12"/>
  <c r="J533" i="12"/>
  <c r="P536" i="12"/>
  <c r="H540" i="12"/>
  <c r="P544" i="12"/>
  <c r="J549" i="12"/>
  <c r="P552" i="12"/>
  <c r="J557" i="12"/>
  <c r="R561" i="12"/>
  <c r="J565" i="12"/>
  <c r="P568" i="12"/>
  <c r="J573" i="12"/>
  <c r="R577" i="12"/>
  <c r="J581" i="12"/>
  <c r="P584" i="12"/>
  <c r="H588" i="12"/>
  <c r="N591" i="12"/>
  <c r="T594" i="12"/>
  <c r="L598" i="12"/>
  <c r="H604" i="12"/>
  <c r="N607" i="12"/>
  <c r="T610" i="12"/>
  <c r="N613" i="12"/>
  <c r="J615" i="12"/>
  <c r="T616" i="12"/>
  <c r="P618" i="12"/>
  <c r="L620" i="12"/>
  <c r="J623" i="12"/>
  <c r="T624" i="12"/>
  <c r="P626" i="12"/>
  <c r="L628" i="12"/>
  <c r="H630" i="12"/>
  <c r="R631" i="12"/>
  <c r="N633" i="12"/>
  <c r="J635" i="12"/>
  <c r="T636" i="12"/>
  <c r="J639" i="12"/>
  <c r="N641" i="12"/>
  <c r="R643" i="12"/>
  <c r="N140" i="12"/>
  <c r="U171" i="12"/>
  <c r="K190" i="12"/>
  <c r="O208" i="12"/>
  <c r="S226" i="12"/>
  <c r="I245" i="12"/>
  <c r="M263" i="12"/>
  <c r="R280" i="12"/>
  <c r="T287" i="12"/>
  <c r="N292" i="12"/>
  <c r="H297" i="12"/>
  <c r="P301" i="12"/>
  <c r="J306" i="12"/>
  <c r="R310" i="12"/>
  <c r="L315" i="12"/>
  <c r="T319" i="12"/>
  <c r="N324" i="12"/>
  <c r="H329" i="12"/>
  <c r="P333" i="12"/>
  <c r="J338" i="12"/>
  <c r="R342" i="12"/>
  <c r="L347" i="12"/>
  <c r="T351" i="12"/>
  <c r="N356" i="12"/>
  <c r="H361" i="12"/>
  <c r="P365" i="12"/>
  <c r="J370" i="12"/>
  <c r="R374" i="12"/>
  <c r="L379" i="12"/>
  <c r="T383" i="12"/>
  <c r="N388" i="12"/>
  <c r="H391" i="12"/>
  <c r="L393" i="12"/>
  <c r="P394" i="12"/>
  <c r="R395" i="12"/>
  <c r="T396" i="12"/>
  <c r="H398" i="12"/>
  <c r="J399" i="12"/>
  <c r="L400" i="12"/>
  <c r="N401" i="12"/>
  <c r="P402" i="12"/>
  <c r="R403" i="12"/>
  <c r="T404" i="12"/>
  <c r="H406" i="12"/>
  <c r="J407" i="12"/>
  <c r="L408" i="12"/>
  <c r="N409" i="12"/>
  <c r="P410" i="12"/>
  <c r="R411" i="12"/>
  <c r="T412" i="12"/>
  <c r="H414" i="12"/>
  <c r="J415" i="12"/>
  <c r="L416" i="12"/>
  <c r="N417" i="12"/>
  <c r="P418" i="12"/>
  <c r="R419" i="12"/>
  <c r="T420" i="12"/>
  <c r="H422" i="12"/>
  <c r="J423" i="12"/>
  <c r="L424" i="12"/>
  <c r="N425" i="12"/>
  <c r="P426" i="12"/>
  <c r="R427" i="12"/>
  <c r="T428" i="12"/>
  <c r="H430" i="12"/>
  <c r="J431" i="12"/>
  <c r="L432" i="12"/>
  <c r="N433" i="12"/>
  <c r="P434" i="12"/>
  <c r="R435" i="12"/>
  <c r="T436" i="12"/>
  <c r="H438" i="12"/>
  <c r="J439" i="12"/>
  <c r="L440" i="12"/>
  <c r="N441" i="12"/>
  <c r="P442" i="12"/>
  <c r="R443" i="12"/>
  <c r="T444" i="12"/>
  <c r="H446" i="12"/>
  <c r="J447" i="12"/>
  <c r="L448" i="12"/>
  <c r="N449" i="12"/>
  <c r="P450" i="12"/>
  <c r="R451" i="12"/>
  <c r="T452" i="12"/>
  <c r="H454" i="12"/>
  <c r="J455" i="12"/>
  <c r="L456" i="12"/>
  <c r="N457" i="12"/>
  <c r="P458" i="12"/>
  <c r="R459" i="12"/>
  <c r="T460" i="12"/>
  <c r="H462" i="12"/>
  <c r="J463" i="12"/>
  <c r="L464" i="12"/>
  <c r="N465" i="12"/>
  <c r="P466" i="12"/>
  <c r="R467" i="12"/>
  <c r="T468" i="12"/>
  <c r="H470" i="12"/>
  <c r="J471" i="12"/>
  <c r="L472" i="12"/>
  <c r="N473" i="12"/>
  <c r="P474" i="12"/>
  <c r="R475" i="12"/>
  <c r="T476" i="12"/>
  <c r="H478" i="12"/>
  <c r="J479" i="12"/>
  <c r="L480" i="12"/>
  <c r="N481" i="12"/>
  <c r="P482" i="12"/>
  <c r="R483" i="12"/>
  <c r="T484" i="12"/>
  <c r="H486" i="12"/>
  <c r="J487" i="12"/>
  <c r="L488" i="12"/>
  <c r="N489" i="12"/>
  <c r="P490" i="12"/>
  <c r="R491" i="12"/>
  <c r="T492" i="12"/>
  <c r="H494" i="12"/>
  <c r="J495" i="12"/>
  <c r="L496" i="12"/>
  <c r="N497" i="12"/>
  <c r="P498" i="12"/>
  <c r="R499" i="12"/>
  <c r="T500" i="12"/>
  <c r="H502" i="12"/>
  <c r="J503" i="12"/>
  <c r="L504" i="12"/>
  <c r="N505" i="12"/>
  <c r="P506" i="12"/>
  <c r="R507" i="12"/>
  <c r="T508" i="12"/>
  <c r="H510" i="12"/>
  <c r="J511" i="12"/>
  <c r="L512" i="12"/>
  <c r="N513" i="12"/>
  <c r="P514" i="12"/>
  <c r="R515" i="12"/>
  <c r="T516" i="12"/>
  <c r="H518" i="12"/>
  <c r="J519" i="12"/>
  <c r="L520" i="12"/>
  <c r="N521" i="12"/>
  <c r="P522" i="12"/>
  <c r="R523" i="12"/>
  <c r="T524" i="12"/>
  <c r="H526" i="12"/>
  <c r="J527" i="12"/>
  <c r="L528" i="12"/>
  <c r="N529" i="12"/>
  <c r="P530" i="12"/>
  <c r="R531" i="12"/>
  <c r="T532" i="12"/>
  <c r="H534" i="12"/>
  <c r="J535" i="12"/>
  <c r="L536" i="12"/>
  <c r="N537" i="12"/>
  <c r="P538" i="12"/>
  <c r="R539" i="12"/>
  <c r="T540" i="12"/>
  <c r="H542" i="12"/>
  <c r="J543" i="12"/>
  <c r="L544" i="12"/>
  <c r="N545" i="12"/>
  <c r="P546" i="12"/>
  <c r="R547" i="12"/>
  <c r="T548" i="12"/>
  <c r="H550" i="12"/>
  <c r="J551" i="12"/>
  <c r="L552" i="12"/>
  <c r="N553" i="12"/>
  <c r="P554" i="12"/>
  <c r="R555" i="12"/>
  <c r="T556" i="12"/>
  <c r="H558" i="12"/>
  <c r="J559" i="12"/>
  <c r="L560" i="12"/>
  <c r="N561" i="12"/>
  <c r="P562" i="12"/>
  <c r="R563" i="12"/>
  <c r="T564" i="12"/>
  <c r="H566" i="12"/>
  <c r="J567" i="12"/>
  <c r="L568" i="12"/>
  <c r="N569" i="12"/>
  <c r="P570" i="12"/>
  <c r="R571" i="12"/>
  <c r="T572" i="12"/>
  <c r="H574" i="12"/>
  <c r="J575" i="12"/>
  <c r="L576" i="12"/>
  <c r="N577" i="12"/>
  <c r="P578" i="12"/>
  <c r="R579" i="12"/>
  <c r="T580" i="12"/>
  <c r="J583" i="12"/>
  <c r="L584" i="12"/>
  <c r="N585" i="12"/>
  <c r="P586" i="12"/>
  <c r="R587" i="12"/>
  <c r="T588" i="12"/>
  <c r="H590" i="12"/>
  <c r="J591" i="12"/>
  <c r="L592" i="12"/>
  <c r="N593" i="12"/>
  <c r="P594" i="12"/>
  <c r="R595" i="12"/>
  <c r="T596" i="12"/>
  <c r="H598" i="12"/>
  <c r="J599" i="12"/>
  <c r="L600" i="12"/>
  <c r="P602" i="12"/>
  <c r="T604" i="12"/>
  <c r="J607" i="12"/>
  <c r="N609" i="12"/>
  <c r="R611" i="12"/>
  <c r="M613" i="12"/>
  <c r="O614" i="12"/>
  <c r="K616" i="12"/>
  <c r="M617" i="12"/>
  <c r="O618" i="12"/>
  <c r="Q619" i="12"/>
  <c r="S620" i="12"/>
  <c r="U621" i="12"/>
  <c r="I623" i="12"/>
  <c r="K624" i="12"/>
  <c r="M625" i="12"/>
  <c r="O626" i="12"/>
  <c r="Q627" i="12"/>
  <c r="S628" i="12"/>
  <c r="U629" i="12"/>
  <c r="O630" i="12"/>
  <c r="K632" i="12"/>
  <c r="U633" i="12"/>
  <c r="I635" i="12"/>
  <c r="K636" i="12"/>
  <c r="M637" i="12"/>
  <c r="O638" i="12"/>
  <c r="Q639" i="12"/>
  <c r="S640" i="12"/>
  <c r="U641" i="12"/>
  <c r="I643" i="12"/>
  <c r="S644" i="12"/>
  <c r="O176" i="12"/>
  <c r="M231" i="12"/>
  <c r="U267" i="12"/>
  <c r="H289" i="12"/>
  <c r="J298" i="12"/>
  <c r="L307" i="12"/>
  <c r="N316" i="12"/>
  <c r="J330" i="12"/>
  <c r="R334" i="12"/>
  <c r="N348" i="12"/>
  <c r="P357" i="12"/>
  <c r="L371" i="12"/>
  <c r="H385" i="12"/>
  <c r="Q393" i="12"/>
  <c r="J397" i="12"/>
  <c r="R401" i="12"/>
  <c r="J405" i="12"/>
  <c r="P408" i="12"/>
  <c r="R409" i="12"/>
  <c r="J413" i="12"/>
  <c r="P416" i="12"/>
  <c r="H420" i="12"/>
  <c r="P424" i="12"/>
  <c r="H428" i="12"/>
  <c r="L430" i="12"/>
  <c r="R433" i="12"/>
  <c r="L438" i="12"/>
  <c r="R441" i="12"/>
  <c r="H444" i="12"/>
  <c r="N447" i="12"/>
  <c r="R449" i="12"/>
  <c r="J453" i="12"/>
  <c r="P456" i="12"/>
  <c r="H460" i="12"/>
  <c r="P464" i="12"/>
  <c r="T466" i="12"/>
  <c r="L470" i="12"/>
  <c r="T474" i="12"/>
  <c r="L478" i="12"/>
  <c r="T482" i="12"/>
  <c r="J485" i="12"/>
  <c r="R489" i="12"/>
  <c r="H492" i="12"/>
  <c r="N495" i="12"/>
  <c r="T498" i="12"/>
  <c r="L502" i="12"/>
  <c r="P504" i="12"/>
  <c r="H508" i="12"/>
  <c r="P512" i="12"/>
  <c r="T514" i="12"/>
  <c r="N519" i="12"/>
  <c r="R521" i="12"/>
  <c r="J525" i="12"/>
  <c r="N527" i="12"/>
  <c r="H532" i="12"/>
  <c r="N535" i="12"/>
  <c r="T538" i="12"/>
  <c r="L542" i="12"/>
  <c r="N543" i="12"/>
  <c r="T546" i="12"/>
  <c r="N551" i="12"/>
  <c r="T554" i="12"/>
  <c r="L558" i="12"/>
  <c r="P560" i="12"/>
  <c r="H564" i="12"/>
  <c r="N567" i="12"/>
  <c r="T570" i="12"/>
  <c r="L574" i="12"/>
  <c r="P576" i="12"/>
  <c r="H580" i="12"/>
  <c r="N583" i="12"/>
  <c r="T586" i="12"/>
  <c r="L590" i="12"/>
  <c r="R593" i="12"/>
  <c r="J597" i="12"/>
  <c r="P600" i="12"/>
  <c r="T602" i="12"/>
  <c r="L606" i="12"/>
  <c r="R609" i="12"/>
  <c r="T612" i="12"/>
  <c r="P614" i="12"/>
  <c r="L616" i="12"/>
  <c r="H618" i="12"/>
  <c r="J619" i="12"/>
  <c r="T620" i="12"/>
  <c r="H622" i="12"/>
  <c r="R623" i="12"/>
  <c r="H626" i="12"/>
  <c r="R627" i="12"/>
  <c r="N629" i="12"/>
  <c r="P630" i="12"/>
  <c r="T632" i="12"/>
  <c r="P634" i="12"/>
  <c r="L636" i="12"/>
  <c r="N637" i="12"/>
  <c r="P638" i="12"/>
  <c r="L640" i="12"/>
  <c r="H642" i="12"/>
  <c r="J643" i="12"/>
  <c r="T644" i="12"/>
  <c r="J4" i="12"/>
  <c r="N4" i="12"/>
  <c r="R4" i="12"/>
  <c r="T4" i="12"/>
  <c r="Q4" i="12"/>
  <c r="U4" i="12"/>
  <c r="K4" i="12"/>
  <c r="O4" i="12"/>
  <c r="S4" i="12"/>
  <c r="P4" i="12"/>
  <c r="M4" i="12"/>
  <c r="L4" i="12"/>
  <c r="I4" i="12"/>
  <c r="H4" i="12"/>
  <c r="F10" i="13" l="1"/>
  <c r="F12" i="7"/>
  <c r="F1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0661DE-2094-4700-8DEB-5A36975E3579}" keepAlive="1" name="Query - datafile" description="Connection to the 'datafile' query in the workbook." type="5" refreshedVersion="8" background="1" saveData="1">
    <dbPr connection="Provider=Microsoft.Mashup.OleDb.1;Data Source=$Workbook$;Location=datafile;Extended Properties=&quot;&quot;" command="SELECT * FROM [datafile]"/>
  </connection>
</connections>
</file>

<file path=xl/sharedStrings.xml><?xml version="1.0" encoding="utf-8"?>
<sst xmlns="http://schemas.openxmlformats.org/spreadsheetml/2006/main" count="21265" uniqueCount="1748">
  <si>
    <t>Clothing</t>
  </si>
  <si>
    <r>
      <t>1. Total Sales by Product Category</t>
    </r>
    <r>
      <rPr>
        <sz val="11"/>
        <color theme="1"/>
        <rFont val="Calibri"/>
        <family val="2"/>
        <scheme val="minor"/>
      </rPr>
      <t>: Sum total sales for each product category.</t>
    </r>
  </si>
  <si>
    <r>
      <t>2. Total Sales by Product Name</t>
    </r>
    <r>
      <rPr>
        <sz val="11"/>
        <color theme="1"/>
        <rFont val="Calibri"/>
        <family val="2"/>
        <scheme val="minor"/>
      </rPr>
      <t>: Sum total sales for each specific product name.</t>
    </r>
  </si>
  <si>
    <r>
      <t>3. Total Sales by Payment Method</t>
    </r>
    <r>
      <rPr>
        <sz val="11"/>
        <color theme="1"/>
        <rFont val="Calibri"/>
        <family val="2"/>
        <scheme val="minor"/>
      </rPr>
      <t>: Sum total sales based on payment method (e.g., credit card, PayPal).</t>
    </r>
  </si>
  <si>
    <r>
      <t>4. Total Sales by Store Location</t>
    </r>
    <r>
      <rPr>
        <sz val="11"/>
        <color theme="1"/>
        <rFont val="Calibri"/>
        <family val="2"/>
        <scheme val="minor"/>
      </rPr>
      <t>: Sum total sales for each store location.</t>
    </r>
  </si>
  <si>
    <r>
      <t>5. Total Profit by Order Status</t>
    </r>
    <r>
      <rPr>
        <sz val="11"/>
        <color theme="1"/>
        <rFont val="Calibri"/>
        <family val="2"/>
        <scheme val="minor"/>
      </rPr>
      <t>: Sum profit based on different order statuses (e.g., completed, returned).</t>
    </r>
  </si>
  <si>
    <r>
      <t>6. Total Quantity Sold by Product ID</t>
    </r>
    <r>
      <rPr>
        <sz val="11"/>
        <color theme="1"/>
        <rFont val="Calibri"/>
        <family val="2"/>
        <scheme val="minor"/>
      </rPr>
      <t>: Sum total quantity sold for each product ID.</t>
    </r>
  </si>
  <si>
    <r>
      <t>7. Total Discount Given by Product Category</t>
    </r>
    <r>
      <rPr>
        <sz val="11"/>
        <color theme="1"/>
        <rFont val="Calibri"/>
        <family val="2"/>
        <scheme val="minor"/>
      </rPr>
      <t>: Sum total discounts given for each product category.</t>
    </r>
  </si>
  <si>
    <r>
      <t>8. Total Shipping Cost by Shipping Address</t>
    </r>
    <r>
      <rPr>
        <sz val="11"/>
        <color theme="1"/>
        <rFont val="Calibri"/>
        <family val="2"/>
        <scheme val="minor"/>
      </rPr>
      <t>: Sum shipping costs for different shipping addresses.</t>
    </r>
  </si>
  <si>
    <r>
      <t>9. Total Tax Amount by Order Source</t>
    </r>
    <r>
      <rPr>
        <sz val="11"/>
        <color theme="1"/>
        <rFont val="Calibri"/>
        <family val="2"/>
        <scheme val="minor"/>
      </rPr>
      <t>: Sum total tax amount for each order source (e.g., website, app).</t>
    </r>
  </si>
  <si>
    <r>
      <t>10. Total Sales for Specific Date Range</t>
    </r>
    <r>
      <rPr>
        <sz val="11"/>
        <color theme="1"/>
        <rFont val="Calibri"/>
        <family val="2"/>
        <scheme val="minor"/>
      </rPr>
      <t>: Sum total sales within a specific date range (e.g., monthly).</t>
    </r>
  </si>
  <si>
    <r>
      <t xml:space="preserve">Here's a list of tasks you can perform using the </t>
    </r>
    <r>
      <rPr>
        <b/>
        <i/>
        <sz val="14"/>
        <color theme="1"/>
        <rFont val="Arial Unicode MS"/>
        <family val="2"/>
      </rPr>
      <t>SUMIF</t>
    </r>
    <r>
      <rPr>
        <b/>
        <i/>
        <sz val="14"/>
        <color theme="1"/>
        <rFont val="Calibri"/>
        <family val="2"/>
        <scheme val="minor"/>
      </rPr>
      <t xml:space="preserve"> function on your e-commerce data file:</t>
    </r>
  </si>
  <si>
    <t>Column List</t>
  </si>
  <si>
    <t>Product Category</t>
  </si>
  <si>
    <t>Product Name</t>
  </si>
  <si>
    <t>Payment method</t>
  </si>
  <si>
    <t>Sotre Location</t>
  </si>
  <si>
    <t>Total Profit</t>
  </si>
  <si>
    <t>Order Status</t>
  </si>
  <si>
    <t>Total Quantity</t>
  </si>
  <si>
    <t>Product ID</t>
  </si>
  <si>
    <t>Total Discount</t>
  </si>
  <si>
    <t>Shipping Cost</t>
  </si>
  <si>
    <t>Shipping Address</t>
  </si>
  <si>
    <t xml:space="preserve">Total Tax </t>
  </si>
  <si>
    <t>Order Source</t>
  </si>
  <si>
    <t>Date</t>
  </si>
  <si>
    <t>Total Sales</t>
  </si>
  <si>
    <t>Payment Method</t>
  </si>
  <si>
    <t>Store Location</t>
  </si>
  <si>
    <t>Discount</t>
  </si>
  <si>
    <t>Order Date</t>
  </si>
  <si>
    <t>Profit</t>
  </si>
  <si>
    <t>Quantity</t>
  </si>
  <si>
    <t>Tax Amount</t>
  </si>
  <si>
    <t>Furniture</t>
  </si>
  <si>
    <t>Chair</t>
  </si>
  <si>
    <t>Cash on Delivery</t>
  </si>
  <si>
    <t>San Francisco</t>
  </si>
  <si>
    <t>Returned</t>
  </si>
  <si>
    <t>P0198</t>
  </si>
  <si>
    <t>2712 Benjamin Turnpike
Alexisstad, NV 94125</t>
  </si>
  <si>
    <t>Website</t>
  </si>
  <si>
    <t>Electronics</t>
  </si>
  <si>
    <t>Credit Card</t>
  </si>
  <si>
    <t>New York</t>
  </si>
  <si>
    <t>Completed</t>
  </si>
  <si>
    <t>P0530</t>
  </si>
  <si>
    <t>9781 Christina Island Apt. 874
Lake Lisaville, NE 13820</t>
  </si>
  <si>
    <t>App</t>
  </si>
  <si>
    <t>Sports</t>
  </si>
  <si>
    <t>T-shirt</t>
  </si>
  <si>
    <t>Chicago</t>
  </si>
  <si>
    <t>P0873</t>
  </si>
  <si>
    <t>6336 King Row
South Fernandoville, CO 54992</t>
  </si>
  <si>
    <t>Books</t>
  </si>
  <si>
    <t>Novel</t>
  </si>
  <si>
    <t>P0059</t>
  </si>
  <si>
    <t>96929 Sierra Fall
Rossborough, CO 26184</t>
  </si>
  <si>
    <t>Basketball</t>
  </si>
  <si>
    <t>P0672</t>
  </si>
  <si>
    <t>71337 Huerta Lakes Suite 870
New Amber, IL 66828</t>
  </si>
  <si>
    <t>Cancelled</t>
  </si>
  <si>
    <t>P0072</t>
  </si>
  <si>
    <t>2522 Rogers Ramp
Wongfurt, TX 41651</t>
  </si>
  <si>
    <t>P0511</t>
  </si>
  <si>
    <t>4587 Christina Avenue Apt. 616
Lesterfort, CT 80558</t>
  </si>
  <si>
    <t>PayPal</t>
  </si>
  <si>
    <t>Los Angeles</t>
  </si>
  <si>
    <t>P0886</t>
  </si>
  <si>
    <t>870 Robinson Forks
Snyderport, CA 59149</t>
  </si>
  <si>
    <t>Houston</t>
  </si>
  <si>
    <t>P0593</t>
  </si>
  <si>
    <t>07037 Carrie Springs
North Jennifer, MS 19123</t>
  </si>
  <si>
    <t>Bank Transfer</t>
  </si>
  <si>
    <t>Pending</t>
  </si>
  <si>
    <t>P0162</t>
  </si>
  <si>
    <t>186 Lisa Stravenue Suite 873
Port Timothyborough, VA 29891</t>
  </si>
  <si>
    <t>P0603</t>
  </si>
  <si>
    <t>0817 Craig Port Suite 093
Patriciaside, OR 96518</t>
  </si>
  <si>
    <t>P0964</t>
  </si>
  <si>
    <t>Unit 0352 Box 4215
DPO AA 61197</t>
  </si>
  <si>
    <t>P0700</t>
  </si>
  <si>
    <t>63239 Victoria Squares
Washingtonhaven, CO 89217</t>
  </si>
  <si>
    <t>P0300</t>
  </si>
  <si>
    <t>Unit 8773 Box 1389
DPO AA 13390</t>
  </si>
  <si>
    <t>P0549</t>
  </si>
  <si>
    <t>43254 Jessica Views Apt. 724
New Jonathanview, TX 33535</t>
  </si>
  <si>
    <t>P0014</t>
  </si>
  <si>
    <t>7821 Oneill Cliffs Suite 151
Susanstad, CA 47269</t>
  </si>
  <si>
    <t>P0671</t>
  </si>
  <si>
    <t>9458 Lara Plaza Suite 571
Leahhaven, IA 19066</t>
  </si>
  <si>
    <t>P0055</t>
  </si>
  <si>
    <t>8852 Erickson Tunnel
Parsonsstad, AK 68387</t>
  </si>
  <si>
    <t>Laptop</t>
  </si>
  <si>
    <t>P0295</t>
  </si>
  <si>
    <t>22003 Schmidt Islands Apt. 917
Teresashire, VT 47349</t>
  </si>
  <si>
    <t>P0765</t>
  </si>
  <si>
    <t>925 Rita Rapids
Rogersfurt, ME 53512</t>
  </si>
  <si>
    <t>P0214</t>
  </si>
  <si>
    <t>119 Martha Street Apt. 232
Ericmouth, WV 95937</t>
  </si>
  <si>
    <t>P0838</t>
  </si>
  <si>
    <t>344 Rodriguez Branch
West Gregoryside, DE 25370</t>
  </si>
  <si>
    <t>P0168</t>
  </si>
  <si>
    <t>205 Shelly Inlet Apt. 623
Patriciamouth, WY 26539</t>
  </si>
  <si>
    <t>P0891</t>
  </si>
  <si>
    <t>3012 Griffin Meadows Apt. 228
Shannonside, NM 71587</t>
  </si>
  <si>
    <t>P0735</t>
  </si>
  <si>
    <t>5253 Aaron Cove Suite 854
Smithburgh, DE 09349</t>
  </si>
  <si>
    <t>P0301</t>
  </si>
  <si>
    <t>PSC 0792, Box 0467
APO AA 16090</t>
  </si>
  <si>
    <t>622 Barker Mountain Apt. 166
Lake Timothyhaven, WY 61079</t>
  </si>
  <si>
    <t>P0840</t>
  </si>
  <si>
    <t>91419 Todd Brook Apt. 766
Shannontown, TX 67681</t>
  </si>
  <si>
    <t>P0828</t>
  </si>
  <si>
    <t>5177 Kimberly Plaza Apt. 027
Port Randallville, AL 56707</t>
  </si>
  <si>
    <t>P0506</t>
  </si>
  <si>
    <t>309 Tony Crossroad Suite 509
West Jorge, OR 48162</t>
  </si>
  <si>
    <t>44187 Michael Square Suite 579
Davidton, OH 72827</t>
  </si>
  <si>
    <t>P0740</t>
  </si>
  <si>
    <t>89532 Williams Parkways
Jacobburgh, VA 08061</t>
  </si>
  <si>
    <t>P0817</t>
  </si>
  <si>
    <t>97613 Ronald Loop Apt. 550
West Grant, WI 90054</t>
  </si>
  <si>
    <t>P0126</t>
  </si>
  <si>
    <t>56044 Anne Centers Apt. 392
Whitneyville, IN 19584</t>
  </si>
  <si>
    <t>P0757</t>
  </si>
  <si>
    <t>89561 Henry Harbors Suite 026
Kimberlyfurt, MS 13611</t>
  </si>
  <si>
    <t>P0139</t>
  </si>
  <si>
    <t>USNV Richardson
FPO AP 76325</t>
  </si>
  <si>
    <t>P0909</t>
  </si>
  <si>
    <t>99207 Lynch Way
Jeremytown, WA 83342</t>
  </si>
  <si>
    <t>P0723</t>
  </si>
  <si>
    <t>134 Ryan Plain
South Bryce, NY 38403</t>
  </si>
  <si>
    <t>P0788</t>
  </si>
  <si>
    <t>60511 Rita Ville
New Thomas, WA 06160</t>
  </si>
  <si>
    <t>807 Russell Field Suite 314
Cynthiaborough, IL 81757</t>
  </si>
  <si>
    <t>P0376</t>
  </si>
  <si>
    <t>177 Amber Ridges
West Hayleystad, MT 81121</t>
  </si>
  <si>
    <t>P0474</t>
  </si>
  <si>
    <t>87524 Gonzales Square
Tamaraberg, PA 96776</t>
  </si>
  <si>
    <t>P0157</t>
  </si>
  <si>
    <t>USS Taylor
FPO AP 69007</t>
  </si>
  <si>
    <t>P0066</t>
  </si>
  <si>
    <t>52363 Shelia Stravenue Suite 674
East Rebeccachester, NJ 03686</t>
  </si>
  <si>
    <t>P0543</t>
  </si>
  <si>
    <t>80942 Garner Corner Suite 323
Laurieton, OK 51010</t>
  </si>
  <si>
    <t>P0461</t>
  </si>
  <si>
    <t>15148 Mills Run
South David, DC 11274</t>
  </si>
  <si>
    <t>P0050</t>
  </si>
  <si>
    <t>USNV Jackson
FPO AP 10755</t>
  </si>
  <si>
    <t>P0286</t>
  </si>
  <si>
    <t>0252 Krista Extension
North Johnathanland, NJ 21223</t>
  </si>
  <si>
    <t>01017 Gomez Flats Apt. 824
Jacobburgh, IL 69443</t>
  </si>
  <si>
    <t>P0078</t>
  </si>
  <si>
    <t>1245 Tate Island Suite 306
East John, KY 57288</t>
  </si>
  <si>
    <t>P0822</t>
  </si>
  <si>
    <t>PSC 3682, Box 6031
APO AP 09137</t>
  </si>
  <si>
    <t>P0107</t>
  </si>
  <si>
    <t>04729 Sanchez Expressway
Caitlinland, LA 06013</t>
  </si>
  <si>
    <t>P0918</t>
  </si>
  <si>
    <t>13452 Davis Path Suite 390
East Danielmouth, MO 51449</t>
  </si>
  <si>
    <t>P0462</t>
  </si>
  <si>
    <t>1999 Pennington Avenue Apt. 780
Shannonmouth, MI 74385</t>
  </si>
  <si>
    <t>P0501</t>
  </si>
  <si>
    <t>Unit 2694 Box 4614
DPO AP 32576</t>
  </si>
  <si>
    <t>P0879</t>
  </si>
  <si>
    <t>USCGC Walker
FPO AP 30267</t>
  </si>
  <si>
    <t>P0711</t>
  </si>
  <si>
    <t>56822 Dennis Pine Apt. 590
Millerton, HI 54133</t>
  </si>
  <si>
    <t>P0911</t>
  </si>
  <si>
    <t>646 Salazar Shoal
West Davidshire, VA 17843</t>
  </si>
  <si>
    <t>P0919</t>
  </si>
  <si>
    <t>57615 Lewis Ramp Apt. 110
Jamiemouth, CT 14448</t>
  </si>
  <si>
    <t>P0651</t>
  </si>
  <si>
    <t>4532 Austin Drive Apt. 989
Anthonyton, GA 62039</t>
  </si>
  <si>
    <t>P0713</t>
  </si>
  <si>
    <t>598 Bryant Avenue
Youngfurt, ME 21021</t>
  </si>
  <si>
    <t>P0108</t>
  </si>
  <si>
    <t>848 Powers Square
Lake Davidfurt, WI 99903</t>
  </si>
  <si>
    <t>83775 Jared Flats
Lake Michael, NH 58331</t>
  </si>
  <si>
    <t>P0427</t>
  </si>
  <si>
    <t>038 Weber Inlet Apt. 420
Williammouth, KS 61394</t>
  </si>
  <si>
    <t>P0396</t>
  </si>
  <si>
    <t>086 Andrew Drives Suite 661
Baileystad, MI 21441</t>
  </si>
  <si>
    <t>P0025</t>
  </si>
  <si>
    <t>858 Garcia Trafficway Suite 939
Port Thomas, OR 58103</t>
  </si>
  <si>
    <t>P0569</t>
  </si>
  <si>
    <t>68015 Cynthia Walks
Meganchester, UT 25659</t>
  </si>
  <si>
    <t>P0629</t>
  </si>
  <si>
    <t>Unit 1433 Box 0219
DPO AE 74687</t>
  </si>
  <si>
    <t>P0353</t>
  </si>
  <si>
    <t>60849 Cynthia Cove
Tamarachester, MT 40868</t>
  </si>
  <si>
    <t>P0169</t>
  </si>
  <si>
    <t>941 Michael Drive
Patrickshire, MT 44779</t>
  </si>
  <si>
    <t>P0534</t>
  </si>
  <si>
    <t>58386 Wilson Row Apt. 293
East Kylie, NM 41841</t>
  </si>
  <si>
    <t>P0843</t>
  </si>
  <si>
    <t>61840 Jennifer Lake
Susanmouth, AZ 61548</t>
  </si>
  <si>
    <t>P0594</t>
  </si>
  <si>
    <t>816 Wagner Mountain
Lake Melissa, KS 06918</t>
  </si>
  <si>
    <t>P0931</t>
  </si>
  <si>
    <t>47543 Merritt Flats Suite 933
West Kimberlystad, SC 34049</t>
  </si>
  <si>
    <t>P0592</t>
  </si>
  <si>
    <t>472 Rebecca Divide
Lake Jonathanfurt, ME 81159</t>
  </si>
  <si>
    <t>P0217</t>
  </si>
  <si>
    <t>131 Young Keys
Kanestad, SC 38171</t>
  </si>
  <si>
    <t>P0097</t>
  </si>
  <si>
    <t>9043 Emma Terrace Suite 690
Robertaport, OH 65511</t>
  </si>
  <si>
    <t>P0666</t>
  </si>
  <si>
    <t>86780 Jason Grove Apt. 711
Donaldburgh, IL 22129</t>
  </si>
  <si>
    <t>P0521</t>
  </si>
  <si>
    <t>6540 Acevedo Radial
Markland, NE 53239</t>
  </si>
  <si>
    <t>P0792</t>
  </si>
  <si>
    <t>276 Delgado Rest
East Julie, MA 46608</t>
  </si>
  <si>
    <t>P0224</t>
  </si>
  <si>
    <t>81910 Amanda Mountain
Lindachester, WV 46146</t>
  </si>
  <si>
    <t>P0994</t>
  </si>
  <si>
    <t>54973 Gordon Mall
Lake Roberto, KY 92569</t>
  </si>
  <si>
    <t>P0975</t>
  </si>
  <si>
    <t>81663 Walker Squares Suite 163
West Brittany, AR 36084</t>
  </si>
  <si>
    <t>P0634</t>
  </si>
  <si>
    <t>19134 Joseph Knolls
Markmouth, VT 56487</t>
  </si>
  <si>
    <t>P0373</t>
  </si>
  <si>
    <t>Unit 5517 Box 6645
DPO AE 05070</t>
  </si>
  <si>
    <t>P0674</t>
  </si>
  <si>
    <t>8371 Bauer Avenue
West Jessica, NV 93033</t>
  </si>
  <si>
    <t>P0091</t>
  </si>
  <si>
    <t>872 Black Common Suite 936
Stacymouth, MI 95848</t>
  </si>
  <si>
    <t>P0406</t>
  </si>
  <si>
    <t>Unit 2353 Box 8754
DPO AP 21068</t>
  </si>
  <si>
    <t>P0060</t>
  </si>
  <si>
    <t>500 Marshall Parks Apt. 201
Lake Rachel, AZ 09721</t>
  </si>
  <si>
    <t>P0215</t>
  </si>
  <si>
    <t>6522 Danielle Crossroad
Tammyshire, SD 06641</t>
  </si>
  <si>
    <t>P0252</t>
  </si>
  <si>
    <t>36184 Brent Plaza
North Jesse, KY 47906</t>
  </si>
  <si>
    <t>P0531</t>
  </si>
  <si>
    <t>3784 Erika Locks Suite 300
South Justin, TX 42558</t>
  </si>
  <si>
    <t>P0392</t>
  </si>
  <si>
    <t>93897 Ashley Islands Apt. 360
Richardland, VT 30913</t>
  </si>
  <si>
    <t>P0722</t>
  </si>
  <si>
    <t>8093 Heath Motorway Suite 937
Stacyview, AR 15530</t>
  </si>
  <si>
    <t>P0174</t>
  </si>
  <si>
    <t>1289 Lucas Forges
Rodriguezmouth, NH 92000</t>
  </si>
  <si>
    <t>P0755</t>
  </si>
  <si>
    <t>928 Watson Vista Suite 809
South Melanie, NY 11966</t>
  </si>
  <si>
    <t>P0981</t>
  </si>
  <si>
    <t>1915 Daniel Lock Suite 884
Olsenshire, WA 63654</t>
  </si>
  <si>
    <t>P0407</t>
  </si>
  <si>
    <t>648 David Coves Suite 640
Jameston, MD 53341</t>
  </si>
  <si>
    <t>P0337</t>
  </si>
  <si>
    <t>Unit 8778 Box 4267
DPO AP 31452</t>
  </si>
  <si>
    <t>P0154</t>
  </si>
  <si>
    <t>427 Phillips Mountains Suite 272
Sydneyshire, SD 06905</t>
  </si>
  <si>
    <t>P0770</t>
  </si>
  <si>
    <t>8382 Crawford Island
Lake Tylershire, IA 55232</t>
  </si>
  <si>
    <t>P0018</t>
  </si>
  <si>
    <t>61668 Archer Springs
Staffordland, ME 67170</t>
  </si>
  <si>
    <t>P0600</t>
  </si>
  <si>
    <t>363 Francis Ferry
Heidiport, ID 18660</t>
  </si>
  <si>
    <t>P0432</t>
  </si>
  <si>
    <t>967 Woodard Pines Suite 153
South Jasonborough, UT 59606</t>
  </si>
  <si>
    <t>P0535</t>
  </si>
  <si>
    <t>261 Holloway Locks Suite 729
East Brianmouth, VA 66020</t>
  </si>
  <si>
    <t>P0825</t>
  </si>
  <si>
    <t>167 Baker Haven Apt. 727
Matthewview, MO 22489</t>
  </si>
  <si>
    <t>P0862</t>
  </si>
  <si>
    <t>66439 Rivera Summit Suite 211
Edwardsview, NJ 29048</t>
  </si>
  <si>
    <t>P0151</t>
  </si>
  <si>
    <t>5189 Courtney Lake Suite 550
Youngstad, WY 94942</t>
  </si>
  <si>
    <t>3494 Smith Plains
Sanchezport, CT 98599</t>
  </si>
  <si>
    <t>P0949</t>
  </si>
  <si>
    <t>Unit 9891 Box 9199
DPO AP 86996</t>
  </si>
  <si>
    <t>P0606</t>
  </si>
  <si>
    <t>980 Ingram Freeway Apt. 792
Hollandport, VT 11163</t>
  </si>
  <si>
    <t>PSC 6957, Box 6115
APO AA 74167</t>
  </si>
  <si>
    <t>P0190</t>
  </si>
  <si>
    <t>221 Yvonne Trail
Karenfort, CO 54324</t>
  </si>
  <si>
    <t>P0138</t>
  </si>
  <si>
    <t>504 Koch Villages Apt. 822
North Robert, NM 34670</t>
  </si>
  <si>
    <t>P0445</t>
  </si>
  <si>
    <t>646 Smith Mill Suite 745
Lake Kirsten, ME 77363</t>
  </si>
  <si>
    <t>P0586</t>
  </si>
  <si>
    <t>Unit 3195 Box 7844
DPO AA 12229</t>
  </si>
  <si>
    <t>242 Smith Pass Suite 429
West James, MO 97535</t>
  </si>
  <si>
    <t>P0243</t>
  </si>
  <si>
    <t>PSC 8459, Box 5441
APO AP 90173</t>
  </si>
  <si>
    <t>P0054</t>
  </si>
  <si>
    <t>7503 Antonio Stream
West Kathleenburgh, AZ 53556</t>
  </si>
  <si>
    <t>798 Mark Mall
Susanmouth, IN 07634</t>
  </si>
  <si>
    <t>P0100</t>
  </si>
  <si>
    <t>232 Donaldson Mill Suite 292
West Kathleenhaven, NM 13346</t>
  </si>
  <si>
    <t>P0255</t>
  </si>
  <si>
    <t>40292 Morris Locks
North Jason, CA 92181</t>
  </si>
  <si>
    <t>P0375</t>
  </si>
  <si>
    <t>136 Yates Grove
East Susan, CA 57437</t>
  </si>
  <si>
    <t>P0426</t>
  </si>
  <si>
    <t>15536 Jonathan Tunnel Apt. 571
Emilyborough, MD 74957</t>
  </si>
  <si>
    <t>P0291</t>
  </si>
  <si>
    <t>670 Shannon Locks Suite 827
Cruzland, ME 96281</t>
  </si>
  <si>
    <t>P0239</t>
  </si>
  <si>
    <t>21429 Lewis Valleys Apt. 480
Brooksland, CA 51215</t>
  </si>
  <si>
    <t>P0112</t>
  </si>
  <si>
    <t>9329 Conner Run
Lake Michael, NY 07493</t>
  </si>
  <si>
    <t>P0204</t>
  </si>
  <si>
    <t>256 Thomas Greens Apt. 258
Jaclyntown, NM 13980</t>
  </si>
  <si>
    <t>P0144</t>
  </si>
  <si>
    <t>95069 Schultz Crossing Apt. 060
Laurahaven, ME 19231</t>
  </si>
  <si>
    <t>P0012</t>
  </si>
  <si>
    <t>9968 Pope Crest
Port Aaronport, OR 07643</t>
  </si>
  <si>
    <t>P0870</t>
  </si>
  <si>
    <t>USS Peterson
FPO AE 12674</t>
  </si>
  <si>
    <t>P0628</t>
  </si>
  <si>
    <t>6913 Richard Park Suite 681
Jonesborough, MI 24464</t>
  </si>
  <si>
    <t>P0982</t>
  </si>
  <si>
    <t>437 Bernard Junction
Johnberg, MA 02983</t>
  </si>
  <si>
    <t>P0710</t>
  </si>
  <si>
    <t>2543 Jones Mills Apt. 949
North Nancy, GA 55929</t>
  </si>
  <si>
    <t>P0318</t>
  </si>
  <si>
    <t>104 Moss Course Apt. 858
Alanport, HI 25347</t>
  </si>
  <si>
    <t>P0098</t>
  </si>
  <si>
    <t>USNV Hampton
FPO AA 84135</t>
  </si>
  <si>
    <t>P0329</t>
  </si>
  <si>
    <t>Unit 1710 Box 2845
DPO AE 90497</t>
  </si>
  <si>
    <t>P0971</t>
  </si>
  <si>
    <t>4536 Bianca Freeway Apt. 296
Jamiestad, AL 90693</t>
  </si>
  <si>
    <t>303 Samantha Burg
Mayerstad, CT 18832</t>
  </si>
  <si>
    <t>957 Mike Turnpike
North Lesliebury, AL 99833</t>
  </si>
  <si>
    <t>P0574</t>
  </si>
  <si>
    <t>98253 Erika Overpass Suite 509
Jacobport, RI 13881</t>
  </si>
  <si>
    <t>P0917</t>
  </si>
  <si>
    <t>212 Edgar Passage Apt. 115
Mooneychester, AK 21078</t>
  </si>
  <si>
    <t>592 Martinez Ridges Suite 037
Lake Lesliestad, NY 16375</t>
  </si>
  <si>
    <t>6260 Carney Crest Apt. 411
North Christine, DE 76928</t>
  </si>
  <si>
    <t>P0753</t>
  </si>
  <si>
    <t>2542 Gray Island Suite 788
Andersonborough, IL 48041</t>
  </si>
  <si>
    <t>P0223</t>
  </si>
  <si>
    <t>74740 Kevin Viaduct Apt. 437
East Rachel, NC 64261</t>
  </si>
  <si>
    <t>P0637</t>
  </si>
  <si>
    <t>854 Tamara Fords Suite 441
Jennifertown, MS 05157</t>
  </si>
  <si>
    <t>P0389</t>
  </si>
  <si>
    <t>5611 Edward Club Apt. 604
Bakerland, WI 60480</t>
  </si>
  <si>
    <t>101 Cynthia Mill Suite 109
Josephland, AR 76770</t>
  </si>
  <si>
    <t>P0947</t>
  </si>
  <si>
    <t>6854 Gibson Glen
South Russell, ME 05941</t>
  </si>
  <si>
    <t>P0241</t>
  </si>
  <si>
    <t>262 White Lodge Apt. 194
Kendraborough, DC 86881</t>
  </si>
  <si>
    <t>P0088</t>
  </si>
  <si>
    <t>770 Kelley Plaza
Andrewside, KY 69306</t>
  </si>
  <si>
    <t>P0400</t>
  </si>
  <si>
    <t>82836 Perez Squares
West Amanda, AZ 16782</t>
  </si>
  <si>
    <t>P0533</t>
  </si>
  <si>
    <t>26104 Hale Hollow
Russellchester, IL 63470</t>
  </si>
  <si>
    <t>00778 Donald Locks Suite 730
North Michellemouth, TX 48132</t>
  </si>
  <si>
    <t>P0437</t>
  </si>
  <si>
    <t>4165 Miller Path Apt. 532
New Alexanderbury, CT 18391</t>
  </si>
  <si>
    <t>P0781</t>
  </si>
  <si>
    <t>4529 George Radial Apt. 537
Jeremiahbury, AZ 57360</t>
  </si>
  <si>
    <t>P0806</t>
  </si>
  <si>
    <t>0839 Curtis Fork
West Karenshire, AR 76820</t>
  </si>
  <si>
    <t>8180 Derek Street
Coreytown, NC 23134</t>
  </si>
  <si>
    <t>P0312</t>
  </si>
  <si>
    <t>91256 Cortez Rest Suite 156
Walkerton, VT 13924</t>
  </si>
  <si>
    <t>05119 Christopher Place Apt. 451
Lake Michaelport, MD 20052</t>
  </si>
  <si>
    <t>P0231</t>
  </si>
  <si>
    <t>549 Selena Ways Apt. 290
New Blaketown, VA 28575</t>
  </si>
  <si>
    <t>P0146</t>
  </si>
  <si>
    <t>915 Jared Unions Suite 318
Johnsonbury, ID 34955</t>
  </si>
  <si>
    <t>P0212</t>
  </si>
  <si>
    <t>291 Kyle Summit
Gonzalezstad, VA 17194</t>
  </si>
  <si>
    <t>P0802</t>
  </si>
  <si>
    <t>0436 Montgomery Hills Suite 835
Rileyburgh, MT 73611</t>
  </si>
  <si>
    <t>P0045</t>
  </si>
  <si>
    <t>7445 Evans Oval
Hollyborough, AL 40417</t>
  </si>
  <si>
    <t>P0178</t>
  </si>
  <si>
    <t>473 Adam Neck
East Jessica, TX 03641</t>
  </si>
  <si>
    <t>P0076</t>
  </si>
  <si>
    <t>49556 Stanton Villages
North Joshua, LA 16451</t>
  </si>
  <si>
    <t>P0998</t>
  </si>
  <si>
    <t>42301 Beasley Trail Suite 717
Jacksonmouth, FL 15888</t>
  </si>
  <si>
    <t>P0966</t>
  </si>
  <si>
    <t>97778 Moore Mews
New Timothybury, MT 80800</t>
  </si>
  <si>
    <t>P0558</t>
  </si>
  <si>
    <t>PSC 9571, Box 5390
APO AE 85852</t>
  </si>
  <si>
    <t>P0712</t>
  </si>
  <si>
    <t>34616 Rebekah Oval Apt. 526
East Shelleyfurt, IL 94599</t>
  </si>
  <si>
    <t>P0959</t>
  </si>
  <si>
    <t>803 Brendan Locks
Carlatown, HI 25601</t>
  </si>
  <si>
    <t>7955 Eric Hollow
Lake Hannahside, OK 24742</t>
  </si>
  <si>
    <t>60646 Lee Landing Apt. 528
East Ericfort, MA 32433</t>
  </si>
  <si>
    <t>P0589</t>
  </si>
  <si>
    <t>273 David Mill
South Xavierfort, LA 84007</t>
  </si>
  <si>
    <t>P0851</t>
  </si>
  <si>
    <t>359 Perry Neck Apt. 806
West Kristenchester, NH 21014</t>
  </si>
  <si>
    <t>3961 Caroline Plains
Theresaland, AR 44038</t>
  </si>
  <si>
    <t>P0850</t>
  </si>
  <si>
    <t>47706 Kimberly Fields Apt. 602
Daytown, NH 92612</t>
  </si>
  <si>
    <t>P0041</t>
  </si>
  <si>
    <t>65108 Robert Roads
Bowersside, CT 30718</t>
  </si>
  <si>
    <t>P0890</t>
  </si>
  <si>
    <t>4647 Meredith Shoals
Stephaniehaven, AR 73948</t>
  </si>
  <si>
    <t>P0242</t>
  </si>
  <si>
    <t>7368 Moran Junctions Suite 697
New Courtneystad, MN 36178</t>
  </si>
  <si>
    <t>P0496</t>
  </si>
  <si>
    <t>14445 Nicholas Stream Apt. 066
Jenniferstad, TX 59841</t>
  </si>
  <si>
    <t>59173 Todd Tunnel Suite 664
Victoriaton, IL 31724</t>
  </si>
  <si>
    <t>P0039</t>
  </si>
  <si>
    <t>03401 Jacqueline Ferry Apt. 500
Matthewton, LA 40891</t>
  </si>
  <si>
    <t>P0021</t>
  </si>
  <si>
    <t>91171 Jenkins Course
North Michaelview, DC 76142</t>
  </si>
  <si>
    <t>P0814</t>
  </si>
  <si>
    <t>5830 Clinton Stravenue Suite 720
West Charles, MI 73672</t>
  </si>
  <si>
    <t>P0636</t>
  </si>
  <si>
    <t>053 Jackson Stream
Johnhaven, MO 70271</t>
  </si>
  <si>
    <t>P0663</t>
  </si>
  <si>
    <t>5799 Gerald Track
Brownhaven, NM 42908</t>
  </si>
  <si>
    <t>P0345</t>
  </si>
  <si>
    <t>648 Andrew Ferry
East Mollyfort, OR 37790</t>
  </si>
  <si>
    <t>P0904</t>
  </si>
  <si>
    <t>451 Tucker Flat Suite 467
North Trevor, CO 33350</t>
  </si>
  <si>
    <t>P0694</t>
  </si>
  <si>
    <t>96806 Kevin Stream
Allisonstad, NH 76841</t>
  </si>
  <si>
    <t>95413 Kelly Circle
Lake Kristinaland, MO 69635</t>
  </si>
  <si>
    <t>P0895</t>
  </si>
  <si>
    <t>51772 Gutierrez Loaf
Joanchester, NE 95851</t>
  </si>
  <si>
    <t>7067 Taylor Street
Sharonchester, SD 64074</t>
  </si>
  <si>
    <t>P0460</t>
  </si>
  <si>
    <t>2306 Martin Mountain Suite 069
West Aaron, ND 97783</t>
  </si>
  <si>
    <t>P0186</t>
  </si>
  <si>
    <t>9951 Donna Crossing
East Michelle, AK 48304</t>
  </si>
  <si>
    <t>P0444</t>
  </si>
  <si>
    <t>34036 Villanueva Lodge Suite 909
Port Curtishaven, UT 99149</t>
  </si>
  <si>
    <t>P0769</t>
  </si>
  <si>
    <t>937 Kevin Fork
Harrisborough, SD 35872</t>
  </si>
  <si>
    <t>35266 James Square
Port Emmachester, NH 78927</t>
  </si>
  <si>
    <t>P0234</t>
  </si>
  <si>
    <t>765 Gonzalez Land Suite 206
North Austinville, LA 73710</t>
  </si>
  <si>
    <t>8065 Shaun Center
Port Nicole, NY 83846</t>
  </si>
  <si>
    <t>P0405</t>
  </si>
  <si>
    <t>PSC 3711, Box 8582
APO AA 51411</t>
  </si>
  <si>
    <t>31391 Brian Mountains
New Haydenland, WY 86283</t>
  </si>
  <si>
    <t>P0575</t>
  </si>
  <si>
    <t>502 Sullivan Inlet Apt. 073
New Dawn, MD 59487</t>
  </si>
  <si>
    <t>P0497</t>
  </si>
  <si>
    <t>295 Jones Neck
Gloverton, WI 22341</t>
  </si>
  <si>
    <t>P0468</t>
  </si>
  <si>
    <t>629 Grant Roads Apt. 335
Hensleyton, MN 31105</t>
  </si>
  <si>
    <t>P0597</t>
  </si>
  <si>
    <t>0073 Alexander Crest
Erinport, NJ 40538</t>
  </si>
  <si>
    <t>P0588</t>
  </si>
  <si>
    <t>67482 Olivia Village
Duffyborough, MT 32841</t>
  </si>
  <si>
    <t>P0542</t>
  </si>
  <si>
    <t>36535 Lewis Brooks
Port Sarahberg, NH 25321</t>
  </si>
  <si>
    <t>P0612</t>
  </si>
  <si>
    <t>06294 John Dale Suite 700
Gabrielleburgh, TN 51790</t>
  </si>
  <si>
    <t>930 David Mount
West Kathrynmouth, CO 67442</t>
  </si>
  <si>
    <t>1638 Higgins Points Suite 189
Jaimeburgh, WV 08382</t>
  </si>
  <si>
    <t>P0889</t>
  </si>
  <si>
    <t>40086 Shepherd Ports
Popechester, TN 63700</t>
  </si>
  <si>
    <t>P0008</t>
  </si>
  <si>
    <t>Unit 0109 Box 8162
DPO AE 59715</t>
  </si>
  <si>
    <t>P0948</t>
  </si>
  <si>
    <t>658 Mann Greens
Jeromeshire, MO 78729</t>
  </si>
  <si>
    <t>P0901</t>
  </si>
  <si>
    <t>4956 Leach Mountain Apt. 214
West Jeffreyland, UT 04398</t>
  </si>
  <si>
    <t>P0940</t>
  </si>
  <si>
    <t>53167 Cortez Keys Apt. 677
South Mary, IN 39507</t>
  </si>
  <si>
    <t>P0068</t>
  </si>
  <si>
    <t>942 Shepard Springs
Lake John, KY 22569</t>
  </si>
  <si>
    <t>P0348</t>
  </si>
  <si>
    <t>PSC 4384, Box 7230
APO AA 67572</t>
  </si>
  <si>
    <t>P0702</t>
  </si>
  <si>
    <t>354 Charlotte Hollow
Juliafort, KY 78929</t>
  </si>
  <si>
    <t>P0748</t>
  </si>
  <si>
    <t>4515 Hernandez Parkway Apt. 594
North Earl, DE 91215</t>
  </si>
  <si>
    <t>P0030</t>
  </si>
  <si>
    <t>2529 Wyatt Orchard
North Jenniferton, AR 22134</t>
  </si>
  <si>
    <t>P0073</t>
  </si>
  <si>
    <t>2161 Livingston Manor Suite 028
North Curtis, MI 24256</t>
  </si>
  <si>
    <t>P0583</t>
  </si>
  <si>
    <t>9981 Rogers Trafficway Suite 426
West Zacharybury, VT 34659</t>
  </si>
  <si>
    <t>P0341</t>
  </si>
  <si>
    <t>0963 Timothy Grove
Emmafurt, MA 28503</t>
  </si>
  <si>
    <t>P0364</t>
  </si>
  <si>
    <t>71198 Adrian Ridge
East Morgan, DC 73273</t>
  </si>
  <si>
    <t>USNV Green
FPO AE 47764</t>
  </si>
  <si>
    <t>238 Mendez Ford Suite 106
East Chrisland, MI 20726</t>
  </si>
  <si>
    <t>P0619</t>
  </si>
  <si>
    <t>498 Peters Place Suite 102
Williamsland, IN 10011</t>
  </si>
  <si>
    <t>P0082</t>
  </si>
  <si>
    <t>64341 Michele Well Apt. 922
Port Veronicaville, IA 65188</t>
  </si>
  <si>
    <t>P0604</t>
  </si>
  <si>
    <t>51022 Brown Locks Suite 929
West Jamieside, AZ 91042</t>
  </si>
  <si>
    <t>P0110</t>
  </si>
  <si>
    <t>04507 Jessica Lakes
North Timothyport, LA 93177</t>
  </si>
  <si>
    <t>P0946</t>
  </si>
  <si>
    <t>48830 Joseph Inlet
Hatfieldbury, UT 23984</t>
  </si>
  <si>
    <t>P0009</t>
  </si>
  <si>
    <t>95087 Charles Spur
Bruceport, DE 48485</t>
  </si>
  <si>
    <t>P0438</t>
  </si>
  <si>
    <t>40489 Brown Bypass
Amberview, CT 48462</t>
  </si>
  <si>
    <t>USCGC Marshall
FPO AE 67865</t>
  </si>
  <si>
    <t>P0773</t>
  </si>
  <si>
    <t>6175 James Trail Suite 723
Port Joshuafurt, SC 50399</t>
  </si>
  <si>
    <t>563 Nancy Camp Apt. 862
Sarahbury, MN 23498</t>
  </si>
  <si>
    <t>P0483</t>
  </si>
  <si>
    <t>70644 Rivas Turnpike Apt. 043
Ryanchester, MD 47780</t>
  </si>
  <si>
    <t>P0707</t>
  </si>
  <si>
    <t>274 Melissa Village Apt. 606
Rodriguezhaven, ME 41708</t>
  </si>
  <si>
    <t>94541 Diane Gardens
Hayesport, NH 18457</t>
  </si>
  <si>
    <t>P0614</t>
  </si>
  <si>
    <t>353 Patterson Isle Apt. 860
Brownport, AL 46209</t>
  </si>
  <si>
    <t>P0382</t>
  </si>
  <si>
    <t>418 Cline Views Suite 145
Smithland, OH 05545</t>
  </si>
  <si>
    <t>Unit 1735 Box 5945
DPO AP 83719</t>
  </si>
  <si>
    <t>P0896</t>
  </si>
  <si>
    <t>62718 Nicole Estate
North Jacobtown, AK 55702</t>
  </si>
  <si>
    <t>P0380</t>
  </si>
  <si>
    <t>2106 Arthur Estates Suite 585
Edwardsland, OH 59302</t>
  </si>
  <si>
    <t>P0293</t>
  </si>
  <si>
    <t>9447 Owen Square Apt. 050
Ericburgh, RI 75002</t>
  </si>
  <si>
    <t>P0507</t>
  </si>
  <si>
    <t>61396 Jonathan Lakes Apt. 448
Jasonshire, AL 01140</t>
  </si>
  <si>
    <t>PSC 0203, Box 5049
APO AA 90114</t>
  </si>
  <si>
    <t>P0632</t>
  </si>
  <si>
    <t>64278 Christensen Circles Apt. 367
West Joshuaburgh, NJ 80350</t>
  </si>
  <si>
    <t>P0199</t>
  </si>
  <si>
    <t>863 Jill Way Suite 358
West Johntown, VA 94927</t>
  </si>
  <si>
    <t>P0927</t>
  </si>
  <si>
    <t>PSC 4569, Box 7576
APO AP 40362</t>
  </si>
  <si>
    <t>P0084</t>
  </si>
  <si>
    <t>USS Martinez
FPO AE 80391</t>
  </si>
  <si>
    <t>P0261</t>
  </si>
  <si>
    <t>56519 Melinda Views
Marcton, WI 90892</t>
  </si>
  <si>
    <t>P0661</t>
  </si>
  <si>
    <t>285 Daniel Stravenue Apt. 540
South Richard, SC 33283</t>
  </si>
  <si>
    <t>P0096</t>
  </si>
  <si>
    <t>398 Vasquez Divide
West Jenna, ND 33037</t>
  </si>
  <si>
    <t>P0774</t>
  </si>
  <si>
    <t>446 Paul Divide Apt. 222
Johnsonton, VA 13030</t>
  </si>
  <si>
    <t>P0888</t>
  </si>
  <si>
    <t>21149 Riley Bridge Apt. 591
Collierfort, WI 56378</t>
  </si>
  <si>
    <t>916 Briggs Mall
East Kevinborough, AZ 78702</t>
  </si>
  <si>
    <t>396 Andrea Underpass Apt. 673
New Anthony, NH 14387</t>
  </si>
  <si>
    <t>P0264</t>
  </si>
  <si>
    <t>05554 Sanders Streets
New Tina, MT 89024</t>
  </si>
  <si>
    <t>P0037</t>
  </si>
  <si>
    <t>99924 Pope Rue
Paulbury, AR 71148</t>
  </si>
  <si>
    <t>P0741</t>
  </si>
  <si>
    <t>USCGC Wilson
FPO AP 85568</t>
  </si>
  <si>
    <t>P0259</t>
  </si>
  <si>
    <t>46336 Chavez Mews Apt. 801
Mccannfurt, IA 45356</t>
  </si>
  <si>
    <t>20169 Teresa Crescent
East Adrian, OR 07248</t>
  </si>
  <si>
    <t>P0184</t>
  </si>
  <si>
    <t>88376 Livingston Overpass
Port Lorimouth, WA 02150</t>
  </si>
  <si>
    <t>P0696</t>
  </si>
  <si>
    <t>27449 Eric Plains
Brooksfort, UT 01794</t>
  </si>
  <si>
    <t>98346 Anderson Views
Hoffmantown, MO 01314</t>
  </si>
  <si>
    <t>P0222</t>
  </si>
  <si>
    <t>97082 Hogan Isle Suite 736
New Douglas, KS 86775</t>
  </si>
  <si>
    <t>P0965</t>
  </si>
  <si>
    <t>120 Hood Springs Apt. 470
New Markshire, WV 78892</t>
  </si>
  <si>
    <t>P0232</t>
  </si>
  <si>
    <t>0031 Walters Greens Suite 731
West Amandaberg, IL 22888</t>
  </si>
  <si>
    <t>P0280</t>
  </si>
  <si>
    <t>281 Briana Corners Apt. 880
South Dawnview, VA 48936</t>
  </si>
  <si>
    <t>338 Rachael Isle
New Melissastad, NV 60484</t>
  </si>
  <si>
    <t>P0278</t>
  </si>
  <si>
    <t>415 Brittany Circles
Fieldsfort, CT 78286</t>
  </si>
  <si>
    <t>P0974</t>
  </si>
  <si>
    <t>890 Kristin Hills
Estradabury, OR 97391</t>
  </si>
  <si>
    <t>241 Martinez Isle Suite 800
New Jenniferburgh, NJ 98300</t>
  </si>
  <si>
    <t>P0087</t>
  </si>
  <si>
    <t>09683 Danielle Gardens Suite 971
North Brianmouth, NH 05975</t>
  </si>
  <si>
    <t>P0860</t>
  </si>
  <si>
    <t>0771 Robinson Inlet Apt. 815
Lucasside, NV 95548</t>
  </si>
  <si>
    <t>P0321</t>
  </si>
  <si>
    <t>46871 Kim Loop
West Donald, WA 11979</t>
  </si>
  <si>
    <t>P0924</t>
  </si>
  <si>
    <t>891 Flores Meadows
North Timothymouth, WA 50561</t>
  </si>
  <si>
    <t>50728 Christine Row
Sarahberg, VT 54802</t>
  </si>
  <si>
    <t>P0525</t>
  </si>
  <si>
    <t>19860 Wilson Passage
Baileyhaven, NY 78379</t>
  </si>
  <si>
    <t>516 Brooks Square Suite 728
Lake Kenneth, TN 27090</t>
  </si>
  <si>
    <t>P0296</t>
  </si>
  <si>
    <t>Unit 9211 Box 3541
DPO AP 08338</t>
  </si>
  <si>
    <t>P0856</t>
  </si>
  <si>
    <t>199 Hawkins Burgs Suite 517
Port Stephanie, FL 96693</t>
  </si>
  <si>
    <t>P0991</t>
  </si>
  <si>
    <t>28944 Corey Mountain
East Christopherberg, OR 11233</t>
  </si>
  <si>
    <t>P0796</t>
  </si>
  <si>
    <t>PSC 6973, Box 8352
APO AP 51254</t>
  </si>
  <si>
    <t>P0902</t>
  </si>
  <si>
    <t>9194 Julie Terrace
West Bridget, CA 42961</t>
  </si>
  <si>
    <t>P0768</t>
  </si>
  <si>
    <t>965 Alex Fields
Adkinsberg, SC 65931</t>
  </si>
  <si>
    <t>P0913</t>
  </si>
  <si>
    <t>32995 Beck Way
Seanview, SD 98531</t>
  </si>
  <si>
    <t>P0277</t>
  </si>
  <si>
    <t>39934 Amanda Field
Devonmouth, LA 54350</t>
  </si>
  <si>
    <t>P0475</t>
  </si>
  <si>
    <t>739 John Villages Suite 368
Wesleymouth, AR 77680</t>
  </si>
  <si>
    <t>P0035</t>
  </si>
  <si>
    <t>154 Melissa Grove Apt. 392
South Andrew, KY 25888</t>
  </si>
  <si>
    <t>7263 Greer Row Suite 210
Loritown, IL 31025</t>
  </si>
  <si>
    <t>493 Eddie Groves
Samuelhaven, MO 73964</t>
  </si>
  <si>
    <t>82108 Medina Mountain
Lake Yvonne, TX 14605</t>
  </si>
  <si>
    <t>P0495</t>
  </si>
  <si>
    <t>407 Jessica Islands
North Kenneth, WI 52215</t>
  </si>
  <si>
    <t>P0317</t>
  </si>
  <si>
    <t>PSC 8438, Box 7258
APO AA 16814</t>
  </si>
  <si>
    <t>USNV Woods
FPO AP 16272</t>
  </si>
  <si>
    <t>P0313</t>
  </si>
  <si>
    <t>USS Burnett
FPO AP 96582</t>
  </si>
  <si>
    <t>971 Tommy Turnpike
West Kelly, OK 17365</t>
  </si>
  <si>
    <t>P0269</t>
  </si>
  <si>
    <t>53286 Christine Valleys
Ericchester, CT 72806</t>
  </si>
  <si>
    <t>P0216</t>
  </si>
  <si>
    <t>126 Clark Courts Apt. 272
Lake Maryland, PA 46122</t>
  </si>
  <si>
    <t>P0987</t>
  </si>
  <si>
    <t>4076 Deborah Radial
Jenkinsshire, TX 06092</t>
  </si>
  <si>
    <t>P0864</t>
  </si>
  <si>
    <t>306 Blake Coves Apt. 986
Stephaniefort, SC 09539</t>
  </si>
  <si>
    <t>P0955</t>
  </si>
  <si>
    <t>31743 Rice Estates
Wilkersonport, AZ 04567</t>
  </si>
  <si>
    <t>P0581</t>
  </si>
  <si>
    <t>039 Colleen Parks Suite 348
South Marcland, SD 84345</t>
  </si>
  <si>
    <t>P0355</t>
  </si>
  <si>
    <t>7754 Julie Inlet Apt. 654
Port Douglasstad, ID 91105</t>
  </si>
  <si>
    <t>P0540</t>
  </si>
  <si>
    <t>26258 Klein Loop
Benitezton, HI 79689</t>
  </si>
  <si>
    <t>P0664</t>
  </si>
  <si>
    <t>357 Heather Drive
Lake Nicoleburgh, AK 13878</t>
  </si>
  <si>
    <t>6562 Arnold Mountains
Kyleland, NM 95789</t>
  </si>
  <si>
    <t>P0158</t>
  </si>
  <si>
    <t>9306 Allen Knoll
Markborough, AK 92454</t>
  </si>
  <si>
    <t>P0883</t>
  </si>
  <si>
    <t>1112 Kristina Stravenue
East Matthewborough, NH 65124</t>
  </si>
  <si>
    <t>P0302</t>
  </si>
  <si>
    <t>677 Joseph Stravenue
Watsonshire, MN 33752</t>
  </si>
  <si>
    <t>P0249</t>
  </si>
  <si>
    <t>0188 Walker Garden
West Steven, NM 45872</t>
  </si>
  <si>
    <t>P0633</t>
  </si>
  <si>
    <t>4175 Keith Oval
South Barbara, KY 73643</t>
  </si>
  <si>
    <t>P0584</t>
  </si>
  <si>
    <t>91066 Fisher Bridge Apt. 026
Davidview, LA 17321</t>
  </si>
  <si>
    <t>P0561</t>
  </si>
  <si>
    <t>31227 Brandon Burgs
Williamschester, DE 87058</t>
  </si>
  <si>
    <t>45096 Danielle Islands Suite 224
Hardybury, NM 72941</t>
  </si>
  <si>
    <t>351 Alicia Freeway Suite 790
Lake Ronaldmouth, MD 84137</t>
  </si>
  <si>
    <t>41721 Lopez Stream Suite 077
Thomastown, IN 59786</t>
  </si>
  <si>
    <t>22027 Christopher Causeway
Stevenborough, CA 00989</t>
  </si>
  <si>
    <t>P0036</t>
  </si>
  <si>
    <t>89530 Michelle Stream Apt. 123
Lyonsbury, KY 16834</t>
  </si>
  <si>
    <t>P0328</t>
  </si>
  <si>
    <t>0125 Shields Fork Suite 102
Michaelfurt, AK 31657</t>
  </si>
  <si>
    <t>P0434</t>
  </si>
  <si>
    <t>Unit 0051 Box 8422
DPO AA 81854</t>
  </si>
  <si>
    <t>5801 Victoria Gardens
Johaven, MD 58660</t>
  </si>
  <si>
    <t>P0763</t>
  </si>
  <si>
    <t>0624 Cody Parks Apt. 125
Forbesview, NE 62679</t>
  </si>
  <si>
    <t>P0725</t>
  </si>
  <si>
    <t>23281 Jackson Lock Apt. 938
Dylanshire, MO 50381</t>
  </si>
  <si>
    <t>P0645</t>
  </si>
  <si>
    <t>101 Sims Lakes
Lopezchester, MO 27229</t>
  </si>
  <si>
    <t>P0878</t>
  </si>
  <si>
    <t>1361 David Via
Mcneilmouth, MD 37925</t>
  </si>
  <si>
    <t>89448 Rogers Squares Apt. 366
East Timothy, MD 47983</t>
  </si>
  <si>
    <t>P0479</t>
  </si>
  <si>
    <t>4104 Hayes Spring
North Carolineville, OK 92865</t>
  </si>
  <si>
    <t>P0083</t>
  </si>
  <si>
    <t>8758 Lopez Course
Briggschester, NV 16554</t>
  </si>
  <si>
    <t>P0152</t>
  </si>
  <si>
    <t>580 Joshua Ferry Apt. 267
South Carrie, AL 40822</t>
  </si>
  <si>
    <t>P0273</t>
  </si>
  <si>
    <t>132 Jasmine Street Suite 955
South John, NC 81833</t>
  </si>
  <si>
    <t>812 Todd Square Suite 355
Port Cynthiamouth, FL 75424</t>
  </si>
  <si>
    <t>P0003</t>
  </si>
  <si>
    <t>81004 Ballard Island Apt. 719
Juanchester, IL 37295</t>
  </si>
  <si>
    <t>USNS Jenkins
FPO AP 94564</t>
  </si>
  <si>
    <t>P0935</t>
  </si>
  <si>
    <t>USS Flores
FPO AA 23084</t>
  </si>
  <si>
    <t>P0143</t>
  </si>
  <si>
    <t>USCGC Lopez
FPO AP 93619</t>
  </si>
  <si>
    <t>P0075</t>
  </si>
  <si>
    <t>0749 Johnson Expressway
New Joe, CA 72124</t>
  </si>
  <si>
    <t>891 Adams Rest Apt. 910
Brandtborough, NE 57631</t>
  </si>
  <si>
    <t>P0937</t>
  </si>
  <si>
    <t>3362 Mullins Flats
Ricardoside, IA 04419</t>
  </si>
  <si>
    <t>P0681</t>
  </si>
  <si>
    <t>50728 Alisha Flat Suite 175
Sanchezmouth, IN 19643</t>
  </si>
  <si>
    <t>P0490</t>
  </si>
  <si>
    <t>Unit 5010 Box 0469
DPO AE 40083</t>
  </si>
  <si>
    <t>P0831</t>
  </si>
  <si>
    <t>4854 John Parkway
Millertown, OH 56628</t>
  </si>
  <si>
    <t>385 Cole Common
Lake Dana, DE 61770</t>
  </si>
  <si>
    <t>0564 Knox Ferry Apt. 519
Greerstad, WV 84802</t>
  </si>
  <si>
    <t>P0395</t>
  </si>
  <si>
    <t>085 James Way Suite 250
Chasebury, ME 18349</t>
  </si>
  <si>
    <t>P0999</t>
  </si>
  <si>
    <t>Unit 1610 Box 7429
DPO AA 57567</t>
  </si>
  <si>
    <t>1149 Brandon Plain Apt. 548
East Tracystad, FL 93692</t>
  </si>
  <si>
    <t>55107 Jennifer Circles
Lake Ginaburgh, KS 63759</t>
  </si>
  <si>
    <t>P0844</t>
  </si>
  <si>
    <t>Unit 2175 Box 0867
DPO AA 62511</t>
  </si>
  <si>
    <t>58190 Aaron Parkway
Gibsonbury, RI 61747</t>
  </si>
  <si>
    <t>P0922</t>
  </si>
  <si>
    <t>10576 Andrew Unions
Lake Carrie, OR 06331</t>
  </si>
  <si>
    <t>P0610</t>
  </si>
  <si>
    <t>084 Linda Canyon Apt. 974
Suzanneport, OK 82849</t>
  </si>
  <si>
    <t>P0899</t>
  </si>
  <si>
    <t>643 Harper Plains
Sanchezfurt, DC 81500</t>
  </si>
  <si>
    <t>P0399</t>
  </si>
  <si>
    <t>76242 Marco Row
Port Michael, IA 05467</t>
  </si>
  <si>
    <t>41691 Prince Inlet
Lake Larryport, MS 09321</t>
  </si>
  <si>
    <t>P0195</t>
  </si>
  <si>
    <t>84584 Walker Burgs Suite 873
Christinabury, DE 26730</t>
  </si>
  <si>
    <t>57664 Rodriguez Glens
South Racheltown, NV 18526</t>
  </si>
  <si>
    <t>P0179</t>
  </si>
  <si>
    <t>USS Vargas
FPO AA 42666</t>
  </si>
  <si>
    <t>P0704</t>
  </si>
  <si>
    <t>2120 Carter Prairie
Katelynland, KY 51570</t>
  </si>
  <si>
    <t>P0090</t>
  </si>
  <si>
    <t>PSC 9198, Box 9264
APO AA 77350</t>
  </si>
  <si>
    <t>P0736</t>
  </si>
  <si>
    <t>5688 Mark Green Apt. 445
Chelseaport, TX 60415</t>
  </si>
  <si>
    <t>P0639</t>
  </si>
  <si>
    <t>81098 Boyd Forges Apt. 183
West Bradleyton, MA 19533</t>
  </si>
  <si>
    <t>3298 Rachel Junction Suite 393
Alexanderchester, MO 55931</t>
  </si>
  <si>
    <t>P0228</t>
  </si>
  <si>
    <t>995 Carter Stravenue
Zamorabury, AK 96236</t>
  </si>
  <si>
    <t>P0576</t>
  </si>
  <si>
    <t>323 Simpson Locks Apt. 535
Mitchellburgh, VT 41825</t>
  </si>
  <si>
    <t>004 Brandy Gateway
West Kimberlyshire, SC 36759</t>
  </si>
  <si>
    <t>5587 Jones Alley Apt. 644
Jenniferfurt, HI 15951</t>
  </si>
  <si>
    <t>P0732</t>
  </si>
  <si>
    <t>262 Kaitlyn Expressway Apt. 352
Lynnport, NM 67490</t>
  </si>
  <si>
    <t>P0563</t>
  </si>
  <si>
    <t>7854 Glenn Crescent
Burkeborough, HI 80072</t>
  </si>
  <si>
    <t>P0537</t>
  </si>
  <si>
    <t>218 Powers Meadows Apt. 258
Lake Margaret, UT 23119</t>
  </si>
  <si>
    <t>P0553</t>
  </si>
  <si>
    <t>28235 Fisher Mews Apt. 602
Port Jeffreyfurt, LA 26390</t>
  </si>
  <si>
    <t>94737 Shelia Mission Suite 657
Lake Anntown, MS 64177</t>
  </si>
  <si>
    <t>P0263</t>
  </si>
  <si>
    <t>087 Beasley Crossroad
South Laura, AK 74495</t>
  </si>
  <si>
    <t>P0871</t>
  </si>
  <si>
    <t>099 Jacqueline Crossing
Robertview, UT 11647</t>
  </si>
  <si>
    <t>5342 Caitlin Keys Apt. 433
Hensleyside, PA 10314</t>
  </si>
  <si>
    <t>P0812</t>
  </si>
  <si>
    <t>108 Catherine Mills Suite 861
Williamsville, NV 93375</t>
  </si>
  <si>
    <t>P0933</t>
  </si>
  <si>
    <t>Unit 5082 Box 1771
DPO AP 57885</t>
  </si>
  <si>
    <t>P0433</t>
  </si>
  <si>
    <t>92070 Erin Center Suite 381
Chambersborough, AZ 27140</t>
  </si>
  <si>
    <t>P0458</t>
  </si>
  <si>
    <t>968 Emily Spring Apt. 032
South Yolandaberg, NJ 68593</t>
  </si>
  <si>
    <t>P0372</t>
  </si>
  <si>
    <t>USNV Ramirez
FPO AP 78161</t>
  </si>
  <si>
    <t>P0240</t>
  </si>
  <si>
    <t>51622 Snyder Walk
Thompsontown, MT 15943</t>
  </si>
  <si>
    <t>P0330</t>
  </si>
  <si>
    <t>05989 Cesar Extensions Apt. 754
Morganchester, MD 89052</t>
  </si>
  <si>
    <t>P0052</t>
  </si>
  <si>
    <t>208 Stanley Coves
Barbarafort, IA 15115</t>
  </si>
  <si>
    <t>P0731</t>
  </si>
  <si>
    <t>13413 Bradley Lock
Michaelside, NM 16485</t>
  </si>
  <si>
    <t>P0695</t>
  </si>
  <si>
    <t>0388 Stephenson Place Apt. 042
Burnschester, LA 51268</t>
  </si>
  <si>
    <t>P0677</t>
  </si>
  <si>
    <t>468 Mason Ramp Apt. 420
North Andrewstad, AK 31894</t>
  </si>
  <si>
    <t>6632 Daniel Knoll
West Richardtown, AK 67895</t>
  </si>
  <si>
    <t>25454 Hines Inlet Apt. 525
Vargasborough, KS 43908</t>
  </si>
  <si>
    <t>P0119</t>
  </si>
  <si>
    <t>3029 Smith Locks
Leslieville, SD 06390</t>
  </si>
  <si>
    <t>P0161</t>
  </si>
  <si>
    <t>2481 Williams Forest
East Kellyport, MO 43601</t>
  </si>
  <si>
    <t>P0587</t>
  </si>
  <si>
    <t>4043 Raymond Stravenue
Johnsonside, VT 62749</t>
  </si>
  <si>
    <t>P0646</t>
  </si>
  <si>
    <t>631 King Knoll
North Rachelside, TN 48770</t>
  </si>
  <si>
    <t>P0077</t>
  </si>
  <si>
    <t>087 Hogan Station
Josephfurt, IL 29187</t>
  </si>
  <si>
    <t>P0623</t>
  </si>
  <si>
    <t>9120 Corey Divide Apt. 482
Stephaniebury, OH 29058</t>
  </si>
  <si>
    <t>P0690</t>
  </si>
  <si>
    <t>060 Wheeler Inlet
Paigefurt, DE 09023</t>
  </si>
  <si>
    <t>53095 Edwards Ridge Apt. 165
Josephberg, ID 94995</t>
  </si>
  <si>
    <t>P0836</t>
  </si>
  <si>
    <t>64114 Rhonda Union
West Meganborough, SD 76566</t>
  </si>
  <si>
    <t>P0744</t>
  </si>
  <si>
    <t>5895 Lauren Fields
Thomasshire, DC 30095</t>
  </si>
  <si>
    <t>P0682</t>
  </si>
  <si>
    <t>0410 Alicia Street Suite 593
Flemingtown, IN 32585</t>
  </si>
  <si>
    <t>639 Massey Ports
New Ashleyberg, CO 41986</t>
  </si>
  <si>
    <t>P0906</t>
  </si>
  <si>
    <t>22410 Carmen Orchard Apt. 396
North Jonathantown, AR 83356</t>
  </si>
  <si>
    <t>6801 Deborah Club Suite 057
Bobbyside, NE 48233</t>
  </si>
  <si>
    <t>334 Gray Haven Suite 601
New Micheleberg, NV 86329</t>
  </si>
  <si>
    <t>USCGC Peterson
FPO AA 86342</t>
  </si>
  <si>
    <t>8752 Mary Cliffs Apt. 490
Autumnland, DC 80487</t>
  </si>
  <si>
    <t>P0877</t>
  </si>
  <si>
    <t>6157 Laurie Key
South Luis, WA 11253</t>
  </si>
  <si>
    <t>P0172</t>
  </si>
  <si>
    <t>585 Johnson Lane
Danafort, KY 22419</t>
  </si>
  <si>
    <t>P0979</t>
  </si>
  <si>
    <t>843 Todd Garden
Davismouth, NC 99765</t>
  </si>
  <si>
    <t>511 Joshua Expressway
Ashleystad, NC 06567</t>
  </si>
  <si>
    <t>P0892</t>
  </si>
  <si>
    <t>574 Stacey Avenue Apt. 073
Clarenceland, WI 31179</t>
  </si>
  <si>
    <t>580 Mark Points
North Danielfort, FL 58799</t>
  </si>
  <si>
    <t>P0164</t>
  </si>
  <si>
    <t>999 Carol Shoal Apt. 704
Bellmouth, CO 91282</t>
  </si>
  <si>
    <t>P0880</t>
  </si>
  <si>
    <t>Unit 3102 Box 5939
DPO AE 20789</t>
  </si>
  <si>
    <t>P0778</t>
  </si>
  <si>
    <t>5163 Gaines Canyon Suite 655
North Adam, WY 40127</t>
  </si>
  <si>
    <t>48570 Harris View
Port Stephanie, HI 39870</t>
  </si>
  <si>
    <t>P0019</t>
  </si>
  <si>
    <t>0315 Porter Gateway
Patelport, OK 42770</t>
  </si>
  <si>
    <t>P0839</t>
  </si>
  <si>
    <t>43631 Williams Expressway
Millschester, SD 95473</t>
  </si>
  <si>
    <t>658 Steve Isle
New Andrewtown, NJ 10291</t>
  </si>
  <si>
    <t>P0306</t>
  </si>
  <si>
    <t>8929 Charles Burg Apt. 105
East Tracy, NY 83313</t>
  </si>
  <si>
    <t>P0622</t>
  </si>
  <si>
    <t>83560 Matthew Extension
Contrerasfort, NM 35269</t>
  </si>
  <si>
    <t>4327 Joseph Place
Herreramouth, OH 97568</t>
  </si>
  <si>
    <t>P0953</t>
  </si>
  <si>
    <t>Unit 6759 Box 5965
DPO AE 22421</t>
  </si>
  <si>
    <t>P0811</t>
  </si>
  <si>
    <t>62024 Floyd Knoll
Laurahaven, ME 53327</t>
  </si>
  <si>
    <t>USCGC Cox
FPO AE 96150</t>
  </si>
  <si>
    <t>P0454</t>
  </si>
  <si>
    <t>PSC 9713, Box 6649
APO AA 49170</t>
  </si>
  <si>
    <t>316 Jennifer Groves Suite 334
Lake Darrenstad, NM 27743</t>
  </si>
  <si>
    <t>P0220</t>
  </si>
  <si>
    <t>545 Judith Brooks Apt. 024
Port Lisashire, TN 02895</t>
  </si>
  <si>
    <t>P0795</t>
  </si>
  <si>
    <t>73623 Webb Spring
Port Valerieview, FL 82378</t>
  </si>
  <si>
    <t>P0654</t>
  </si>
  <si>
    <t>3521 Samuel Hollow Apt. 785
Harrisonstad, MS 76376</t>
  </si>
  <si>
    <t>62739 Pamela Tunnel Suite 701
East Tanyaport, AL 50202</t>
  </si>
  <si>
    <t>USCGC Flores
FPO AE 61398</t>
  </si>
  <si>
    <t>8762 Castro Via
Ingramtown, CA 70325</t>
  </si>
  <si>
    <t>35759 Kemp Springs
East Devonhaven, OH 77375</t>
  </si>
  <si>
    <t>51054 Brown Well
East Julieland, NE 91857</t>
  </si>
  <si>
    <t>P0010</t>
  </si>
  <si>
    <t>987 Thomas Views
West Phillipton, NV 09969</t>
  </si>
  <si>
    <t>54818 Michael Motorway Apt. 019
Floreston, WA 61164</t>
  </si>
  <si>
    <t>P0709</t>
  </si>
  <si>
    <t>94337 Bond Lodge Apt. 887
Deannaberg, IA 92949</t>
  </si>
  <si>
    <t>P0517</t>
  </si>
  <si>
    <t>6204 Carr Loaf Suite 955
Logantown, MD 93419</t>
  </si>
  <si>
    <t>1618 Rhonda Ville
West Joanland, NH 47321</t>
  </si>
  <si>
    <t>P0350</t>
  </si>
  <si>
    <t>7363 Petty Union
New Ronald, ND 18112</t>
  </si>
  <si>
    <t>5881 Lopez Shores
Millermouth, TN 31288</t>
  </si>
  <si>
    <t>P0117</t>
  </si>
  <si>
    <t>5062 Nicholas Mountain
West Elizabeth, ME 44123</t>
  </si>
  <si>
    <t>P0532</t>
  </si>
  <si>
    <t>PSC 5629, Box 8390
APO AA 76480</t>
  </si>
  <si>
    <t>18302 Paul Green Suite 204
Lawrenceshire, AL 41488</t>
  </si>
  <si>
    <t>63031 Frank Skyway
Ryanmouth, NH 01083</t>
  </si>
  <si>
    <t>424 Cervantes Spurs
South Stephenhaven, NJ 43066</t>
  </si>
  <si>
    <t>143 Julie Pike Suite 118
Scottfurt, IA 01126</t>
  </si>
  <si>
    <t>6918 Francis Lodge Suite 670
New Bonnieville, WA 39107</t>
  </si>
  <si>
    <t>P0515</t>
  </si>
  <si>
    <t>46405 Carey Greens Suite 119
Natashaland, ND 87627</t>
  </si>
  <si>
    <t>P0830</t>
  </si>
  <si>
    <t>778 Julie Center Suite 955
West Mckenziehaven, AL 59217</t>
  </si>
  <si>
    <t>P0885</t>
  </si>
  <si>
    <t>917 Jones Summit Suite 943
Jonesberg, DE 63859</t>
  </si>
  <si>
    <t>4163 Christopher Brook Apt. 695
Jorgeside, IA 80325</t>
  </si>
  <si>
    <t>P0165</t>
  </si>
  <si>
    <t>3886 Henry Mall
Lake Haleyfurt, DC 33297</t>
  </si>
  <si>
    <t>P0520</t>
  </si>
  <si>
    <t>0913 Williams Springs Suite 320
East Kyleview, MI 08558</t>
  </si>
  <si>
    <t>15154 Tonya Springs Suite 030
Rogersbury, WA 15175</t>
  </si>
  <si>
    <t>P0131</t>
  </si>
  <si>
    <t>160 Kim Port Apt. 996
New Jasonborough, SD 14609</t>
  </si>
  <si>
    <t>P0746</t>
  </si>
  <si>
    <t>31553 Turner Valleys
Harrisonview, HI 01036</t>
  </si>
  <si>
    <t>P0418</t>
  </si>
  <si>
    <t>242 Tucker Plains Suite 815
Brittanyside, FL 06220</t>
  </si>
  <si>
    <t>P0638</t>
  </si>
  <si>
    <t>12241 Jeffrey Canyon
East Brandon, IN 08067</t>
  </si>
  <si>
    <t>P0528</t>
  </si>
  <si>
    <t>75511 Carter Throughway
Joshuaville, CT 44992</t>
  </si>
  <si>
    <t>P0251</t>
  </si>
  <si>
    <t>869 Meghan Radial Apt. 213
Simpsonburgh, CT 64198</t>
  </si>
  <si>
    <t>P0354</t>
  </si>
  <si>
    <t>1155 Tamara Street
New Sarahmouth, IN 35876</t>
  </si>
  <si>
    <t>1650 Alexandra Overpass
Simsshire, UT 87849</t>
  </si>
  <si>
    <t>P0635</t>
  </si>
  <si>
    <t>6701 Leslie Stravenue
West Nicole, IL 83047</t>
  </si>
  <si>
    <t>76116 Mitchell Tunnel
South David, MD 16833</t>
  </si>
  <si>
    <t>77864 Joseph Corners Apt. 844
South Angelafurt, OR 24469</t>
  </si>
  <si>
    <t>P0680</t>
  </si>
  <si>
    <t>508 Valenzuela Stravenue Apt. 121
Gibbsview, DC 52135</t>
  </si>
  <si>
    <t>872 Beck Drive Suite 961
New Andreaville, MI 61238</t>
  </si>
  <si>
    <t>P0579</t>
  </si>
  <si>
    <t>2838 Scott Court
Timothyland, NE 98320</t>
  </si>
  <si>
    <t>093 Ramirez Lane Apt. 978
Kristenfort, NH 24288</t>
  </si>
  <si>
    <t>803 April Run
Port Charlottemouth, DE 00693</t>
  </si>
  <si>
    <t>P0324</t>
  </si>
  <si>
    <t>23966 Torres Pass Apt. 971
Port Katelyn, NH 70189</t>
  </si>
  <si>
    <t>P0284</t>
  </si>
  <si>
    <t>0041 Alicia Spurs
Dunlapmouth, CA 45049</t>
  </si>
  <si>
    <t>97960 Vazquez Bridge
Lake Sydneyton, WV 02634</t>
  </si>
  <si>
    <t>P0807</t>
  </si>
  <si>
    <t>26838 Avery Lock
Monteshaven, RI 97702</t>
  </si>
  <si>
    <t>33883 Caitlin Ramp
West Robert, RI 89965</t>
  </si>
  <si>
    <t>P0598</t>
  </si>
  <si>
    <t>34396 Jeffrey Place
Danielchester, NJ 58337</t>
  </si>
  <si>
    <t>P0309</t>
  </si>
  <si>
    <t>9706 Michael Loaf Apt. 725
South Williammouth, WA 54173</t>
  </si>
  <si>
    <t>P0617</t>
  </si>
  <si>
    <t>9843 Garrett Square
Christensentown, AK 95084</t>
  </si>
  <si>
    <t>P0065</t>
  </si>
  <si>
    <t>10797 Richard Walk
Brookschester, CO 50061</t>
  </si>
  <si>
    <t>P0411</t>
  </si>
  <si>
    <t>7913 Harrison Overpass
Jameshaven, KS 62108</t>
  </si>
  <si>
    <t>9585 Andrew Lock Apt. 918
Alexandriaside, OR 87114</t>
  </si>
  <si>
    <t>P0085</t>
  </si>
  <si>
    <t>206 York Forest
North Ryanland, FL 79255</t>
  </si>
  <si>
    <t>937 Sara Parkways
Port Josephview, NM 72013</t>
  </si>
  <si>
    <t>P0413</t>
  </si>
  <si>
    <t>919 Lara Motorway Suite 331
Andrewberg, NY 75389</t>
  </si>
  <si>
    <t>84475 Lynch River Suite 994
Stevenmouth, CT 38762</t>
  </si>
  <si>
    <t>07604 Wang Plains Suite 993
Singhport, IA 21889</t>
  </si>
  <si>
    <t>P0718</t>
  </si>
  <si>
    <t>Unit 8750 Box 1493
DPO AP 16807</t>
  </si>
  <si>
    <t>P0441</t>
  </si>
  <si>
    <t>67149 Sutton Lodge
Michaelberg, CT 32096</t>
  </si>
  <si>
    <t>P0156</t>
  </si>
  <si>
    <t>19718 Flores Station
Blackport, ND 72646</t>
  </si>
  <si>
    <t>2576 Knox Extensions Suite 454
Lake Jeremy, MI 45393</t>
  </si>
  <si>
    <t>P0048</t>
  </si>
  <si>
    <t>925 Kevin Freeway
North Justinville, OK 06274</t>
  </si>
  <si>
    <t>P0550</t>
  </si>
  <si>
    <t>264 Melinda Viaduct
Hallport, ME 99397</t>
  </si>
  <si>
    <t>598 Anthony Course
Lake Angelaview, IA 22437</t>
  </si>
  <si>
    <t>P0398</t>
  </si>
  <si>
    <t>5195 Adams Stravenue
Mcguireburgh, CT 41354</t>
  </si>
  <si>
    <t>P0717</t>
  </si>
  <si>
    <t>58041 Shawn Estate
West Shannonstad, WI 44941</t>
  </si>
  <si>
    <t>P0813</t>
  </si>
  <si>
    <t>14723 Villanueva Ports
Ramirezview, OH 04366</t>
  </si>
  <si>
    <t>607 Jacob Viaduct Apt. 642
Gomezborough, DE 07291</t>
  </si>
  <si>
    <t>25354 Stanley Burg
Steveberg, IN 13615</t>
  </si>
  <si>
    <t>P0653</t>
  </si>
  <si>
    <t>8678 Tanya Greens
South Debra, OH 46722</t>
  </si>
  <si>
    <t>16507 Lisa Roads Suite 692
Port Denise, TX 17561</t>
  </si>
  <si>
    <t>P0185</t>
  </si>
  <si>
    <t>911 Carol Throughway Suite 158
Carrollfurt, WA 57365</t>
  </si>
  <si>
    <t>8748 Jackson Bridge Suite 232
North Charleschester, ND 33609</t>
  </si>
  <si>
    <t>P0514</t>
  </si>
  <si>
    <t>USS Green
FPO AA 40385</t>
  </si>
  <si>
    <t>USNS Tucker
FPO AE 67798</t>
  </si>
  <si>
    <t>P0160</t>
  </si>
  <si>
    <t>PSC 0538, Box 9733
APO AP 30284</t>
  </si>
  <si>
    <t>P0404</t>
  </si>
  <si>
    <t>840 David Knoll Apt. 748
East Erin, TX 63164</t>
  </si>
  <si>
    <t>46764 Taylor Overpass
Port Kimberly, CT 88683</t>
  </si>
  <si>
    <t>P0401</t>
  </si>
  <si>
    <t>48691 Janet Estates
North Aliciabury, NC 26838</t>
  </si>
  <si>
    <t>P0378</t>
  </si>
  <si>
    <t>828 Jones Rue
Robertburgh, IN 46942</t>
  </si>
  <si>
    <t>P0551</t>
  </si>
  <si>
    <t>3255 Mary Meadow
Port Jennifer, NM 09017</t>
  </si>
  <si>
    <t>P0226</t>
  </si>
  <si>
    <t>039 Byrd Tunnel
West Donaldmouth, SC 30066</t>
  </si>
  <si>
    <t>532 Julie Dam
Lake Erikatown, SD 27711</t>
  </si>
  <si>
    <t>P0136</t>
  </si>
  <si>
    <t>USNS Kim
FPO AA 06781</t>
  </si>
  <si>
    <t>P0254</t>
  </si>
  <si>
    <t>3871 Coleman Extension Suite 644
Kathleenport, KS 24520</t>
  </si>
  <si>
    <t>P0887</t>
  </si>
  <si>
    <t>073 Randy Route
Freemanport, MS 27928</t>
  </si>
  <si>
    <t>P0446</t>
  </si>
  <si>
    <t>897 Smith Camp Suite 836
Jonesland, LA 18409</t>
  </si>
  <si>
    <t>USCGC Lewis
FPO AE 00594</t>
  </si>
  <si>
    <t>P0785</t>
  </si>
  <si>
    <t>6664 Justin Way Suite 566
East Chelseyburgh, IA 85773</t>
  </si>
  <si>
    <t>59063 Hunt Square
East Brianview, RI 97698</t>
  </si>
  <si>
    <t>P0166</t>
  </si>
  <si>
    <t>634 Jeffrey Mills Apt. 713
Michaelfort, NY 76367</t>
  </si>
  <si>
    <t>P0069</t>
  </si>
  <si>
    <t>06638 Brennan Meadows
East Zachary, MO 26938</t>
  </si>
  <si>
    <t>P0995</t>
  </si>
  <si>
    <t>657 James Port
Nancyport, SC 89717</t>
  </si>
  <si>
    <t>P0093</t>
  </si>
  <si>
    <t>Unit 8251 Box 2357
DPO AP 75239</t>
  </si>
  <si>
    <t>447 Rachel Plain
Aaronchester, NV 55268</t>
  </si>
  <si>
    <t>P0963</t>
  </si>
  <si>
    <t>995 Lucas Wells
New Sandraside, MS 27650</t>
  </si>
  <si>
    <t>P0691</t>
  </si>
  <si>
    <t>USCGC Mack
FPO AE 59858</t>
  </si>
  <si>
    <t>P0925</t>
  </si>
  <si>
    <t>19119 Martinez Glens Apt. 133
New Christopherstad, MO 27658</t>
  </si>
  <si>
    <t>P0489</t>
  </si>
  <si>
    <t>537 Stacey Mission
North Karen, DC 33976</t>
  </si>
  <si>
    <t>P0859</t>
  </si>
  <si>
    <t>9998 Hunt Meadow Suite 031
Ortegamouth, MA 02696</t>
  </si>
  <si>
    <t>750 Joseph Shore
Lake Ryan, NC 58947</t>
  </si>
  <si>
    <t>5119 Alvarado Branch
New Melissamouth, ID 06519</t>
  </si>
  <si>
    <t>P0733</t>
  </si>
  <si>
    <t>00738 Smith Circles
East Lisashire, IN 90839</t>
  </si>
  <si>
    <t>P0325</t>
  </si>
  <si>
    <t>281 Gabrielle Cape
East Chadville, CO 40743</t>
  </si>
  <si>
    <t>506 Thomas Crest
Johnsport, VA 23864</t>
  </si>
  <si>
    <t>9071 Katelyn Ford Suite 790
South Wesley, NJ 85671</t>
  </si>
  <si>
    <t>7221 Brian Loaf
Port Brandonside, WV 01999</t>
  </si>
  <si>
    <t>P0034</t>
  </si>
  <si>
    <t>5194 Gardner Brooks Suite 137
Ballardtown, DE 09900</t>
  </si>
  <si>
    <t>85258 David Centers Apt. 153
East Ericshire, NY 62170</t>
  </si>
  <si>
    <t>369 Katherine Lock
New Patrickhaven, HI 79333</t>
  </si>
  <si>
    <t>0778 Rice Light
Davismouth, OK 47968</t>
  </si>
  <si>
    <t>Unit 8530 Box 4282
DPO AA 24969</t>
  </si>
  <si>
    <t>P0833</t>
  </si>
  <si>
    <t>725 Alan Points
Jessestad, NY 63412</t>
  </si>
  <si>
    <t>P0311</t>
  </si>
  <si>
    <t>84735 Mitchell Greens Apt. 279
East Blake, ID 61122</t>
  </si>
  <si>
    <t>P0829</t>
  </si>
  <si>
    <t>6671 Richard Spurs
North Rachel, IL 02666</t>
  </si>
  <si>
    <t>231 Julie Walk
West Robert, IN 71702</t>
  </si>
  <si>
    <t>896 Jones Radial
Hernandezstad, UT 95168</t>
  </si>
  <si>
    <t>5332 Laura Summit
Jacobhaven, WA 09685</t>
  </si>
  <si>
    <t>P0155</t>
  </si>
  <si>
    <t>190 Amy Park
North Lindafurt, HI 00836</t>
  </si>
  <si>
    <t>P0853</t>
  </si>
  <si>
    <t>596 Kimberly Valleys
Charlottebury, UT 01458</t>
  </si>
  <si>
    <t>P0846</t>
  </si>
  <si>
    <t>1226 Miller Lodge Apt. 916
West Gregoryton, WA 41528</t>
  </si>
  <si>
    <t>P0714</t>
  </si>
  <si>
    <t>350 Powers Rapids Suite 057
North Kayla, NC 40089</t>
  </si>
  <si>
    <t>P0686</t>
  </si>
  <si>
    <t>930 Erin Spring Suite 586
North Whitney, NM 71769</t>
  </si>
  <si>
    <t>Unit 4216 Box 7044
DPO AA 25577</t>
  </si>
  <si>
    <t>P0920</t>
  </si>
  <si>
    <t>9869 Benjamin Tunnel
Williamburgh, ND 91103</t>
  </si>
  <si>
    <t>60946 Mendoza Point Suite 734
Phillipsfort, CA 77607</t>
  </si>
  <si>
    <t>P0823</t>
  </si>
  <si>
    <t>686 Lopez Landing Apt. 099
Heatherhaven, OH 50146</t>
  </si>
  <si>
    <t>0676 Renee Course Suite 593
Matthewland, AK 69163</t>
  </si>
  <si>
    <t>Unit 0627 Box 6106
DPO AE 90399</t>
  </si>
  <si>
    <t>P0762</t>
  </si>
  <si>
    <t>17010 Boyle Union Suite 553
Timothyberg, SD 20794</t>
  </si>
  <si>
    <t>P0945</t>
  </si>
  <si>
    <t>158 Rose Club Suite 447
Stephanieberg, NJ 49857</t>
  </si>
  <si>
    <t>35509 Stephen Keys Apt. 136
Lake Jorgemouth, WI 25301</t>
  </si>
  <si>
    <t>P0798</t>
  </si>
  <si>
    <t>348 Ashley Street Apt. 433
Sabrinaberg, MT 91022</t>
  </si>
  <si>
    <t>P0121</t>
  </si>
  <si>
    <t>114 Jason Springs Suite 571
Sparksburgh, OH 73521</t>
  </si>
  <si>
    <t>P0625</t>
  </si>
  <si>
    <t>0975 Cortez Port Apt. 659
Mccarthyshire, LA 04452</t>
  </si>
  <si>
    <t>P0385</t>
  </si>
  <si>
    <t>0977 Padilla Pines Suite 811
New Trevor, UT 59281</t>
  </si>
  <si>
    <t>P0493</t>
  </si>
  <si>
    <t>98423 Frank Isle Apt. 516
Kimberlyfort, HI 59343</t>
  </si>
  <si>
    <t>P0282</t>
  </si>
  <si>
    <t>1386 Shawn Burgs
Powersburgh, NE 50986</t>
  </si>
  <si>
    <t>P0973</t>
  </si>
  <si>
    <t>1384 Bryant Lodge Suite 473
Millerchester, AR 56815</t>
  </si>
  <si>
    <t>691 Lisa Parks Apt. 301
Michellefort, KS 14740</t>
  </si>
  <si>
    <t>P0203</t>
  </si>
  <si>
    <t>483 Hooper Ports
West Bruceberg, SC 23618</t>
  </si>
  <si>
    <t>539 Yvonne Flats
New Anna, TX 17517</t>
  </si>
  <si>
    <t>9632 James Expressway
Millerbury, WA 68869</t>
  </si>
  <si>
    <t>761 Jackson Orchard Apt. 939
West Sarahmouth, MN 90872</t>
  </si>
  <si>
    <t>70822 Pam Views
East Amanda, CT 20453</t>
  </si>
  <si>
    <t>P0980</t>
  </si>
  <si>
    <t>95585 Mary Bypass Suite 785
Dianetown, FL 57619</t>
  </si>
  <si>
    <t>P0708</t>
  </si>
  <si>
    <t>52685 Watson Freeway Apt. 799
Robertport, WA 12975</t>
  </si>
  <si>
    <t>6463 Michael Forest Apt. 532
Mcdonaldville, DC 14655</t>
  </si>
  <si>
    <t>P0875</t>
  </si>
  <si>
    <t>142 Rodriguez Park
Ryanhaven, OK 03927</t>
  </si>
  <si>
    <t>P0841</t>
  </si>
  <si>
    <t>14437 Miller Mount
Washingtonburgh, NC 16359</t>
  </si>
  <si>
    <t>P0244</t>
  </si>
  <si>
    <t>6848 Hunt Walk Suite 889
South Angela, ID 21346</t>
  </si>
  <si>
    <t>7454 Haley Greens Apt. 684
Tanyahaven, WV 67956</t>
  </si>
  <si>
    <t>P0996</t>
  </si>
  <si>
    <t>72881 Vanessa Ports Apt. 434
East Julieton, SD 98533</t>
  </si>
  <si>
    <t>P0539</t>
  </si>
  <si>
    <t>28537 Clarke Corner Apt. 601
West Jasmine, SD 21356</t>
  </si>
  <si>
    <t>34350 Geoffrey Brook Apt. 419
Port Shari, IL 17643</t>
  </si>
  <si>
    <t>122 Davenport Key
West Willieview, DC 15517</t>
  </si>
  <si>
    <t>6216 Jackson Ville Apt. 100
East Benjamin, DC 78583</t>
  </si>
  <si>
    <t>8187 Jones Meadows
South Richardland, DC 95443</t>
  </si>
  <si>
    <t>215 Scott Lane Apt. 575
Jonesmouth, AZ 56806</t>
  </si>
  <si>
    <t>P0854</t>
  </si>
  <si>
    <t>710 Melissa Center Suite 690
Lake Josephbury, SC 38934</t>
  </si>
  <si>
    <t>P0687</t>
  </si>
  <si>
    <t>943 Kimberly Dale Apt. 463
Port Daniel, MN 36998</t>
  </si>
  <si>
    <t>P0051</t>
  </si>
  <si>
    <t>65411 Summers Turnpike
Lake Sarah, LA 69964</t>
  </si>
  <si>
    <t>P0923</t>
  </si>
  <si>
    <t>693 David Extensions Suite 556
Bobbystad, MA 84942</t>
  </si>
  <si>
    <t>12178 Kristina Forest
Davisbury, IA 15110</t>
  </si>
  <si>
    <t>1310 Shelton Glens
North Manuel, RI 41188</t>
  </si>
  <si>
    <t>20021 Gregory Club
Lake Lisa, TN 46737</t>
  </si>
  <si>
    <t>P0362</t>
  </si>
  <si>
    <t>1396 Palmer Course
East Manuel, AK 19848</t>
  </si>
  <si>
    <t>953 Deanna Shores Suite 718
New Tiffany, ID 95747</t>
  </si>
  <si>
    <t>3803 Samuel Oval Apt. 806
Mariaport, TN 12337</t>
  </si>
  <si>
    <t>P0863</t>
  </si>
  <si>
    <t>583 Bruce Fall
Janiceton, IL 70825</t>
  </si>
  <si>
    <t>P0383</t>
  </si>
  <si>
    <t>40666 Joshua Club
New Linda, AL 20286</t>
  </si>
  <si>
    <t>P0209</t>
  </si>
  <si>
    <t>PSC 1236, Box 6233
APO AE 08676</t>
  </si>
  <si>
    <t>P0932</t>
  </si>
  <si>
    <t>29993 Larry Crossing
South Billy, OH 61921</t>
  </si>
  <si>
    <t>P0191</t>
  </si>
  <si>
    <t>00851 Miller Crossing Suite 658
Chadmouth, MD 81320</t>
  </si>
  <si>
    <t>P0177</t>
  </si>
  <si>
    <t>60056 Davis Pike Suite 790
Jamesview, CO 54458</t>
  </si>
  <si>
    <t>8245 Lisa Burgs Apt. 785
North Jeffreyfort, NY 38045</t>
  </si>
  <si>
    <t>86392 Matthew Creek Suite 688
Smithchester, LA 40483</t>
  </si>
  <si>
    <t>976 Patel Roads
North Stephenport, VA 08881</t>
  </si>
  <si>
    <t>P0865</t>
  </si>
  <si>
    <t>755 Harold Shores Suite 742
South Johnathanland, UT 90238</t>
  </si>
  <si>
    <t>P0678</t>
  </si>
  <si>
    <t>28109 Pamela Fords Apt. 102
West David, DC 58362</t>
  </si>
  <si>
    <t>P0826</t>
  </si>
  <si>
    <t>53151 Park Trafficway
East Benjaminbury, NJ 00898</t>
  </si>
  <si>
    <t>P0189</t>
  </si>
  <si>
    <t>PSC 9937, Box 7332
APO AE 78894</t>
  </si>
  <si>
    <t>01934 Amanda Canyon Apt. 176
Elizabethfurt, AK 07255</t>
  </si>
  <si>
    <t>P0983</t>
  </si>
  <si>
    <t>PSC 2494, Box 8647
APO AE 75965</t>
  </si>
  <si>
    <t>P0615</t>
  </si>
  <si>
    <t>93200 Christopher Villages Apt. 891
East Jeffery, CO 37790</t>
  </si>
  <si>
    <t>P0294</t>
  </si>
  <si>
    <t>6329 Hensley Isle
Port Monica, IN 34061</t>
  </si>
  <si>
    <t>P0556</t>
  </si>
  <si>
    <t>PSC 3389, Box 2965
APO AP 92468</t>
  </si>
  <si>
    <t>030 Davidson Mill Apt. 267
Huffhaven, RI 15459</t>
  </si>
  <si>
    <t>81618 Beltran Island
Morafurt, IL 67866</t>
  </si>
  <si>
    <t>P0522</t>
  </si>
  <si>
    <t>864 Brown Skyway Apt. 166
Hallburgh, AK 30119</t>
  </si>
  <si>
    <t>11306 Wolfe View Apt. 447
New Robertland, FL 30931</t>
  </si>
  <si>
    <t>9139 Williams Meadow
East Richard, IA 48432</t>
  </si>
  <si>
    <t>5215 Silva Dam Suite 808
Brentside, RI 87430</t>
  </si>
  <si>
    <t>P0193</t>
  </si>
  <si>
    <t>USS Mckinney
FPO AA 55536</t>
  </si>
  <si>
    <t>710 Shawn Ferry
New Wendy, KS 17546</t>
  </si>
  <si>
    <t>P0262</t>
  </si>
  <si>
    <t>7178 Wells Burg
Hansenberg, NH 49752</t>
  </si>
  <si>
    <t>P0439</t>
  </si>
  <si>
    <t>62170 Hayes Branch
Lake Geraldfort, IN 13205</t>
  </si>
  <si>
    <t>P0492</t>
  </si>
  <si>
    <t>7810 Brooks Parks
Wallaceberg, MA 88556</t>
  </si>
  <si>
    <t>76794 Tina Street
Blakeland, AR 80079</t>
  </si>
  <si>
    <t>14914 Christine Place
Lake Kirstenside, WA 88638</t>
  </si>
  <si>
    <t>0384 Oliver Underpass
Jennifertown, MO 32021</t>
  </si>
  <si>
    <t>76437 Kevin Plaza Suite 574
Colestad, SC 87336</t>
  </si>
  <si>
    <t>27339 Karen Stravenue
Lake Jeffreyton, ID 13868</t>
  </si>
  <si>
    <t>P0006</t>
  </si>
  <si>
    <t>4959 Michael Villages
Lake Steven, OH 46187</t>
  </si>
  <si>
    <t>P0379</t>
  </si>
  <si>
    <t>437 Bauer Unions Suite 732
Mccarthyhaven, NH 31324</t>
  </si>
  <si>
    <t>P0967</t>
  </si>
  <si>
    <t>68814 Johnson Walk
Joyceshire, WV 54547</t>
  </si>
  <si>
    <t>229 Taylor Haven Apt. 888
West Judy, DE 70886</t>
  </si>
  <si>
    <t>P0504</t>
  </si>
  <si>
    <t>USCGC Reyes
FPO AE 22409</t>
  </si>
  <si>
    <t>P0310</t>
  </si>
  <si>
    <t>1018 Kirk Ferry Apt. 789
Richardmouth, MO 31457</t>
  </si>
  <si>
    <t>P0148</t>
  </si>
  <si>
    <t>34891 Anderson Parkways Suite 060
East Joshua, ME 97014</t>
  </si>
  <si>
    <t>P0730</t>
  </si>
  <si>
    <t>100 Robbins Mountains
Singhmouth, OK 65725</t>
  </si>
  <si>
    <t>49901 Michael Center
Timothyport, CO 02059</t>
  </si>
  <si>
    <t>P0803</t>
  </si>
  <si>
    <t>09553 Randall Ports Suite 780
Lake John, AR 65243</t>
  </si>
  <si>
    <t>PSC 5394, Box 9129
APO AA 31740</t>
  </si>
  <si>
    <t>9480 Kimberly Branch Apt. 040
Kellyburgh, AK 48264</t>
  </si>
  <si>
    <t>P0170</t>
  </si>
  <si>
    <t>1776 Carol Streets
Thompsonhaven, RI 49701</t>
  </si>
  <si>
    <t>653 James Lane
North Jade, IA 53266</t>
  </si>
  <si>
    <t>P0572</t>
  </si>
  <si>
    <t>888 Dennis Avenue
West Micheleborough, SC 27037</t>
  </si>
  <si>
    <t>PSC 0626, Box 7058
APO AP 73271</t>
  </si>
  <si>
    <t>P0789</t>
  </si>
  <si>
    <t>33007 Hobbs Streets Suite 359
New Brandon, TX 83043</t>
  </si>
  <si>
    <t>P0061</t>
  </si>
  <si>
    <t>485 Amanda Island Suite 783
Warnerborough, MO 49230</t>
  </si>
  <si>
    <t>5555 Hudson Station Suite 401
Davilaburgh, SC 57982</t>
  </si>
  <si>
    <t>P0786</t>
  </si>
  <si>
    <t>9207 Williams Ville
Port Leslie, PA 32681</t>
  </si>
  <si>
    <t>4938 Kristine Road Suite 432
Howardtown, VA 11970</t>
  </si>
  <si>
    <t>64544 James Mountain Suite 795
North Angelaport, OH 50250</t>
  </si>
  <si>
    <t>P0207</t>
  </si>
  <si>
    <t>USNV Glenn
FPO AA 27641</t>
  </si>
  <si>
    <t>0003 Eric Road
South Karen, ND 58539</t>
  </si>
  <si>
    <t>5218 Abbott Fork
New Robertville, WY 20578</t>
  </si>
  <si>
    <t>P0457</t>
  </si>
  <si>
    <t>90423 Michael Common Suite 480
Davidberg, CO 62602</t>
  </si>
  <si>
    <t>P0760</t>
  </si>
  <si>
    <t>USNV Stone
FPO AP 45423</t>
  </si>
  <si>
    <t>P0742</t>
  </si>
  <si>
    <t>10251 Barron Hill Apt. 236
Bridgetfurt, DC 63212</t>
  </si>
  <si>
    <t>P0997</t>
  </si>
  <si>
    <t>66306 Sarah Coves
North Kathleenton, ND 44861</t>
  </si>
  <si>
    <t>P0756</t>
  </si>
  <si>
    <t>699 Keith Greens Apt. 248
West Keithfort, IL 16953</t>
  </si>
  <si>
    <t>P0070</t>
  </si>
  <si>
    <t>660 Powers Valley
Wheelerberg, ME 64086</t>
  </si>
  <si>
    <t>P0057</t>
  </si>
  <si>
    <t>4795 Warren Port Apt. 616
Georgefurt, VT 01794</t>
  </si>
  <si>
    <t>P0001</t>
  </si>
  <si>
    <t>8833 Peterson Shoal
Lake Kevinberg, ND 36511</t>
  </si>
  <si>
    <t>P0447</t>
  </si>
  <si>
    <t>46413 Saunders Hill
North Michaela, WY 98761</t>
  </si>
  <si>
    <t>P0969</t>
  </si>
  <si>
    <t>306 Karen Fall Suite 187
Port Patricia, OK 47905</t>
  </si>
  <si>
    <t>P0004</t>
  </si>
  <si>
    <t>3490 Evans Trace Apt. 690
Port Samanthatown, SC 43038</t>
  </si>
  <si>
    <t>P0926</t>
  </si>
  <si>
    <t>570 Maria Light Suite 471
Navarrostad, WA 83360</t>
  </si>
  <si>
    <t>514 Roberts Valley Apt. 992
East Kathryn, WY 89676</t>
  </si>
  <si>
    <t>P0480</t>
  </si>
  <si>
    <t>4770 Matthew Expressway Suite 534
Gonzalezfort, VA 85121</t>
  </si>
  <si>
    <t>606 Jenkins Corners Suite 008
Shaneview, AZ 23242</t>
  </si>
  <si>
    <t>1178 Anderson Turnpike Apt. 953
New Brittanyland, OK 74599</t>
  </si>
  <si>
    <t>78278 Earl Tunnel Apt. 119
West Jermainetown, NM 04675</t>
  </si>
  <si>
    <t>78288 Amy Road
Macdonaldmouth, AK 96451</t>
  </si>
  <si>
    <t>P0023</t>
  </si>
  <si>
    <t>2140 Carter Lake
South Joseph, OK 79040</t>
  </si>
  <si>
    <t>P0907</t>
  </si>
  <si>
    <t>6691 Christian Route Suite 858
New Marcus, NJ 76175</t>
  </si>
  <si>
    <t>53014 Kerr Ramp Suite 137
South Tina, NY 64949</t>
  </si>
  <si>
    <t>0530 Wright Pass
Villaside, DC 26954</t>
  </si>
  <si>
    <t>P0319</t>
  </si>
  <si>
    <t>9985 Hill Spring
Nelsonport, PA 05519</t>
  </si>
  <si>
    <t>038 Kim Mountains
Lorraineview, MS 92564</t>
  </si>
  <si>
    <t>P0914</t>
  </si>
  <si>
    <t>83019 April Field Suite 461
North Joshua, FL 15764</t>
  </si>
  <si>
    <t>P0644</t>
  </si>
  <si>
    <t>4999 Kevin Spring Suite 385
New Susanstad, MS 33326</t>
  </si>
  <si>
    <t>P0289</t>
  </si>
  <si>
    <t>187 Melissa Island
East Caseyhaven, SD 60601</t>
  </si>
  <si>
    <t>P0608</t>
  </si>
  <si>
    <t>784 Lawrence Prairie
Lake James, WA 35197</t>
  </si>
  <si>
    <t>P0336</t>
  </si>
  <si>
    <t>200 Carla Shores Suite 955
Kellychester, TN 96263</t>
  </si>
  <si>
    <t>P0013</t>
  </si>
  <si>
    <t>79358 Hunt Village
Emmabury, AZ 22913</t>
  </si>
  <si>
    <t>895 Max Stravenue
New Aimee, MI 08333</t>
  </si>
  <si>
    <t>0035 Ortiz Mountains
North Teresa, KS 96525</t>
  </si>
  <si>
    <t>P0767</t>
  </si>
  <si>
    <t>PSC 3532, Box 7846
APO AE 10815</t>
  </si>
  <si>
    <t>P0881</t>
  </si>
  <si>
    <t>5924 Adams Stravenue Apt. 239
New Cherylborough, IL 26477</t>
  </si>
  <si>
    <t>P0667</t>
  </si>
  <si>
    <t>60688 Rodriguez Road Suite 223
Maryborough, IN 63010</t>
  </si>
  <si>
    <t>P0163</t>
  </si>
  <si>
    <t>3429 Morris Place Suite 139
Zimmermanton, WY 61891</t>
  </si>
  <si>
    <t>22350 William Glens Apt. 538
Port Jessica, NY 30130</t>
  </si>
  <si>
    <t>USNV Bates
FPO AP 96839</t>
  </si>
  <si>
    <t>8959 Perez Drives Apt. 975
Rosebury, GA 15519</t>
  </si>
  <si>
    <t>P0505</t>
  </si>
  <si>
    <t>41768 Jeremy Meadows
Briggshaven, AR 24052</t>
  </si>
  <si>
    <t>P0562</t>
  </si>
  <si>
    <t>695 Brewer Extension
Elizabethfort, PA 41312</t>
  </si>
  <si>
    <t>254 Davis Glens Suite 116
North Annetteton, ME 71300</t>
  </si>
  <si>
    <t>P0167</t>
  </si>
  <si>
    <t>254 Gregory Field Suite 130
Butlershire, UT 21272</t>
  </si>
  <si>
    <t>P0272</t>
  </si>
  <si>
    <t>PSC 7028, Box 5843
APO AP 53593</t>
  </si>
  <si>
    <t>P0684</t>
  </si>
  <si>
    <t>633 Christina Flat Apt. 524
Lake Tanyaburgh, DC 26687</t>
  </si>
  <si>
    <t>9169 Washington Cape
West Johnview, WI 70801</t>
  </si>
  <si>
    <t>5961 Sean Row Apt. 217
Cherylshire, RI 22739</t>
  </si>
  <si>
    <t>01057 Curtis Turnpike Suite 124
West Deniseview, MN 25913</t>
  </si>
  <si>
    <t>P0338</t>
  </si>
  <si>
    <t>91733 Russell Crossing Apt. 230
Jesseshire, OR 99457</t>
  </si>
  <si>
    <t>206 Monica Dam Suite 446
Courtneyhaven, TN 06586</t>
  </si>
  <si>
    <t>P0064</t>
  </si>
  <si>
    <t>3024 Ryan Mission
Vincentfort, SD 27783</t>
  </si>
  <si>
    <t>16270 Justin Oval Apt. 810
Andrewport, OR 86574</t>
  </si>
  <si>
    <t>P0304</t>
  </si>
  <si>
    <t>541 Arnold Estate
West Veronicaberg, CO 78851</t>
  </si>
  <si>
    <t>P0422</t>
  </si>
  <si>
    <t>4215 Walker Haven
North Mary, MS 02244</t>
  </si>
  <si>
    <t>49846 Hamilton Knolls Apt. 567
West Katherine, MD 62336</t>
  </si>
  <si>
    <t>P0643</t>
  </si>
  <si>
    <t>830 Tyler Falls
South Laura, ND 12686</t>
  </si>
  <si>
    <t>Unit 2715 Box 0822
DPO AE 04833</t>
  </si>
  <si>
    <t>P0181</t>
  </si>
  <si>
    <t>USS Warren
FPO AA 93065</t>
  </si>
  <si>
    <t>284 Brown Walk
South Jamesmouth, WV 62179</t>
  </si>
  <si>
    <t>439 Monica Harbor Apt. 615
Carolynfort, AR 62387</t>
  </si>
  <si>
    <t>P0470</t>
  </si>
  <si>
    <t>082 Massey Estates
North Brian, MO 22000</t>
  </si>
  <si>
    <t>393 Stout Mountain
Sarahport, WY 06042</t>
  </si>
  <si>
    <t>P0106</t>
  </si>
  <si>
    <t>2606 Briana Crossing Apt. 967
Carrmouth, MS 23987</t>
  </si>
  <si>
    <t>P0403</t>
  </si>
  <si>
    <t>PSC 9499, Box 5792
APO AA 35071</t>
  </si>
  <si>
    <t>P0761</t>
  </si>
  <si>
    <t>7762 Hood Bypass Suite 217
Hayeston, VA 09109</t>
  </si>
  <si>
    <t>P0827</t>
  </si>
  <si>
    <t>6404 Allen Estates Suite 947
Reynoldston, AL 33315</t>
  </si>
  <si>
    <t>P0267</t>
  </si>
  <si>
    <t>13037 Murray River Suite 726
Lake Melissa, WA 31075</t>
  </si>
  <si>
    <t>P0127</t>
  </si>
  <si>
    <t>38909 Joshua Lodge Suite 351
New Jacob, LA 57458</t>
  </si>
  <si>
    <t>067 Kristin Spring Suite 245
East Kimberly, MA 45065</t>
  </si>
  <si>
    <t>P0058</t>
  </si>
  <si>
    <t>167 Nelson Corner Apt. 943
Lake Barbara, TX 12171</t>
  </si>
  <si>
    <t>P0042</t>
  </si>
  <si>
    <t>965 Brian Mountain
West Mistybury, WA 30808</t>
  </si>
  <si>
    <t>73656 Morris River Apt. 318
Port Christopherside, CA 51194</t>
  </si>
  <si>
    <t>346 Ralph Mission
Jonesland, KY 34255</t>
  </si>
  <si>
    <t>508 Darren Club
Floresfort, AR 87433</t>
  </si>
  <si>
    <t>P0797</t>
  </si>
  <si>
    <t>620 Mcintyre Road Apt. 863
Kimberlychester, CA 85592</t>
  </si>
  <si>
    <t>P0673</t>
  </si>
  <si>
    <t>35407 Ortiz Rapids
Waltonchester, KY 71176</t>
  </si>
  <si>
    <t>P0835</t>
  </si>
  <si>
    <t>4077 Christopher Prairie Apt. 548
Port Amy, AL 05710</t>
  </si>
  <si>
    <t>163 Newman Rapids
Priceborough, IN 42768</t>
  </si>
  <si>
    <t>P0258</t>
  </si>
  <si>
    <t>2748 Diane Village Apt. 131
East Jasonstad, DC 37731</t>
  </si>
  <si>
    <t>Unit 3585 Box 8748
DPO AE 55117</t>
  </si>
  <si>
    <t>1848 Linda Branch Apt. 931
West Laurenfurt, AL 83163</t>
  </si>
  <si>
    <t>60713 Mary Passage Suite 710
Williamsfort, VT 90123</t>
  </si>
  <si>
    <t>P0845</t>
  </si>
  <si>
    <t>91332 Lang Squares Suite 430
West Stephen, MI 92471</t>
  </si>
  <si>
    <t>4953 Jeffrey Camp Suite 620
Hamptonstad, DE 87360</t>
  </si>
  <si>
    <t>P0554</t>
  </si>
  <si>
    <t>67694 Tiffany Ford
New Melissa, PA 33465</t>
  </si>
  <si>
    <t>306 Nguyen Ford Apt. 835
Desireeshire, ME 45082</t>
  </si>
  <si>
    <t>P0384</t>
  </si>
  <si>
    <t>66434 Christopher Way
Lake Rachel, HI 60773</t>
  </si>
  <si>
    <t>P0360</t>
  </si>
  <si>
    <t>082 Cunningham Trail Suite 197
Bentonchester, KY 89386</t>
  </si>
  <si>
    <t>P0591</t>
  </si>
  <si>
    <t>341 Mcintosh Burgs
Freemanton, WI 72901</t>
  </si>
  <si>
    <t>P0361</t>
  </si>
  <si>
    <t>47069 David Squares Suite 560
South Danielville, MO 93743</t>
  </si>
  <si>
    <t>P0977</t>
  </si>
  <si>
    <t>85034 Samuel Street
East Daniel, AK 95001</t>
  </si>
  <si>
    <t>P0993</t>
  </si>
  <si>
    <t>USCGC Wells
FPO AA 10851</t>
  </si>
  <si>
    <t>2734 Kirsten Falls Suite 560
Harrishaven, CO 81125</t>
  </si>
  <si>
    <t>770 James Pike Apt. 613
Denisechester, CT 72904</t>
  </si>
  <si>
    <t>0286 Melissa Loop
South Danny, DE 50303</t>
  </si>
  <si>
    <t>P0307</t>
  </si>
  <si>
    <t>070 Melissa Fields Suite 546
Lake Jeremyshire, VT 97782</t>
  </si>
  <si>
    <t>288 Erica Key
Margaretton, TX 55118</t>
  </si>
  <si>
    <t>P0915</t>
  </si>
  <si>
    <t>Unit 9797 Box 5005
DPO AA 75535</t>
  </si>
  <si>
    <t>Unit 7885 Box 9294
DPO AE 98875</t>
  </si>
  <si>
    <t>20809 Lewis Drive
West Toddside, WY 72032</t>
  </si>
  <si>
    <t>464 Davis Lakes Suite 135
West Michelleview, MD 92661</t>
  </si>
  <si>
    <t>PSC 4620, Box 0164
APO AP 57116</t>
  </si>
  <si>
    <t>P0729</t>
  </si>
  <si>
    <t>3480 Sheila Mews Apt. 720
Lake Rachelville, CA 26592</t>
  </si>
  <si>
    <t>194 Edward Plains
Rogerside, ID 17357</t>
  </si>
  <si>
    <t>207 Rogers Springs Suite 957
South Jasonmouth, RI 83336</t>
  </si>
  <si>
    <t>84506 Nathan Roads Apt. 852
South Lindsey, TX 44256</t>
  </si>
  <si>
    <t>P0044</t>
  </si>
  <si>
    <t>13103 Gina Vista Apt. 900
Bondborough, MI 18060</t>
  </si>
  <si>
    <t>33588 Rebecca Glen Suite 995
East Todd, AZ 42829</t>
  </si>
  <si>
    <t>491 Jones Landing
Tammyborough, NC 82654</t>
  </si>
  <si>
    <t>P0631</t>
  </si>
  <si>
    <t>325 Mcdonald Passage Apt. 354
North Brian, MA 89384</t>
  </si>
  <si>
    <t>83864 Theodore Hill
Jacobland, KY 88833</t>
  </si>
  <si>
    <t>P0356</t>
  </si>
  <si>
    <t>68154 Hernandez Cliff
Port Abigail, RI 37838</t>
  </si>
  <si>
    <t>P0705</t>
  </si>
  <si>
    <t>5200 Jesse Drive Apt. 490
Evansport, SC 75489</t>
  </si>
  <si>
    <t>463 Barber Springs
Michaelchester, OK 16301</t>
  </si>
  <si>
    <t>P0524</t>
  </si>
  <si>
    <t>242 Autumn Rapid Apt. 721
New Steventown, OR 42427</t>
  </si>
  <si>
    <t>790 Murphy Parkway
Riceland, FL 34237</t>
  </si>
  <si>
    <t>246 April Locks
Port Amyborough, KY 87887</t>
  </si>
  <si>
    <t>P0374</t>
  </si>
  <si>
    <t>136 Cheryl Summit Apt. 749
West Michael, SC 66633</t>
  </si>
  <si>
    <t>95901 House Stravenue Apt. 265
Millermouth, FL 28475</t>
  </si>
  <si>
    <t>P0485</t>
  </si>
  <si>
    <t>016 Edgar Shoal Apt. 155
Maystad, NV 04573</t>
  </si>
  <si>
    <t>P0938</t>
  </si>
  <si>
    <t>822 Anthony Lights
Fischerborough, NJ 52602</t>
  </si>
  <si>
    <t>4713 Hart Track
Glennview, DE 47853</t>
  </si>
  <si>
    <t>7501 Allen Ford Suite 916
Angelaborough, MO 68040</t>
  </si>
  <si>
    <t>48916 Doyle Mall
Vincentchester, NV 73990</t>
  </si>
  <si>
    <t>78871 Joyce Shore
East Tammymouth, NM 77503</t>
  </si>
  <si>
    <t>P0047</t>
  </si>
  <si>
    <t>237 Scott Plains
Oscarchester, PA 93373</t>
  </si>
  <si>
    <t>76116 Caitlyn Way
Lake Jacob, CT 93807</t>
  </si>
  <si>
    <t>P0173</t>
  </si>
  <si>
    <t>369 Jeff Stream Apt. 484
New Brittanytown, IA 82422</t>
  </si>
  <si>
    <t>1739 Gonzalez Tunnel Apt. 604
Campbellton, NC 45791</t>
  </si>
  <si>
    <t>P0477</t>
  </si>
  <si>
    <t>2467 Taylor Junctions Suite 115
North Julie, OR 29390</t>
  </si>
  <si>
    <t>P0984</t>
  </si>
  <si>
    <t>555 Page Park Suite 259
South Anthonyfort, ND 59733</t>
  </si>
  <si>
    <t>P0387</t>
  </si>
  <si>
    <t>3615 Clark Grove Suite 243
Lake Christina, WV 22872</t>
  </si>
  <si>
    <t>P0568</t>
  </si>
  <si>
    <t>97554 Knight Passage Suite 918
Cherylbury, MN 64616</t>
  </si>
  <si>
    <t>53724 Scott Field Suite 132
East Jennifer, OK 38529</t>
  </si>
  <si>
    <t>573 Bruce Stream
New Jordan, WI 11634</t>
  </si>
  <si>
    <t>P0412</t>
  </si>
  <si>
    <t>1422 Owens Land Apt. 673
Angelafort, IL 78133</t>
  </si>
  <si>
    <t>7185 Todd Tunnel Suite 490
New Johnville, GA 91667</t>
  </si>
  <si>
    <t>84331 King Wall
Davisburgh, FL 05620</t>
  </si>
  <si>
    <t>P0094</t>
  </si>
  <si>
    <t>08868 Erica Brooks
North Kristen, MO 91787</t>
  </si>
  <si>
    <t>P0857</t>
  </si>
  <si>
    <t>12138 Murphy Villages
Mariobury, FL 87261</t>
  </si>
  <si>
    <t>054 Caleb Flats
Kaitlinland, GA 79593</t>
  </si>
  <si>
    <t>P0950</t>
  </si>
  <si>
    <t>PSC 0831, Box 0541
APO AE 45385</t>
  </si>
  <si>
    <t>P0089</t>
  </si>
  <si>
    <t>38928 Nixon Harbors
Erictown, OR 64222</t>
  </si>
  <si>
    <t>P0692</t>
  </si>
  <si>
    <t>9083 Kimberly Groves
Dariustown, IL 14336</t>
  </si>
  <si>
    <t>736 Duran Camp
Port Cathy, MN 17512</t>
  </si>
  <si>
    <t>P0728</t>
  </si>
  <si>
    <t>5258 Brian Terrace Suite 462
Sanchezfort, RI 48649</t>
  </si>
  <si>
    <t>P0451</t>
  </si>
  <si>
    <t>23849 Harris River Suite 666
North Michaelmouth, AR 24243</t>
  </si>
  <si>
    <t>P0516</t>
  </si>
  <si>
    <t>851 Paula Shoal Apt. 039
Sanchezview, WI 85891</t>
  </si>
  <si>
    <t>P0658</t>
  </si>
  <si>
    <t>068 Johnson Junction
Port Heatherstad, SD 75465</t>
  </si>
  <si>
    <t>P0017</t>
  </si>
  <si>
    <t>PSC 3808, Box 3684
APO AP 71618</t>
  </si>
  <si>
    <t>76854 Petersen Circle Apt. 721
Lake Jasonville, NY 08272</t>
  </si>
  <si>
    <t>P0049</t>
  </si>
  <si>
    <t>95661 Elizabeth Locks Apt. 372
South Amandaside, KS 78730</t>
  </si>
  <si>
    <t>P0513</t>
  </si>
  <si>
    <t>109 Jones Prairie
South Kelly, NE 82802</t>
  </si>
  <si>
    <t>17867 Emily Vista Suite 373
West Brandyborough, MN 12815</t>
  </si>
  <si>
    <t>P0567</t>
  </si>
  <si>
    <t>453 Phillips Crescent
Lake Alan, SC 67672</t>
  </si>
  <si>
    <t>P0874</t>
  </si>
  <si>
    <t>50742 Winters Junction Apt. 232
Lancehaven, GA 74769</t>
  </si>
  <si>
    <t>USCGC Guerra
FPO AE 21077</t>
  </si>
  <si>
    <t>8773 Melissa Shore Apt. 864
Evansfort, MN 70917</t>
  </si>
  <si>
    <t>P0187</t>
  </si>
  <si>
    <t>569 Gomez Pass
Richardsonberg, DE 12050</t>
  </si>
  <si>
    <t>P0015</t>
  </si>
  <si>
    <t>137 Michael Groves Suite 995
Lake Christopher, RI 37974</t>
  </si>
  <si>
    <t>P0218</t>
  </si>
  <si>
    <t>82014 Douglas Corner Suite 447
Bakerton, PA 92437</t>
  </si>
  <si>
    <t>P0805</t>
  </si>
  <si>
    <t>915 Rodriguez Trail Apt. 977
Barnesshire, OK 78541</t>
  </si>
  <si>
    <t>209 Lloyd Causeway
South Annastad, WA 32093</t>
  </si>
  <si>
    <t>USS Bailey
FPO AE 20199</t>
  </si>
  <si>
    <t>26846 Jessica View
Port Jesse, CA 75861</t>
  </si>
  <si>
    <t>30216 Gamble Curve Apt. 396
Lake Brandonside, AL 80690</t>
  </si>
  <si>
    <t>P0029</t>
  </si>
  <si>
    <t>PSC 1328, Box 8457
APO AE 33657</t>
  </si>
  <si>
    <t>P0544</t>
  </si>
  <si>
    <t>06242 James Knoll Apt. 747
Christophertown, ME 39937</t>
  </si>
  <si>
    <t>P0810</t>
  </si>
  <si>
    <t>95051 Wilson Parkway
Ebonyport, VT 73360</t>
  </si>
  <si>
    <t>P0410</t>
  </si>
  <si>
    <t>94713 Sara Crescent Suite 200
West Josephshire, MA 85727</t>
  </si>
  <si>
    <t>09218 Scott Roads Apt. 013
Lake Amandatown, AL 32575</t>
  </si>
  <si>
    <t>P0463</t>
  </si>
  <si>
    <t>29763 Clark Spurs Suite 732
Murphyton, MA 65620</t>
  </si>
  <si>
    <t>41309 Gordon Stravenue
North Angelhaven, CA 45757</t>
  </si>
  <si>
    <t>996 Davis Field Suite 077
Sosaport, WI 18443</t>
  </si>
  <si>
    <t>252 Michael Crest Apt. 971
Port Andrewborough, TN 24648</t>
  </si>
  <si>
    <t>5632 Anna Creek
Hernandezchester, KS 88210</t>
  </si>
  <si>
    <t>P0642</t>
  </si>
  <si>
    <t>079 Justin Coves Suite 123
South Janetshire, MA 18814</t>
  </si>
  <si>
    <t>080 Jacob Streets Apt. 112
Parkerberg, WV 32036</t>
  </si>
  <si>
    <t>9126 Mark Light
Millerborough, ME 10742</t>
  </si>
  <si>
    <t>83882 Cunningham Parkway Suite 852
Lake Jennifer, OH 41842</t>
  </si>
  <si>
    <t>PSC 7925, Box 7201
APO AA 68753</t>
  </si>
  <si>
    <t>158 Lee Summit
North William, SD 66036</t>
  </si>
  <si>
    <t>530 Lewis Corner
West Gregory, KS 85552</t>
  </si>
  <si>
    <t>P0120</t>
  </si>
  <si>
    <t>6651 Smith Court
Chloeview, MT 83921</t>
  </si>
  <si>
    <t>PSC 3481, Box 9067
APO AE 60376</t>
  </si>
  <si>
    <t>5407 Randall Drive
Jaredview, OR 97335</t>
  </si>
  <si>
    <t>04597 May Knolls Suite 584
Jacobstad, NH 23775</t>
  </si>
  <si>
    <t>3111 Erica Estate Apt. 457
Christopherton, MO 87695</t>
  </si>
  <si>
    <t>012 Williams Shoal
Williamville, GA 41966</t>
  </si>
  <si>
    <t>29817 Martinez Mission
Caldwellborough, NM 17049</t>
  </si>
  <si>
    <t>359 Moore Plains Apt. 673
Goldenmouth, RI 83206</t>
  </si>
  <si>
    <t>P0135</t>
  </si>
  <si>
    <t>301 Clark Forest Suite 932
Lake Rebecca, VA 79336</t>
  </si>
  <si>
    <t>0124 Moore Burgs
Port Heatherville, NM 78070</t>
  </si>
  <si>
    <t>0606 Anderson Inlet Apt. 168
Simonmouth, TX 89853</t>
  </si>
  <si>
    <t>315 Lopez Station
Port Pamela, GA 55080</t>
  </si>
  <si>
    <t>2362 Hester Brooks
South Michelleberg, MA 28699</t>
  </si>
  <si>
    <t>P0265</t>
  </si>
  <si>
    <t>USNS Hodges
FPO AA 61550</t>
  </si>
  <si>
    <t>P0934</t>
  </si>
  <si>
    <t>4121 Lee Forest Suite 695
Holmesberg, FL 34338</t>
  </si>
  <si>
    <t>18743 Costa Shoals Suite 865
South Kristina, AR 10158</t>
  </si>
  <si>
    <t>9662 Mayer Fields Suite 828
North Keith, CT 74396</t>
  </si>
  <si>
    <t>P0428</t>
  </si>
  <si>
    <t>94132 Emily Ford Apt. 331
Joeport, VT 79309</t>
  </si>
  <si>
    <t>2576 Jamie Estates
Nicholasberg, NC 96038</t>
  </si>
  <si>
    <t>794 Travis Pike Suite 393
Kingburgh, MA 69907</t>
  </si>
  <si>
    <t>1309 Lopez Shores
South Stephanieberg, OK 37656</t>
  </si>
  <si>
    <t>6136 Joseph Vista
Marshallmouth, OR 49241</t>
  </si>
  <si>
    <t>P0986</t>
  </si>
  <si>
    <t>512 Paula Square Apt. 489
Kentstad, PA 35487</t>
  </si>
  <si>
    <t>94128 Vasquez Estate Suite 600
West Melissa, CT 32120</t>
  </si>
  <si>
    <t>7642 Andrew Trail Suite 685
Valeriebury, DC 41515</t>
  </si>
  <si>
    <t>019 Ingram Curve
Michaelport, DC 76120</t>
  </si>
  <si>
    <t>P0867</t>
  </si>
  <si>
    <t>613 Stephanie Parkway Apt. 516
North David, TN 04280</t>
  </si>
  <si>
    <t>885 Felicia Well
East Erikashire, KS 32523</t>
  </si>
  <si>
    <t>P0464</t>
  </si>
  <si>
    <t>1540 Larson Stravenue
Port Elizabethburgh, MN 16202</t>
  </si>
  <si>
    <t>P0618</t>
  </si>
  <si>
    <t>9726 Williams Flats
Watsonton, TX 00795</t>
  </si>
  <si>
    <t>P0956</t>
  </si>
  <si>
    <t>698 Catherine Glens
Susanbury, UT 33663</t>
  </si>
  <si>
    <t>P0102</t>
  </si>
  <si>
    <t>9622 Melody Lock Suite 349
Dwaynebury, CO 43498</t>
  </si>
  <si>
    <t>P0861</t>
  </si>
  <si>
    <t>00427 Angela Extensions Suite 892
Gardnerburgh, MA 80435</t>
  </si>
  <si>
    <t>6068 Diane Row
Lake Amanda, KY 68402</t>
  </si>
  <si>
    <t>P0053</t>
  </si>
  <si>
    <t>199 Smith Forest
Tylerside, IA 16463</t>
  </si>
  <si>
    <t>04710 Cervantes Dale Suite 104
Piercefort, SD 02424</t>
  </si>
  <si>
    <t>18152 Wilson Lock
Fosterport, DC 25236</t>
  </si>
  <si>
    <t>P0466</t>
  </si>
  <si>
    <t>11707 Dunn Crossing
South Derekberg, DC 63715</t>
  </si>
  <si>
    <t>460 Perez Stream
Mcclainfurt, CA 20969</t>
  </si>
  <si>
    <t>P0141</t>
  </si>
  <si>
    <t>8304 Taylor Knolls
North Kimberly, CT 44686</t>
  </si>
  <si>
    <t>233 Wu Hills Apt. 544
Crystalhaven, NV 66659</t>
  </si>
  <si>
    <t>P0910</t>
  </si>
  <si>
    <t>61928 Gonzales Expressway Apt. 046
Martineztown, AZ 12509</t>
  </si>
  <si>
    <t>4699 Robinson Islands Apt. 205
Landryburgh, OR 25521</t>
  </si>
  <si>
    <t>P0026</t>
  </si>
  <si>
    <t>94236 Amy Spurs
Port Xavier, NH 23019</t>
  </si>
  <si>
    <t>P0322</t>
  </si>
  <si>
    <t>48096 Fox Wells Suite 293
Morganland, SC 94322</t>
  </si>
  <si>
    <t>8899 Gibson Plain
South Brookeshire, HI 31061</t>
  </si>
  <si>
    <t>9752 Kelly Manor Suite 541
Port Margaret, WY 40662</t>
  </si>
  <si>
    <t>4850 Rodgers Radial
South Williamview, HI 88215</t>
  </si>
  <si>
    <t>7041 Davis Avenue Suite 271
Port Saramouth, AZ 37474</t>
  </si>
  <si>
    <t>USNV Palmer
FPO AE 69387</t>
  </si>
  <si>
    <t>P0145</t>
  </si>
  <si>
    <t>1637 Velasquez Mall
Gloriamouth, AL 06467</t>
  </si>
  <si>
    <t>010 Lopez Common
Ellisonbury, IN 19225</t>
  </si>
  <si>
    <t>P0453</t>
  </si>
  <si>
    <t>3810 Stein Haven Apt. 161
North Michael, AR 89155</t>
  </si>
  <si>
    <t>5266 Meyers Port
Samuelchester, MO 46007</t>
  </si>
  <si>
    <t>P0393</t>
  </si>
  <si>
    <t>6614 Summers Street Apt. 145
Heathershire, LA 15670</t>
  </si>
  <si>
    <t>P0118</t>
  </si>
  <si>
    <t>5180 Bell Ranch
Port Ryan, RI 05460</t>
  </si>
  <si>
    <t>P0500</t>
  </si>
  <si>
    <t>5762 Colon Parkways Suite 603
Wilsonview, OK 08850</t>
  </si>
  <si>
    <t>P0939</t>
  </si>
  <si>
    <t>57351 Patricia Villages Apt. 990
Cynthiaberg, NH 76160</t>
  </si>
  <si>
    <t>9401 Scott Crest
Josephfurt, MN 90713</t>
  </si>
  <si>
    <t>P0800</t>
  </si>
  <si>
    <t>7316 Richard Pine
Johnsonhaven, AR 74262</t>
  </si>
  <si>
    <t>6319 Jason Lake Apt. 401
East Autumn, AR 18215</t>
  </si>
  <si>
    <t>941 Keith Ferry
Brianport, AK 94298</t>
  </si>
  <si>
    <t>PSC 4893, Box 9641
APO AA 62794</t>
  </si>
  <si>
    <t>84683 Wells Square
Matthewston, CO 93359</t>
  </si>
  <si>
    <t>P0832</t>
  </si>
  <si>
    <t>7063 Samuel Shore
Johnsontown, MO 06093</t>
  </si>
  <si>
    <t>2571 Smith Corners
Port Peterton, MD 08080</t>
  </si>
  <si>
    <t>P0016</t>
  </si>
  <si>
    <t>416 Hill Meadows
South Grace, WY 60914</t>
  </si>
  <si>
    <t>P0503</t>
  </si>
  <si>
    <t>7000 Hartman Courts
North Cassie, KY 68827</t>
  </si>
  <si>
    <t>14750 Theresa Mill Apt. 701
Lake Rachelhaven, ID 94396</t>
  </si>
  <si>
    <t>P0467</t>
  </si>
  <si>
    <t>99655 Jones Oval
West Biancafort, SD 59164</t>
  </si>
  <si>
    <t>89985 Mckenzie Courts Apt. 297
West Biancaport, MO 82769</t>
  </si>
  <si>
    <t>P0116</t>
  </si>
  <si>
    <t>69366 Vasquez Plaza
New Clayton, MT 37679</t>
  </si>
  <si>
    <t>P0386</t>
  </si>
  <si>
    <t>45013 Timothy Pike
Lake Richard, WA 95812</t>
  </si>
  <si>
    <t>538 Justin Lodge
South Tina, CA 34266</t>
  </si>
  <si>
    <t>329 Bolton Stream Suite 868
Danielfurt, NJ 75453</t>
  </si>
  <si>
    <t>P0028</t>
  </si>
  <si>
    <t>36693 Vega Via
West Monicaville, CO 33817</t>
  </si>
  <si>
    <t>PSC 6562, Box 9139
APO AA 29505</t>
  </si>
  <si>
    <t>35375 Mike Brooks Suite 917
South Jasonbury, NM 65997</t>
  </si>
  <si>
    <t>P0308</t>
  </si>
  <si>
    <t>73674 Nancy Crest Apt. 332
Smithfurt, MS 71156</t>
  </si>
  <si>
    <t>90125 Perkins Summit Apt. 561
New Norman, KS 84354</t>
  </si>
  <si>
    <t>911 Dunn Lake Apt. 122
Lake Jose, IN 84992</t>
  </si>
  <si>
    <t>P0595</t>
  </si>
  <si>
    <t>0257 Douglas Springs Suite 498
New Richardstad, FL 56776</t>
  </si>
  <si>
    <t>92463 Laura Knolls Apt. 253
Port Cameron, IA 86429</t>
  </si>
  <si>
    <t>8276 Rogers Shoals
Markland, MO 81453</t>
  </si>
  <si>
    <t>83946 Schroeder Cape
Olsenside, VT 39185</t>
  </si>
  <si>
    <t>91196 Linda Lakes Suite 096
Philipberg, NH 09339</t>
  </si>
  <si>
    <t>P0435</t>
  </si>
  <si>
    <t>413 Paul Mountain
Katherineton, AR 68647</t>
  </si>
  <si>
    <t>P0381</t>
  </si>
  <si>
    <t>285 Kristen Center
North Carlosfort, RI 82987</t>
  </si>
  <si>
    <t>555 Massey Burgs
South Michael, VA 09514</t>
  </si>
  <si>
    <t>835 Julie Lodge Suite 612
Smithmouth, NC 63285</t>
  </si>
  <si>
    <t>P0647</t>
  </si>
  <si>
    <t>5539 Park Villages
Duncanshire, NM 40443</t>
  </si>
  <si>
    <t>P0900</t>
  </si>
  <si>
    <t>332 Edward Tunnel Apt. 903
Port Amyborough, NY 27256</t>
  </si>
  <si>
    <t>7277 Briggs Locks
Anthonymouth, AZ 56519</t>
  </si>
  <si>
    <t>P0808</t>
  </si>
  <si>
    <t>87100 Tony Groves Suite 313
Katelynview, DE 79104</t>
  </si>
  <si>
    <t>0360 Hill Island
Househaven, WA 40960</t>
  </si>
  <si>
    <t>5315 Thomas Village
West Joshua, WI 79695</t>
  </si>
  <si>
    <t>54330 Foster Locks Suite 047
West Mary, ME 61124</t>
  </si>
  <si>
    <t>P0394</t>
  </si>
  <si>
    <t>304 Charles Lane Apt. 996
Port Wayne, NH 62681</t>
  </si>
  <si>
    <t>765 Megan Mission
Martinezshire, OK 83714</t>
  </si>
  <si>
    <t>P0271</t>
  </si>
  <si>
    <t>31427 Hogan Circles
Mclaughlinbury, AK 49264</t>
  </si>
  <si>
    <t>06808 Wolf Mountains Suite 254
East Victoriachester, IN 32100</t>
  </si>
  <si>
    <t>PSC 3067, Box 2967
APO AP 30240</t>
  </si>
  <si>
    <t>30300 Scott Summit Apt. 351
West Omar, AK 94477</t>
  </si>
  <si>
    <t>4350 Jacqueline Lake
West Sarah, NH 67009</t>
  </si>
  <si>
    <t>22005 Blake Shoals Suite 375
West Kristenview, VT 99369</t>
  </si>
  <si>
    <t>Unit 3341 Box 7451
DPO AA 51623</t>
  </si>
  <si>
    <t>280 Hayley Way Suite 773
Simmonsmouth, ME 66731</t>
  </si>
  <si>
    <t>42594 Valencia Wells Suite 456
New Bradleychester, NH 07275</t>
  </si>
  <si>
    <t>P0552</t>
  </si>
  <si>
    <t>984 Kimberly Cliff
Olsonmouth, CO 71797</t>
  </si>
  <si>
    <t>08203 York Hollow Suite 794
Ashleyberg, WA 98730</t>
  </si>
  <si>
    <t>52221 Wanda Skyway Apt. 062
Jamesstad, NJ 10146</t>
  </si>
  <si>
    <t>58706 Molina Summit Apt. 246
Keithport, NC 44756</t>
  </si>
  <si>
    <t>P0297</t>
  </si>
  <si>
    <t>63128 Charles Spur Apt. 185
Lake Dawn, IL 84255</t>
  </si>
  <si>
    <t>P0476</t>
  </si>
  <si>
    <t>9273 Jennifer Center
North Andrew, LA 30003</t>
  </si>
  <si>
    <t>P0471</t>
  </si>
  <si>
    <t>3563 Peck Throughway
Lake Tammy, WI 59782</t>
  </si>
  <si>
    <t>7173 Arias Mall
Margaretfort, IL 98067</t>
  </si>
  <si>
    <t>86929 Pamela Fords Suite 147
New Christopher, MN 04932</t>
  </si>
  <si>
    <t>335 Lewis Park Suite 592
North Cynthia, KS 76735</t>
  </si>
  <si>
    <t>14485 Carla Park
Reynoldsview, OK 69583</t>
  </si>
  <si>
    <t>P0159</t>
  </si>
  <si>
    <t>550 Murphy Point
Davisshire, NY 62405</t>
  </si>
  <si>
    <t>P0314</t>
  </si>
  <si>
    <t>42694 Matthew Estate
Jenniferfurt, ME 77023</t>
  </si>
  <si>
    <t>526 Reed Glen
Lawrencestad, AZ 46262</t>
  </si>
  <si>
    <t>784 Smith Stravenue Apt. 708
West Catherineborough, AL 90603</t>
  </si>
  <si>
    <t>30784 Lewis Ranch
Karenmouth, PA 73553</t>
  </si>
  <si>
    <t>90028 Crane Radial Suite 264
Sanchezbury, CA 72485</t>
  </si>
  <si>
    <t>10684 Taylor Plains
Hensonland, KS 57727</t>
  </si>
  <si>
    <t>P0281</t>
  </si>
  <si>
    <t>PSC 3602, Box 7860
APO AA 82648</t>
  </si>
  <si>
    <t>6358 Braun Cape Suite 641
Walshport, MD 12462</t>
  </si>
  <si>
    <t>P0390</t>
  </si>
  <si>
    <t>7610 Alexis Station Suite 460
Katherinehaven, ID 22778</t>
  </si>
  <si>
    <t>P0472</t>
  </si>
  <si>
    <t>416 Adrian Coves
North Kevin, DC 38676</t>
  </si>
  <si>
    <t>P0130</t>
  </si>
  <si>
    <t>PSC 9298, Box 3050
APO AA 79779</t>
  </si>
  <si>
    <t>P0952</t>
  </si>
  <si>
    <t>92239 John Spring Suite 059
Billtown, OH 31334</t>
  </si>
  <si>
    <t>893 Roth Rest
Lake Matthewton, DC 14431</t>
  </si>
  <si>
    <t>P0596</t>
  </si>
  <si>
    <t>46592 Black Loop Apt. 420
Perryborough, ME 47910</t>
  </si>
  <si>
    <t>P0676</t>
  </si>
  <si>
    <t>907 Patterson Lake Apt. 523
New Kenneth, TN 71157</t>
  </si>
  <si>
    <t>P0040</t>
  </si>
  <si>
    <t>145 Johnny Glens Suite 915
Lake Nicoleside, NM 21441</t>
  </si>
  <si>
    <t>09050 Bentley Gardens
Joshualand, AR 90081</t>
  </si>
  <si>
    <t>01572 Rachel Rapid Suite 981
Grossview, SC 26957</t>
  </si>
  <si>
    <t>P0571</t>
  </si>
  <si>
    <t>07595 Wesley Tunnel Apt. 747
Lake Garyview, IN 92273</t>
  </si>
  <si>
    <t>P0784</t>
  </si>
  <si>
    <t>44590 Barry Extensions Apt. 613
New Noah, MT 40755</t>
  </si>
  <si>
    <t>1378 Cox Brooks Suite 762
Lake Lisa, WA 12266</t>
  </si>
  <si>
    <t>P0397</t>
  </si>
  <si>
    <t>189 Michael Mission
Port Alfred, WI 99644</t>
  </si>
  <si>
    <t>45962 Cisneros Springs
Drakeborough, AK 28756</t>
  </si>
  <si>
    <t>8676 Hannah Motorway
East Adamtown, AL 90828</t>
  </si>
  <si>
    <t>P0370</t>
  </si>
  <si>
    <t>9710 David Parks
Gravestown, WV 64311</t>
  </si>
  <si>
    <t>P0941</t>
  </si>
  <si>
    <t>5966 Faulkner Turnpike Apt. 862
New Codyton, NE 91992</t>
  </si>
  <si>
    <t>66264 Travis Roads
Dorseyland, CT 87969</t>
  </si>
  <si>
    <t>2883 Pearson Trail
Jessicashire, MA 30312</t>
  </si>
  <si>
    <t>679 Ernest Parks
New Lori, NV 46387</t>
  </si>
  <si>
    <t>USNS Thompson
FPO AA 29259</t>
  </si>
  <si>
    <t>12768 Ashley Plaza Apt. 170
West Eric, NY 15036</t>
  </si>
  <si>
    <t>P0132</t>
  </si>
  <si>
    <t>77448 Joy Shores
West Stevenshire, DC 30056</t>
  </si>
  <si>
    <t>P0776</t>
  </si>
  <si>
    <t>747 Devon Crossroad
Alexandertown, IL 73451</t>
  </si>
  <si>
    <t>1787 Tiffany Station Suite 933
Alexborough, DE 84370</t>
  </si>
  <si>
    <t>Bilal</t>
  </si>
  <si>
    <t>Total Sales by Product Category</t>
  </si>
  <si>
    <t>Total Sales by Product Name</t>
  </si>
  <si>
    <t>Total Sales by Payment Method</t>
  </si>
  <si>
    <t>Total Sales by Store Location</t>
  </si>
  <si>
    <t>Total Profit by Order Status</t>
  </si>
  <si>
    <t>Total Quantity Sold by Product ID</t>
  </si>
  <si>
    <t>Total Discount Given by Product Category</t>
  </si>
  <si>
    <t>Total Shipping Cost by Shipping Address</t>
  </si>
  <si>
    <t>Total Tax Amount by Order Source</t>
  </si>
  <si>
    <t>Total Sales for Specific Date Range</t>
  </si>
  <si>
    <t>1. Total Sales by Product Category: Sum total sales for each product category.</t>
  </si>
  <si>
    <t>2. Total Sales by Product Name: Sum total sales for each specific product name.</t>
  </si>
  <si>
    <t>3. Total Sales by Payment Method: Sum total sales based on payment method (e.g., credit card, PayPal).</t>
  </si>
  <si>
    <t>4. Total Sales by Store Location: Sum total sales for each store location.</t>
  </si>
  <si>
    <t>5. Total Profit by Order Status: Sum profit based on different order statuses (e.g., completed, returned).</t>
  </si>
  <si>
    <t>8. Total Shipping Cost by Shipping Address: Sum shipping costs for different shipping addresses.</t>
  </si>
  <si>
    <t>7. Total Discount Given by Product Category: Sum total discounts given for each product category.</t>
  </si>
  <si>
    <t>6. Total Quantity Sold by Product ID: Sum total quantity sold for each product ID.</t>
  </si>
  <si>
    <t>9. Total Tax Amount by Order Source: Sum total tax amount for each order source (e.g., website, app).</t>
  </si>
  <si>
    <t>10. Total Sales for Specific Date Range: Sum total sales within a specific date range (e.g., monthly).</t>
  </si>
  <si>
    <t>Product Categories</t>
  </si>
  <si>
    <t>Grand Total</t>
  </si>
  <si>
    <t>Sum of Total Sales</t>
  </si>
  <si>
    <t>Pruduct Name</t>
  </si>
  <si>
    <t>Payment Methods</t>
  </si>
  <si>
    <t>Store Locations</t>
  </si>
  <si>
    <t>Sum of Profit</t>
  </si>
  <si>
    <t>Total Categories</t>
  </si>
  <si>
    <t>Sum of Discount</t>
  </si>
  <si>
    <t xml:space="preserve">Total </t>
  </si>
  <si>
    <t>Sipping Addres</t>
  </si>
  <si>
    <t>Total Tax</t>
  </si>
  <si>
    <t>Jan</t>
  </si>
  <si>
    <t>Jul</t>
  </si>
  <si>
    <t>Oct</t>
  </si>
  <si>
    <t>Jun</t>
  </si>
  <si>
    <t>Mar</t>
  </si>
  <si>
    <t>Sep</t>
  </si>
  <si>
    <t>May</t>
  </si>
  <si>
    <t>Dec</t>
  </si>
  <si>
    <t>Feb</t>
  </si>
  <si>
    <t>Aug</t>
  </si>
  <si>
    <t>Apr</t>
  </si>
  <si>
    <t>Nov</t>
  </si>
  <si>
    <t>Month</t>
  </si>
  <si>
    <t>Sum of Shipping Cost</t>
  </si>
  <si>
    <t>Sum of Tax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</si>
</sst>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theme="1"/>
      <name val="Arial Unicode MS"/>
      <family val="2"/>
    </font>
    <font>
      <i/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18" fillId="33" borderId="0" xfId="0" applyFont="1" applyFill="1"/>
    <xf numFmtId="0" fontId="19" fillId="33" borderId="10" xfId="0" applyFont="1" applyFill="1" applyBorder="1"/>
    <xf numFmtId="0" fontId="21" fillId="0" borderId="0" xfId="0" applyFont="1"/>
    <xf numFmtId="0" fontId="22" fillId="37" borderId="0" xfId="0" applyFont="1" applyFill="1" applyAlignment="1">
      <alignment horizontal="left" vertical="center" indent="1"/>
    </xf>
    <xf numFmtId="0" fontId="22" fillId="37" borderId="0" xfId="0" applyFont="1" applyFill="1"/>
    <xf numFmtId="0" fontId="23" fillId="37" borderId="0" xfId="0" applyFont="1" applyFill="1" applyAlignment="1">
      <alignment horizontal="left" vertical="center" indent="1"/>
    </xf>
    <xf numFmtId="0" fontId="23" fillId="37" borderId="0" xfId="0" applyFont="1" applyFill="1"/>
    <xf numFmtId="0" fontId="0" fillId="36" borderId="13" xfId="0" applyFont="1" applyFill="1" applyBorder="1"/>
    <xf numFmtId="0" fontId="0" fillId="36" borderId="11" xfId="0" applyFont="1" applyFill="1" applyBorder="1"/>
    <xf numFmtId="164" fontId="0" fillId="36" borderId="11" xfId="0" applyNumberFormat="1" applyFont="1" applyFill="1" applyBorder="1"/>
    <xf numFmtId="0" fontId="0" fillId="36" borderId="14" xfId="0" applyFont="1" applyFill="1" applyBorder="1"/>
    <xf numFmtId="0" fontId="0" fillId="35" borderId="15" xfId="0" applyFont="1" applyFill="1" applyBorder="1"/>
    <xf numFmtId="0" fontId="0" fillId="35" borderId="12" xfId="0" applyFont="1" applyFill="1" applyBorder="1"/>
    <xf numFmtId="164" fontId="0" fillId="35" borderId="12" xfId="0" applyNumberFormat="1" applyFont="1" applyFill="1" applyBorder="1"/>
    <xf numFmtId="0" fontId="0" fillId="35" borderId="16" xfId="0" applyFont="1" applyFill="1" applyBorder="1"/>
    <xf numFmtId="0" fontId="0" fillId="36" borderId="15" xfId="0" applyFont="1" applyFill="1" applyBorder="1"/>
    <xf numFmtId="0" fontId="0" fillId="36" borderId="12" xfId="0" applyFont="1" applyFill="1" applyBorder="1"/>
    <xf numFmtId="164" fontId="0" fillId="36" borderId="12" xfId="0" applyNumberFormat="1" applyFont="1" applyFill="1" applyBorder="1"/>
    <xf numFmtId="0" fontId="0" fillId="36" borderId="16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4" fillId="33" borderId="0" xfId="0" applyFont="1" applyFill="1"/>
    <xf numFmtId="0" fontId="13" fillId="34" borderId="17" xfId="0" applyFont="1" applyFill="1" applyBorder="1" applyAlignment="1">
      <alignment horizontal="center" vertical="top"/>
    </xf>
    <xf numFmtId="0" fontId="13" fillId="34" borderId="18" xfId="0" applyFont="1" applyFill="1" applyBorder="1" applyAlignment="1">
      <alignment horizontal="center" vertical="top"/>
    </xf>
    <xf numFmtId="0" fontId="13" fillId="34" borderId="19" xfId="0" applyFont="1" applyFill="1" applyBorder="1" applyAlignment="1">
      <alignment horizontal="center" vertical="top"/>
    </xf>
    <xf numFmtId="0" fontId="13" fillId="34" borderId="20" xfId="0" applyFont="1" applyFill="1" applyBorder="1" applyAlignment="1">
      <alignment horizontal="center" vertical="top"/>
    </xf>
    <xf numFmtId="0" fontId="0" fillId="35" borderId="21" xfId="0" applyFont="1" applyFill="1" applyBorder="1"/>
    <xf numFmtId="0" fontId="13" fillId="34" borderId="0" xfId="0" applyFont="1" applyFill="1" applyAlignment="1">
      <alignment horizontal="center" vertical="top"/>
    </xf>
    <xf numFmtId="0" fontId="0" fillId="35" borderId="21" xfId="0" applyNumberFormat="1" applyFont="1" applyFill="1" applyBorder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4" tint="0.39997558519241921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-mm\-dd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0"/>
        </top>
        <bottom/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al Ahmed" refreshedDate="45575.520549305555" createdVersion="8" refreshedVersion="8" minRefreshableVersion="3" recordCount="1000" xr:uid="{CE008D74-95B6-48E7-9268-D9FB960DED7A}">
  <cacheSource type="worksheet">
    <worksheetSource ref="A1:O1001" sheet="data"/>
  </cacheSource>
  <cacheFields count="18">
    <cacheField name="Product Category" numFmtId="0">
      <sharedItems count="5">
        <s v="Furniture"/>
        <s v="Electronics"/>
        <s v="Sports"/>
        <s v="Books"/>
        <s v="Clothing"/>
      </sharedItems>
    </cacheField>
    <cacheField name="Product Name" numFmtId="0">
      <sharedItems count="5">
        <s v="Chair"/>
        <s v="T-shirt"/>
        <s v="Novel"/>
        <s v="Basketball"/>
        <s v="Laptop"/>
      </sharedItems>
    </cacheField>
    <cacheField name="Payment Method" numFmtId="0">
      <sharedItems count="4">
        <s v="Cash on Delivery"/>
        <s v="Credit Card"/>
        <s v="PayPal"/>
        <s v="Bank Transfer"/>
      </sharedItems>
    </cacheField>
    <cacheField name="Store Location" numFmtId="0">
      <sharedItems count="5">
        <s v="San Francisco"/>
        <s v="New York"/>
        <s v="Chicago"/>
        <s v="Los Angeles"/>
        <s v="Houston"/>
      </sharedItems>
    </cacheField>
    <cacheField name="Order Status" numFmtId="0">
      <sharedItems count="4">
        <s v="Returned"/>
        <s v="Completed"/>
        <s v="Cancelled"/>
        <s v="Pending"/>
      </sharedItems>
    </cacheField>
    <cacheField name="Product ID" numFmtId="0">
      <sharedItems count="641">
        <s v="P0198"/>
        <s v="P0530"/>
        <s v="P0873"/>
        <s v="P0059"/>
        <s v="P0672"/>
        <s v="P0072"/>
        <s v="P0511"/>
        <s v="P0886"/>
        <s v="P0593"/>
        <s v="P0162"/>
        <s v="P0603"/>
        <s v="P0964"/>
        <s v="P0700"/>
        <s v="P0300"/>
        <s v="P0549"/>
        <s v="P0014"/>
        <s v="P0671"/>
        <s v="P0055"/>
        <s v="P0295"/>
        <s v="P0765"/>
        <s v="P0214"/>
        <s v="P0838"/>
        <s v="P0168"/>
        <s v="P0891"/>
        <s v="P0735"/>
        <s v="P0301"/>
        <s v="P0840"/>
        <s v="P0828"/>
        <s v="P0506"/>
        <s v="P0740"/>
        <s v="P0817"/>
        <s v="P0126"/>
        <s v="P0757"/>
        <s v="P0139"/>
        <s v="P0909"/>
        <s v="P0723"/>
        <s v="P0788"/>
        <s v="P0376"/>
        <s v="P0474"/>
        <s v="P0157"/>
        <s v="P0066"/>
        <s v="P0543"/>
        <s v="P0461"/>
        <s v="P0050"/>
        <s v="P0286"/>
        <s v="P0078"/>
        <s v="P0822"/>
        <s v="P0107"/>
        <s v="P0918"/>
        <s v="P0462"/>
        <s v="P0501"/>
        <s v="P0879"/>
        <s v="P0711"/>
        <s v="P0911"/>
        <s v="P0919"/>
        <s v="P0651"/>
        <s v="P0713"/>
        <s v="P0108"/>
        <s v="P0427"/>
        <s v="P0396"/>
        <s v="P0025"/>
        <s v="P0569"/>
        <s v="P0629"/>
        <s v="P0353"/>
        <s v="P0169"/>
        <s v="P0534"/>
        <s v="P0843"/>
        <s v="P0594"/>
        <s v="P0931"/>
        <s v="P0592"/>
        <s v="P0217"/>
        <s v="P0097"/>
        <s v="P0666"/>
        <s v="P0521"/>
        <s v="P0792"/>
        <s v="P0224"/>
        <s v="P0994"/>
        <s v="P0975"/>
        <s v="P0634"/>
        <s v="P0373"/>
        <s v="P0674"/>
        <s v="P0091"/>
        <s v="P0406"/>
        <s v="P0060"/>
        <s v="P0215"/>
        <s v="P0252"/>
        <s v="P0531"/>
        <s v="P0392"/>
        <s v="P0722"/>
        <s v="P0174"/>
        <s v="P0755"/>
        <s v="P0981"/>
        <s v="P0407"/>
        <s v="P0337"/>
        <s v="P0154"/>
        <s v="P0770"/>
        <s v="P0018"/>
        <s v="P0600"/>
        <s v="P0432"/>
        <s v="P0535"/>
        <s v="P0825"/>
        <s v="P0862"/>
        <s v="P0151"/>
        <s v="P0949"/>
        <s v="P0606"/>
        <s v="P0190"/>
        <s v="P0138"/>
        <s v="P0445"/>
        <s v="P0586"/>
        <s v="P0243"/>
        <s v="P0054"/>
        <s v="P0100"/>
        <s v="P0255"/>
        <s v="P0375"/>
        <s v="P0426"/>
        <s v="P0291"/>
        <s v="P0239"/>
        <s v="P0112"/>
        <s v="P0204"/>
        <s v="P0144"/>
        <s v="P0012"/>
        <s v="P0870"/>
        <s v="P0628"/>
        <s v="P0982"/>
        <s v="P0710"/>
        <s v="P0318"/>
        <s v="P0098"/>
        <s v="P0329"/>
        <s v="P0971"/>
        <s v="P0574"/>
        <s v="P0917"/>
        <s v="P0753"/>
        <s v="P0223"/>
        <s v="P0637"/>
        <s v="P0389"/>
        <s v="P0947"/>
        <s v="P0241"/>
        <s v="P0088"/>
        <s v="P0400"/>
        <s v="P0533"/>
        <s v="P0437"/>
        <s v="P0781"/>
        <s v="P0806"/>
        <s v="P0312"/>
        <s v="P0231"/>
        <s v="P0146"/>
        <s v="P0212"/>
        <s v="P0802"/>
        <s v="P0045"/>
        <s v="P0178"/>
        <s v="P0076"/>
        <s v="P0998"/>
        <s v="P0966"/>
        <s v="P0558"/>
        <s v="P0712"/>
        <s v="P0959"/>
        <s v="P0589"/>
        <s v="P0851"/>
        <s v="P0850"/>
        <s v="P0041"/>
        <s v="P0890"/>
        <s v="P0242"/>
        <s v="P0496"/>
        <s v="P0039"/>
        <s v="P0021"/>
        <s v="P0814"/>
        <s v="P0636"/>
        <s v="P0663"/>
        <s v="P0345"/>
        <s v="P0904"/>
        <s v="P0694"/>
        <s v="P0895"/>
        <s v="P0460"/>
        <s v="P0186"/>
        <s v="P0444"/>
        <s v="P0769"/>
        <s v="P0234"/>
        <s v="P0405"/>
        <s v="P0575"/>
        <s v="P0497"/>
        <s v="P0468"/>
        <s v="P0597"/>
        <s v="P0588"/>
        <s v="P0542"/>
        <s v="P0612"/>
        <s v="P0889"/>
        <s v="P0008"/>
        <s v="P0948"/>
        <s v="P0901"/>
        <s v="P0940"/>
        <s v="P0068"/>
        <s v="P0348"/>
        <s v="P0702"/>
        <s v="P0748"/>
        <s v="P0030"/>
        <s v="P0073"/>
        <s v="P0583"/>
        <s v="P0341"/>
        <s v="P0364"/>
        <s v="P0619"/>
        <s v="P0082"/>
        <s v="P0604"/>
        <s v="P0110"/>
        <s v="P0946"/>
        <s v="P0009"/>
        <s v="P0438"/>
        <s v="P0773"/>
        <s v="P0483"/>
        <s v="P0707"/>
        <s v="P0614"/>
        <s v="P0382"/>
        <s v="P0896"/>
        <s v="P0380"/>
        <s v="P0293"/>
        <s v="P0507"/>
        <s v="P0632"/>
        <s v="P0199"/>
        <s v="P0927"/>
        <s v="P0084"/>
        <s v="P0261"/>
        <s v="P0661"/>
        <s v="P0096"/>
        <s v="P0774"/>
        <s v="P0888"/>
        <s v="P0264"/>
        <s v="P0037"/>
        <s v="P0741"/>
        <s v="P0259"/>
        <s v="P0184"/>
        <s v="P0696"/>
        <s v="P0222"/>
        <s v="P0965"/>
        <s v="P0232"/>
        <s v="P0280"/>
        <s v="P0278"/>
        <s v="P0974"/>
        <s v="P0087"/>
        <s v="P0860"/>
        <s v="P0321"/>
        <s v="P0924"/>
        <s v="P0525"/>
        <s v="P0296"/>
        <s v="P0856"/>
        <s v="P0991"/>
        <s v="P0796"/>
        <s v="P0902"/>
        <s v="P0768"/>
        <s v="P0913"/>
        <s v="P0277"/>
        <s v="P0475"/>
        <s v="P0035"/>
        <s v="P0495"/>
        <s v="P0317"/>
        <s v="P0313"/>
        <s v="P0269"/>
        <s v="P0216"/>
        <s v="P0987"/>
        <s v="P0864"/>
        <s v="P0955"/>
        <s v="P0581"/>
        <s v="P0355"/>
        <s v="P0540"/>
        <s v="P0664"/>
        <s v="P0158"/>
        <s v="P0883"/>
        <s v="P0302"/>
        <s v="P0249"/>
        <s v="P0633"/>
        <s v="P0584"/>
        <s v="P0561"/>
        <s v="P0036"/>
        <s v="P0328"/>
        <s v="P0434"/>
        <s v="P0763"/>
        <s v="P0725"/>
        <s v="P0645"/>
        <s v="P0878"/>
        <s v="P0479"/>
        <s v="P0083"/>
        <s v="P0152"/>
        <s v="P0273"/>
        <s v="P0003"/>
        <s v="P0935"/>
        <s v="P0143"/>
        <s v="P0075"/>
        <s v="P0937"/>
        <s v="P0681"/>
        <s v="P0490"/>
        <s v="P0831"/>
        <s v="P0395"/>
        <s v="P0999"/>
        <s v="P0844"/>
        <s v="P0922"/>
        <s v="P0610"/>
        <s v="P0899"/>
        <s v="P0399"/>
        <s v="P0195"/>
        <s v="P0179"/>
        <s v="P0704"/>
        <s v="P0090"/>
        <s v="P0736"/>
        <s v="P0639"/>
        <s v="P0228"/>
        <s v="P0576"/>
        <s v="P0732"/>
        <s v="P0563"/>
        <s v="P0537"/>
        <s v="P0553"/>
        <s v="P0263"/>
        <s v="P0871"/>
        <s v="P0812"/>
        <s v="P0933"/>
        <s v="P0433"/>
        <s v="P0458"/>
        <s v="P0372"/>
        <s v="P0240"/>
        <s v="P0330"/>
        <s v="P0052"/>
        <s v="P0731"/>
        <s v="P0695"/>
        <s v="P0677"/>
        <s v="P0119"/>
        <s v="P0161"/>
        <s v="P0587"/>
        <s v="P0646"/>
        <s v="P0077"/>
        <s v="P0623"/>
        <s v="P0690"/>
        <s v="P0836"/>
        <s v="P0744"/>
        <s v="P0682"/>
        <s v="P0906"/>
        <s v="P0877"/>
        <s v="P0172"/>
        <s v="P0979"/>
        <s v="P0892"/>
        <s v="P0164"/>
        <s v="P0880"/>
        <s v="P0778"/>
        <s v="P0019"/>
        <s v="P0839"/>
        <s v="P0306"/>
        <s v="P0622"/>
        <s v="P0953"/>
        <s v="P0811"/>
        <s v="P0454"/>
        <s v="P0220"/>
        <s v="P0795"/>
        <s v="P0654"/>
        <s v="P0010"/>
        <s v="P0709"/>
        <s v="P0517"/>
        <s v="P0350"/>
        <s v="P0117"/>
        <s v="P0532"/>
        <s v="P0515"/>
        <s v="P0830"/>
        <s v="P0885"/>
        <s v="P0165"/>
        <s v="P0520"/>
        <s v="P0131"/>
        <s v="P0746"/>
        <s v="P0418"/>
        <s v="P0638"/>
        <s v="P0528"/>
        <s v="P0251"/>
        <s v="P0354"/>
        <s v="P0635"/>
        <s v="P0680"/>
        <s v="P0579"/>
        <s v="P0324"/>
        <s v="P0284"/>
        <s v="P0807"/>
        <s v="P0598"/>
        <s v="P0309"/>
        <s v="P0617"/>
        <s v="P0065"/>
        <s v="P0411"/>
        <s v="P0085"/>
        <s v="P0413"/>
        <s v="P0718"/>
        <s v="P0441"/>
        <s v="P0156"/>
        <s v="P0048"/>
        <s v="P0550"/>
        <s v="P0398"/>
        <s v="P0717"/>
        <s v="P0813"/>
        <s v="P0653"/>
        <s v="P0185"/>
        <s v="P0514"/>
        <s v="P0160"/>
        <s v="P0404"/>
        <s v="P0401"/>
        <s v="P0378"/>
        <s v="P0551"/>
        <s v="P0226"/>
        <s v="P0136"/>
        <s v="P0254"/>
        <s v="P0887"/>
        <s v="P0446"/>
        <s v="P0785"/>
        <s v="P0166"/>
        <s v="P0069"/>
        <s v="P0995"/>
        <s v="P0093"/>
        <s v="P0963"/>
        <s v="P0691"/>
        <s v="P0925"/>
        <s v="P0489"/>
        <s v="P0859"/>
        <s v="P0733"/>
        <s v="P0325"/>
        <s v="P0034"/>
        <s v="P0833"/>
        <s v="P0311"/>
        <s v="P0829"/>
        <s v="P0155"/>
        <s v="P0853"/>
        <s v="P0846"/>
        <s v="P0714"/>
        <s v="P0686"/>
        <s v="P0920"/>
        <s v="P0823"/>
        <s v="P0762"/>
        <s v="P0945"/>
        <s v="P0798"/>
        <s v="P0121"/>
        <s v="P0625"/>
        <s v="P0385"/>
        <s v="P0493"/>
        <s v="P0282"/>
        <s v="P0973"/>
        <s v="P0203"/>
        <s v="P0980"/>
        <s v="P0708"/>
        <s v="P0875"/>
        <s v="P0841"/>
        <s v="P0244"/>
        <s v="P0996"/>
        <s v="P0539"/>
        <s v="P0854"/>
        <s v="P0687"/>
        <s v="P0051"/>
        <s v="P0923"/>
        <s v="P0362"/>
        <s v="P0863"/>
        <s v="P0383"/>
        <s v="P0209"/>
        <s v="P0932"/>
        <s v="P0191"/>
        <s v="P0177"/>
        <s v="P0865"/>
        <s v="P0678"/>
        <s v="P0826"/>
        <s v="P0189"/>
        <s v="P0983"/>
        <s v="P0615"/>
        <s v="P0294"/>
        <s v="P0556"/>
        <s v="P0522"/>
        <s v="P0193"/>
        <s v="P0262"/>
        <s v="P0439"/>
        <s v="P0492"/>
        <s v="P0006"/>
        <s v="P0379"/>
        <s v="P0967"/>
        <s v="P0504"/>
        <s v="P0310"/>
        <s v="P0148"/>
        <s v="P0730"/>
        <s v="P0803"/>
        <s v="P0170"/>
        <s v="P0572"/>
        <s v="P0789"/>
        <s v="P0061"/>
        <s v="P0786"/>
        <s v="P0207"/>
        <s v="P0457"/>
        <s v="P0760"/>
        <s v="P0742"/>
        <s v="P0997"/>
        <s v="P0756"/>
        <s v="P0070"/>
        <s v="P0057"/>
        <s v="P0001"/>
        <s v="P0447"/>
        <s v="P0969"/>
        <s v="P0004"/>
        <s v="P0926"/>
        <s v="P0480"/>
        <s v="P0023"/>
        <s v="P0907"/>
        <s v="P0319"/>
        <s v="P0914"/>
        <s v="P0644"/>
        <s v="P0289"/>
        <s v="P0608"/>
        <s v="P0336"/>
        <s v="P0013"/>
        <s v="P0767"/>
        <s v="P0881"/>
        <s v="P0667"/>
        <s v="P0163"/>
        <s v="P0505"/>
        <s v="P0562"/>
        <s v="P0167"/>
        <s v="P0272"/>
        <s v="P0684"/>
        <s v="P0338"/>
        <s v="P0064"/>
        <s v="P0304"/>
        <s v="P0422"/>
        <s v="P0643"/>
        <s v="P0181"/>
        <s v="P0470"/>
        <s v="P0106"/>
        <s v="P0403"/>
        <s v="P0761"/>
        <s v="P0827"/>
        <s v="P0267"/>
        <s v="P0127"/>
        <s v="P0058"/>
        <s v="P0042"/>
        <s v="P0797"/>
        <s v="P0673"/>
        <s v="P0835"/>
        <s v="P0258"/>
        <s v="P0845"/>
        <s v="P0554"/>
        <s v="P0384"/>
        <s v="P0360"/>
        <s v="P0591"/>
        <s v="P0361"/>
        <s v="P0977"/>
        <s v="P0993"/>
        <s v="P0307"/>
        <s v="P0915"/>
        <s v="P0729"/>
        <s v="P0044"/>
        <s v="P0631"/>
        <s v="P0356"/>
        <s v="P0705"/>
        <s v="P0524"/>
        <s v="P0374"/>
        <s v="P0485"/>
        <s v="P0938"/>
        <s v="P0047"/>
        <s v="P0173"/>
        <s v="P0477"/>
        <s v="P0984"/>
        <s v="P0387"/>
        <s v="P0568"/>
        <s v="P0412"/>
        <s v="P0094"/>
        <s v="P0857"/>
        <s v="P0950"/>
        <s v="P0089"/>
        <s v="P0692"/>
        <s v="P0728"/>
        <s v="P0451"/>
        <s v="P0516"/>
        <s v="P0658"/>
        <s v="P0017"/>
        <s v="P0049"/>
        <s v="P0513"/>
        <s v="P0567"/>
        <s v="P0874"/>
        <s v="P0187"/>
        <s v="P0015"/>
        <s v="P0218"/>
        <s v="P0805"/>
        <s v="P0029"/>
        <s v="P0544"/>
        <s v="P0810"/>
        <s v="P0410"/>
        <s v="P0463"/>
        <s v="P0642"/>
        <s v="P0120"/>
        <s v="P0135"/>
        <s v="P0265"/>
        <s v="P0934"/>
        <s v="P0428"/>
        <s v="P0986"/>
        <s v="P0867"/>
        <s v="P0464"/>
        <s v="P0618"/>
        <s v="P0956"/>
        <s v="P0102"/>
        <s v="P0861"/>
        <s v="P0053"/>
        <s v="P0466"/>
        <s v="P0141"/>
        <s v="P0910"/>
        <s v="P0026"/>
        <s v="P0322"/>
        <s v="P0145"/>
        <s v="P0453"/>
        <s v="P0393"/>
        <s v="P0118"/>
        <s v="P0500"/>
        <s v="P0939"/>
        <s v="P0800"/>
        <s v="P0832"/>
        <s v="P0016"/>
        <s v="P0503"/>
        <s v="P0467"/>
        <s v="P0116"/>
        <s v="P0386"/>
        <s v="P0028"/>
        <s v="P0308"/>
        <s v="P0595"/>
        <s v="P0435"/>
        <s v="P0381"/>
        <s v="P0647"/>
        <s v="P0900"/>
        <s v="P0808"/>
        <s v="P0394"/>
        <s v="P0271"/>
        <s v="P0552"/>
        <s v="P0297"/>
        <s v="P0476"/>
        <s v="P0471"/>
        <s v="P0159"/>
        <s v="P0314"/>
        <s v="P0281"/>
        <s v="P0390"/>
        <s v="P0472"/>
        <s v="P0130"/>
        <s v="P0952"/>
        <s v="P0596"/>
        <s v="P0676"/>
        <s v="P0040"/>
        <s v="P0571"/>
        <s v="P0784"/>
        <s v="P0397"/>
        <s v="P0370"/>
        <s v="P0941"/>
        <s v="P0132"/>
        <s v="P0776"/>
      </sharedItems>
    </cacheField>
    <cacheField name="Discount" numFmtId="0">
      <sharedItems containsSemiMixedTypes="0" containsString="0" containsNumber="1" minValue="5.05" maxValue="49.97"/>
    </cacheField>
    <cacheField name="Shipping Address" numFmtId="0">
      <sharedItems count="1000">
        <s v="2712 Benjamin Turnpike_x000a_Alexisstad, NV 94125"/>
        <s v="9781 Christina Island Apt. 874_x000a_Lake Lisaville, NE 13820"/>
        <s v="6336 King Row_x000a_South Fernandoville, CO 54992"/>
        <s v="96929 Sierra Fall_x000a_Rossborough, CO 26184"/>
        <s v="71337 Huerta Lakes Suite 870_x000a_New Amber, IL 66828"/>
        <s v="2522 Rogers Ramp_x000a_Wongfurt, TX 41651"/>
        <s v="4587 Christina Avenue Apt. 616_x000a_Lesterfort, CT 80558"/>
        <s v="870 Robinson Forks_x000a_Snyderport, CA 59149"/>
        <s v="07037 Carrie Springs_x000a_North Jennifer, MS 19123"/>
        <s v="186 Lisa Stravenue Suite 873_x000a_Port Timothyborough, VA 29891"/>
        <s v="0817 Craig Port Suite 093_x000a_Patriciaside, OR 96518"/>
        <s v="Unit 0352 Box 4215_x000a_DPO AA 61197"/>
        <s v="63239 Victoria Squares_x000a_Washingtonhaven, CO 89217"/>
        <s v="Unit 8773 Box 1389_x000a_DPO AA 13390"/>
        <s v="43254 Jessica Views Apt. 724_x000a_New Jonathanview, TX 33535"/>
        <s v="7821 Oneill Cliffs Suite 151_x000a_Susanstad, CA 47269"/>
        <s v="9458 Lara Plaza Suite 571_x000a_Leahhaven, IA 19066"/>
        <s v="8852 Erickson Tunnel_x000a_Parsonsstad, AK 68387"/>
        <s v="22003 Schmidt Islands Apt. 917_x000a_Teresashire, VT 47349"/>
        <s v="925 Rita Rapids_x000a_Rogersfurt, ME 53512"/>
        <s v="119 Martha Street Apt. 232_x000a_Ericmouth, WV 95937"/>
        <s v="344 Rodriguez Branch_x000a_West Gregoryside, DE 25370"/>
        <s v="205 Shelly Inlet Apt. 623_x000a_Patriciamouth, WY 26539"/>
        <s v="3012 Griffin Meadows Apt. 228_x000a_Shannonside, NM 71587"/>
        <s v="5253 Aaron Cove Suite 854_x000a_Smithburgh, DE 09349"/>
        <s v="PSC 0792, Box 0467_x000a_APO AA 16090"/>
        <s v="622 Barker Mountain Apt. 166_x000a_Lake Timothyhaven, WY 61079"/>
        <s v="91419 Todd Brook Apt. 766_x000a_Shannontown, TX 67681"/>
        <s v="5177 Kimberly Plaza Apt. 027_x000a_Port Randallville, AL 56707"/>
        <s v="309 Tony Crossroad Suite 509_x000a_West Jorge, OR 48162"/>
        <s v="44187 Michael Square Suite 579_x000a_Davidton, OH 72827"/>
        <s v="89532 Williams Parkways_x000a_Jacobburgh, VA 08061"/>
        <s v="97613 Ronald Loop Apt. 550_x000a_West Grant, WI 90054"/>
        <s v="56044 Anne Centers Apt. 392_x000a_Whitneyville, IN 19584"/>
        <s v="89561 Henry Harbors Suite 026_x000a_Kimberlyfurt, MS 13611"/>
        <s v="USNV Richardson_x000a_FPO AP 76325"/>
        <s v="99207 Lynch Way_x000a_Jeremytown, WA 83342"/>
        <s v="134 Ryan Plain_x000a_South Bryce, NY 38403"/>
        <s v="60511 Rita Ville_x000a_New Thomas, WA 06160"/>
        <s v="807 Russell Field Suite 314_x000a_Cynthiaborough, IL 81757"/>
        <s v="177 Amber Ridges_x000a_West Hayleystad, MT 81121"/>
        <s v="87524 Gonzales Square_x000a_Tamaraberg, PA 96776"/>
        <s v="USS Taylor_x000a_FPO AP 69007"/>
        <s v="52363 Shelia Stravenue Suite 674_x000a_East Rebeccachester, NJ 03686"/>
        <s v="80942 Garner Corner Suite 323_x000a_Laurieton, OK 51010"/>
        <s v="15148 Mills Run_x000a_South David, DC 11274"/>
        <s v="USNV Jackson_x000a_FPO AP 10755"/>
        <s v="0252 Krista Extension_x000a_North Johnathanland, NJ 21223"/>
        <s v="01017 Gomez Flats Apt. 824_x000a_Jacobburgh, IL 69443"/>
        <s v="1245 Tate Island Suite 306_x000a_East John, KY 57288"/>
        <s v="PSC 3682, Box 6031_x000a_APO AP 09137"/>
        <s v="04729 Sanchez Expressway_x000a_Caitlinland, LA 06013"/>
        <s v="13452 Davis Path Suite 390_x000a_East Danielmouth, MO 51449"/>
        <s v="1999 Pennington Avenue Apt. 780_x000a_Shannonmouth, MI 74385"/>
        <s v="Unit 2694 Box 4614_x000a_DPO AP 32576"/>
        <s v="USCGC Walker_x000a_FPO AP 30267"/>
        <s v="56822 Dennis Pine Apt. 590_x000a_Millerton, HI 54133"/>
        <s v="646 Salazar Shoal_x000a_West Davidshire, VA 17843"/>
        <s v="57615 Lewis Ramp Apt. 110_x000a_Jamiemouth, CT 14448"/>
        <s v="4532 Austin Drive Apt. 989_x000a_Anthonyton, GA 62039"/>
        <s v="598 Bryant Avenue_x000a_Youngfurt, ME 21021"/>
        <s v="848 Powers Square_x000a_Lake Davidfurt, WI 99903"/>
        <s v="83775 Jared Flats_x000a_Lake Michael, NH 58331"/>
        <s v="038 Weber Inlet Apt. 420_x000a_Williammouth, KS 61394"/>
        <s v="086 Andrew Drives Suite 661_x000a_Baileystad, MI 21441"/>
        <s v="858 Garcia Trafficway Suite 939_x000a_Port Thomas, OR 58103"/>
        <s v="68015 Cynthia Walks_x000a_Meganchester, UT 25659"/>
        <s v="Unit 1433 Box 0219_x000a_DPO AE 74687"/>
        <s v="60849 Cynthia Cove_x000a_Tamarachester, MT 40868"/>
        <s v="941 Michael Drive_x000a_Patrickshire, MT 44779"/>
        <s v="58386 Wilson Row Apt. 293_x000a_East Kylie, NM 41841"/>
        <s v="61840 Jennifer Lake_x000a_Susanmouth, AZ 61548"/>
        <s v="816 Wagner Mountain_x000a_Lake Melissa, KS 06918"/>
        <s v="47543 Merritt Flats Suite 933_x000a_West Kimberlystad, SC 34049"/>
        <s v="472 Rebecca Divide_x000a_Lake Jonathanfurt, ME 81159"/>
        <s v="131 Young Keys_x000a_Kanestad, SC 38171"/>
        <s v="9043 Emma Terrace Suite 690_x000a_Robertaport, OH 65511"/>
        <s v="86780 Jason Grove Apt. 711_x000a_Donaldburgh, IL 22129"/>
        <s v="6540 Acevedo Radial_x000a_Markland, NE 53239"/>
        <s v="276 Delgado Rest_x000a_East Julie, MA 46608"/>
        <s v="81910 Amanda Mountain_x000a_Lindachester, WV 46146"/>
        <s v="54973 Gordon Mall_x000a_Lake Roberto, KY 92569"/>
        <s v="81663 Walker Squares Suite 163_x000a_West Brittany, AR 36084"/>
        <s v="19134 Joseph Knolls_x000a_Markmouth, VT 56487"/>
        <s v="Unit 5517 Box 6645_x000a_DPO AE 05070"/>
        <s v="8371 Bauer Avenue_x000a_West Jessica, NV 93033"/>
        <s v="872 Black Common Suite 936_x000a_Stacymouth, MI 95848"/>
        <s v="Unit 2353 Box 8754_x000a_DPO AP 21068"/>
        <s v="500 Marshall Parks Apt. 201_x000a_Lake Rachel, AZ 09721"/>
        <s v="6522 Danielle Crossroad_x000a_Tammyshire, SD 06641"/>
        <s v="36184 Brent Plaza_x000a_North Jesse, KY 47906"/>
        <s v="3784 Erika Locks Suite 300_x000a_South Justin, TX 42558"/>
        <s v="93897 Ashley Islands Apt. 360_x000a_Richardland, VT 30913"/>
        <s v="8093 Heath Motorway Suite 937_x000a_Stacyview, AR 15530"/>
        <s v="1289 Lucas Forges_x000a_Rodriguezmouth, NH 92000"/>
        <s v="928 Watson Vista Suite 809_x000a_South Melanie, NY 11966"/>
        <s v="1915 Daniel Lock Suite 884_x000a_Olsenshire, WA 63654"/>
        <s v="648 David Coves Suite 640_x000a_Jameston, MD 53341"/>
        <s v="Unit 8778 Box 4267_x000a_DPO AP 31452"/>
        <s v="427 Phillips Mountains Suite 272_x000a_Sydneyshire, SD 06905"/>
        <s v="8382 Crawford Island_x000a_Lake Tylershire, IA 55232"/>
        <s v="61668 Archer Springs_x000a_Staffordland, ME 67170"/>
        <s v="363 Francis Ferry_x000a_Heidiport, ID 18660"/>
        <s v="967 Woodard Pines Suite 153_x000a_South Jasonborough, UT 59606"/>
        <s v="261 Holloway Locks Suite 729_x000a_East Brianmouth, VA 66020"/>
        <s v="167 Baker Haven Apt. 727_x000a_Matthewview, MO 22489"/>
        <s v="66439 Rivera Summit Suite 211_x000a_Edwardsview, NJ 29048"/>
        <s v="5189 Courtney Lake Suite 550_x000a_Youngstad, WY 94942"/>
        <s v="3494 Smith Plains_x000a_Sanchezport, CT 98599"/>
        <s v="Unit 9891 Box 9199_x000a_DPO AP 86996"/>
        <s v="980 Ingram Freeway Apt. 792_x000a_Hollandport, VT 11163"/>
        <s v="PSC 6957, Box 6115_x000a_APO AA 74167"/>
        <s v="221 Yvonne Trail_x000a_Karenfort, CO 54324"/>
        <s v="504 Koch Villages Apt. 822_x000a_North Robert, NM 34670"/>
        <s v="646 Smith Mill Suite 745_x000a_Lake Kirsten, ME 77363"/>
        <s v="Unit 3195 Box 7844_x000a_DPO AA 12229"/>
        <s v="242 Smith Pass Suite 429_x000a_West James, MO 97535"/>
        <s v="PSC 8459, Box 5441_x000a_APO AP 90173"/>
        <s v="7503 Antonio Stream_x000a_West Kathleenburgh, AZ 53556"/>
        <s v="798 Mark Mall_x000a_Susanmouth, IN 07634"/>
        <s v="232 Donaldson Mill Suite 292_x000a_West Kathleenhaven, NM 13346"/>
        <s v="40292 Morris Locks_x000a_North Jason, CA 92181"/>
        <s v="136 Yates Grove_x000a_East Susan, CA 57437"/>
        <s v="15536 Jonathan Tunnel Apt. 571_x000a_Emilyborough, MD 74957"/>
        <s v="670 Shannon Locks Suite 827_x000a_Cruzland, ME 96281"/>
        <s v="21429 Lewis Valleys Apt. 480_x000a_Brooksland, CA 51215"/>
        <s v="9329 Conner Run_x000a_Lake Michael, NY 07493"/>
        <s v="256 Thomas Greens Apt. 258_x000a_Jaclyntown, NM 13980"/>
        <s v="95069 Schultz Crossing Apt. 060_x000a_Laurahaven, ME 19231"/>
        <s v="9968 Pope Crest_x000a_Port Aaronport, OR 07643"/>
        <s v="USS Peterson_x000a_FPO AE 12674"/>
        <s v="6913 Richard Park Suite 681_x000a_Jonesborough, MI 24464"/>
        <s v="437 Bernard Junction_x000a_Johnberg, MA 02983"/>
        <s v="2543 Jones Mills Apt. 949_x000a_North Nancy, GA 55929"/>
        <s v="104 Moss Course Apt. 858_x000a_Alanport, HI 25347"/>
        <s v="USNV Hampton_x000a_FPO AA 84135"/>
        <s v="Unit 1710 Box 2845_x000a_DPO AE 90497"/>
        <s v="4536 Bianca Freeway Apt. 296_x000a_Jamiestad, AL 90693"/>
        <s v="303 Samantha Burg_x000a_Mayerstad, CT 18832"/>
        <s v="957 Mike Turnpike_x000a_North Lesliebury, AL 99833"/>
        <s v="98253 Erika Overpass Suite 509_x000a_Jacobport, RI 13881"/>
        <s v="212 Edgar Passage Apt. 115_x000a_Mooneychester, AK 21078"/>
        <s v="592 Martinez Ridges Suite 037_x000a_Lake Lesliestad, NY 16375"/>
        <s v="6260 Carney Crest Apt. 411_x000a_North Christine, DE 76928"/>
        <s v="2542 Gray Island Suite 788_x000a_Andersonborough, IL 48041"/>
        <s v="74740 Kevin Viaduct Apt. 437_x000a_East Rachel, NC 64261"/>
        <s v="854 Tamara Fords Suite 441_x000a_Jennifertown, MS 05157"/>
        <s v="5611 Edward Club Apt. 604_x000a_Bakerland, WI 60480"/>
        <s v="101 Cynthia Mill Suite 109_x000a_Josephland, AR 76770"/>
        <s v="6854 Gibson Glen_x000a_South Russell, ME 05941"/>
        <s v="262 White Lodge Apt. 194_x000a_Kendraborough, DC 86881"/>
        <s v="770 Kelley Plaza_x000a_Andrewside, KY 69306"/>
        <s v="82836 Perez Squares_x000a_West Amanda, AZ 16782"/>
        <s v="26104 Hale Hollow_x000a_Russellchester, IL 63470"/>
        <s v="00778 Donald Locks Suite 730_x000a_North Michellemouth, TX 48132"/>
        <s v="4165 Miller Path Apt. 532_x000a_New Alexanderbury, CT 18391"/>
        <s v="4529 George Radial Apt. 537_x000a_Jeremiahbury, AZ 57360"/>
        <s v="0839 Curtis Fork_x000a_West Karenshire, AR 76820"/>
        <s v="8180 Derek Street_x000a_Coreytown, NC 23134"/>
        <s v="91256 Cortez Rest Suite 156_x000a_Walkerton, VT 13924"/>
        <s v="05119 Christopher Place Apt. 451_x000a_Lake Michaelport, MD 20052"/>
        <s v="549 Selena Ways Apt. 290_x000a_New Blaketown, VA 28575"/>
        <s v="915 Jared Unions Suite 318_x000a_Johnsonbury, ID 34955"/>
        <s v="291 Kyle Summit_x000a_Gonzalezstad, VA 17194"/>
        <s v="0436 Montgomery Hills Suite 835_x000a_Rileyburgh, MT 73611"/>
        <s v="7445 Evans Oval_x000a_Hollyborough, AL 40417"/>
        <s v="473 Adam Neck_x000a_East Jessica, TX 03641"/>
        <s v="49556 Stanton Villages_x000a_North Joshua, LA 16451"/>
        <s v="42301 Beasley Trail Suite 717_x000a_Jacksonmouth, FL 15888"/>
        <s v="97778 Moore Mews_x000a_New Timothybury, MT 80800"/>
        <s v="PSC 9571, Box 5390_x000a_APO AE 85852"/>
        <s v="34616 Rebekah Oval Apt. 526_x000a_East Shelleyfurt, IL 94599"/>
        <s v="803 Brendan Locks_x000a_Carlatown, HI 25601"/>
        <s v="7955 Eric Hollow_x000a_Lake Hannahside, OK 24742"/>
        <s v="60646 Lee Landing Apt. 528_x000a_East Ericfort, MA 32433"/>
        <s v="273 David Mill_x000a_South Xavierfort, LA 84007"/>
        <s v="359 Perry Neck Apt. 806_x000a_West Kristenchester, NH 21014"/>
        <s v="3961 Caroline Plains_x000a_Theresaland, AR 44038"/>
        <s v="47706 Kimberly Fields Apt. 602_x000a_Daytown, NH 92612"/>
        <s v="65108 Robert Roads_x000a_Bowersside, CT 30718"/>
        <s v="4647 Meredith Shoals_x000a_Stephaniehaven, AR 73948"/>
        <s v="7368 Moran Junctions Suite 697_x000a_New Courtneystad, MN 36178"/>
        <s v="14445 Nicholas Stream Apt. 066_x000a_Jenniferstad, TX 59841"/>
        <s v="59173 Todd Tunnel Suite 664_x000a_Victoriaton, IL 31724"/>
        <s v="03401 Jacqueline Ferry Apt. 500_x000a_Matthewton, LA 40891"/>
        <s v="91171 Jenkins Course_x000a_North Michaelview, DC 76142"/>
        <s v="5830 Clinton Stravenue Suite 720_x000a_West Charles, MI 73672"/>
        <s v="053 Jackson Stream_x000a_Johnhaven, MO 70271"/>
        <s v="5799 Gerald Track_x000a_Brownhaven, NM 42908"/>
        <s v="648 Andrew Ferry_x000a_East Mollyfort, OR 37790"/>
        <s v="451 Tucker Flat Suite 467_x000a_North Trevor, CO 33350"/>
        <s v="96806 Kevin Stream_x000a_Allisonstad, NH 76841"/>
        <s v="95413 Kelly Circle_x000a_Lake Kristinaland, MO 69635"/>
        <s v="51772 Gutierrez Loaf_x000a_Joanchester, NE 95851"/>
        <s v="7067 Taylor Street_x000a_Sharonchester, SD 64074"/>
        <s v="2306 Martin Mountain Suite 069_x000a_West Aaron, ND 97783"/>
        <s v="9951 Donna Crossing_x000a_East Michelle, AK 48304"/>
        <s v="34036 Villanueva Lodge Suite 909_x000a_Port Curtishaven, UT 99149"/>
        <s v="937 Kevin Fork_x000a_Harrisborough, SD 35872"/>
        <s v="35266 James Square_x000a_Port Emmachester, NH 78927"/>
        <s v="765 Gonzalez Land Suite 206_x000a_North Austinville, LA 73710"/>
        <s v="8065 Shaun Center_x000a_Port Nicole, NY 83846"/>
        <s v="PSC 3711, Box 8582_x000a_APO AA 51411"/>
        <s v="31391 Brian Mountains_x000a_New Haydenland, WY 86283"/>
        <s v="502 Sullivan Inlet Apt. 073_x000a_New Dawn, MD 59487"/>
        <s v="295 Jones Neck_x000a_Gloverton, WI 22341"/>
        <s v="629 Grant Roads Apt. 335_x000a_Hensleyton, MN 31105"/>
        <s v="0073 Alexander Crest_x000a_Erinport, NJ 40538"/>
        <s v="67482 Olivia Village_x000a_Duffyborough, MT 32841"/>
        <s v="36535 Lewis Brooks_x000a_Port Sarahberg, NH 25321"/>
        <s v="06294 John Dale Suite 700_x000a_Gabrielleburgh, TN 51790"/>
        <s v="930 David Mount_x000a_West Kathrynmouth, CO 67442"/>
        <s v="1638 Higgins Points Suite 189_x000a_Jaimeburgh, WV 08382"/>
        <s v="40086 Shepherd Ports_x000a_Popechester, TN 63700"/>
        <s v="Unit 0109 Box 8162_x000a_DPO AE 59715"/>
        <s v="658 Mann Greens_x000a_Jeromeshire, MO 78729"/>
        <s v="4956 Leach Mountain Apt. 214_x000a_West Jeffreyland, UT 04398"/>
        <s v="53167 Cortez Keys Apt. 677_x000a_South Mary, IN 39507"/>
        <s v="942 Shepard Springs_x000a_Lake John, KY 22569"/>
        <s v="PSC 4384, Box 7230_x000a_APO AA 67572"/>
        <s v="354 Charlotte Hollow_x000a_Juliafort, KY 78929"/>
        <s v="4515 Hernandez Parkway Apt. 594_x000a_North Earl, DE 91215"/>
        <s v="2529 Wyatt Orchard_x000a_North Jenniferton, AR 22134"/>
        <s v="2161 Livingston Manor Suite 028_x000a_North Curtis, MI 24256"/>
        <s v="9981 Rogers Trafficway Suite 426_x000a_West Zacharybury, VT 34659"/>
        <s v="0963 Timothy Grove_x000a_Emmafurt, MA 28503"/>
        <s v="71198 Adrian Ridge_x000a_East Morgan, DC 73273"/>
        <s v="USNV Green_x000a_FPO AE 47764"/>
        <s v="238 Mendez Ford Suite 106_x000a_East Chrisland, MI 20726"/>
        <s v="498 Peters Place Suite 102_x000a_Williamsland, IN 10011"/>
        <s v="64341 Michele Well Apt. 922_x000a_Port Veronicaville, IA 65188"/>
        <s v="51022 Brown Locks Suite 929_x000a_West Jamieside, AZ 91042"/>
        <s v="04507 Jessica Lakes_x000a_North Timothyport, LA 93177"/>
        <s v="48830 Joseph Inlet_x000a_Hatfieldbury, UT 23984"/>
        <s v="95087 Charles Spur_x000a_Bruceport, DE 48485"/>
        <s v="40489 Brown Bypass_x000a_Amberview, CT 48462"/>
        <s v="USCGC Marshall_x000a_FPO AE 67865"/>
        <s v="6175 James Trail Suite 723_x000a_Port Joshuafurt, SC 50399"/>
        <s v="563 Nancy Camp Apt. 862_x000a_Sarahbury, MN 23498"/>
        <s v="70644 Rivas Turnpike Apt. 043_x000a_Ryanchester, MD 47780"/>
        <s v="274 Melissa Village Apt. 606_x000a_Rodriguezhaven, ME 41708"/>
        <s v="94541 Diane Gardens_x000a_Hayesport, NH 18457"/>
        <s v="353 Patterson Isle Apt. 860_x000a_Brownport, AL 46209"/>
        <s v="418 Cline Views Suite 145_x000a_Smithland, OH 05545"/>
        <s v="Unit 1735 Box 5945_x000a_DPO AP 83719"/>
        <s v="62718 Nicole Estate_x000a_North Jacobtown, AK 55702"/>
        <s v="2106 Arthur Estates Suite 585_x000a_Edwardsland, OH 59302"/>
        <s v="9447 Owen Square Apt. 050_x000a_Ericburgh, RI 75002"/>
        <s v="61396 Jonathan Lakes Apt. 448_x000a_Jasonshire, AL 01140"/>
        <s v="PSC 0203, Box 5049_x000a_APO AA 90114"/>
        <s v="64278 Christensen Circles Apt. 367_x000a_West Joshuaburgh, NJ 80350"/>
        <s v="863 Jill Way Suite 358_x000a_West Johntown, VA 94927"/>
        <s v="PSC 4569, Box 7576_x000a_APO AP 40362"/>
        <s v="USS Martinez_x000a_FPO AE 80391"/>
        <s v="56519 Melinda Views_x000a_Marcton, WI 90892"/>
        <s v="285 Daniel Stravenue Apt. 540_x000a_South Richard, SC 33283"/>
        <s v="398 Vasquez Divide_x000a_West Jenna, ND 33037"/>
        <s v="446 Paul Divide Apt. 222_x000a_Johnsonton, VA 13030"/>
        <s v="21149 Riley Bridge Apt. 591_x000a_Collierfort, WI 56378"/>
        <s v="916 Briggs Mall_x000a_East Kevinborough, AZ 78702"/>
        <s v="396 Andrea Underpass Apt. 673_x000a_New Anthony, NH 14387"/>
        <s v="05554 Sanders Streets_x000a_New Tina, MT 89024"/>
        <s v="99924 Pope Rue_x000a_Paulbury, AR 71148"/>
        <s v="USCGC Wilson_x000a_FPO AP 85568"/>
        <s v="46336 Chavez Mews Apt. 801_x000a_Mccannfurt, IA 45356"/>
        <s v="20169 Teresa Crescent_x000a_East Adrian, OR 07248"/>
        <s v="88376 Livingston Overpass_x000a_Port Lorimouth, WA 02150"/>
        <s v="27449 Eric Plains_x000a_Brooksfort, UT 01794"/>
        <s v="98346 Anderson Views_x000a_Hoffmantown, MO 01314"/>
        <s v="97082 Hogan Isle Suite 736_x000a_New Douglas, KS 86775"/>
        <s v="120 Hood Springs Apt. 470_x000a_New Markshire, WV 78892"/>
        <s v="0031 Walters Greens Suite 731_x000a_West Amandaberg, IL 22888"/>
        <s v="281 Briana Corners Apt. 880_x000a_South Dawnview, VA 48936"/>
        <s v="338 Rachael Isle_x000a_New Melissastad, NV 60484"/>
        <s v="415 Brittany Circles_x000a_Fieldsfort, CT 78286"/>
        <s v="890 Kristin Hills_x000a_Estradabury, OR 97391"/>
        <s v="241 Martinez Isle Suite 800_x000a_New Jenniferburgh, NJ 98300"/>
        <s v="09683 Danielle Gardens Suite 971_x000a_North Brianmouth, NH 05975"/>
        <s v="0771 Robinson Inlet Apt. 815_x000a_Lucasside, NV 95548"/>
        <s v="46871 Kim Loop_x000a_West Donald, WA 11979"/>
        <s v="891 Flores Meadows_x000a_North Timothymouth, WA 50561"/>
        <s v="50728 Christine Row_x000a_Sarahberg, VT 54802"/>
        <s v="19860 Wilson Passage_x000a_Baileyhaven, NY 78379"/>
        <s v="516 Brooks Square Suite 728_x000a_Lake Kenneth, TN 27090"/>
        <s v="Unit 9211 Box 3541_x000a_DPO AP 08338"/>
        <s v="199 Hawkins Burgs Suite 517_x000a_Port Stephanie, FL 96693"/>
        <s v="28944 Corey Mountain_x000a_East Christopherberg, OR 11233"/>
        <s v="PSC 6973, Box 8352_x000a_APO AP 51254"/>
        <s v="9194 Julie Terrace_x000a_West Bridget, CA 42961"/>
        <s v="965 Alex Fields_x000a_Adkinsberg, SC 65931"/>
        <s v="32995 Beck Way_x000a_Seanview, SD 98531"/>
        <s v="39934 Amanda Field_x000a_Devonmouth, LA 54350"/>
        <s v="739 John Villages Suite 368_x000a_Wesleymouth, AR 77680"/>
        <s v="154 Melissa Grove Apt. 392_x000a_South Andrew, KY 25888"/>
        <s v="7263 Greer Row Suite 210_x000a_Loritown, IL 31025"/>
        <s v="493 Eddie Groves_x000a_Samuelhaven, MO 73964"/>
        <s v="82108 Medina Mountain_x000a_Lake Yvonne, TX 14605"/>
        <s v="407 Jessica Islands_x000a_North Kenneth, WI 52215"/>
        <s v="PSC 8438, Box 7258_x000a_APO AA 16814"/>
        <s v="USNV Woods_x000a_FPO AP 16272"/>
        <s v="USS Burnett_x000a_FPO AP 96582"/>
        <s v="971 Tommy Turnpike_x000a_West Kelly, OK 17365"/>
        <s v="53286 Christine Valleys_x000a_Ericchester, CT 72806"/>
        <s v="126 Clark Courts Apt. 272_x000a_Lake Maryland, PA 46122"/>
        <s v="4076 Deborah Radial_x000a_Jenkinsshire, TX 06092"/>
        <s v="306 Blake Coves Apt. 986_x000a_Stephaniefort, SC 09539"/>
        <s v="31743 Rice Estates_x000a_Wilkersonport, AZ 04567"/>
        <s v="039 Colleen Parks Suite 348_x000a_South Marcland, SD 84345"/>
        <s v="7754 Julie Inlet Apt. 654_x000a_Port Douglasstad, ID 91105"/>
        <s v="26258 Klein Loop_x000a_Benitezton, HI 79689"/>
        <s v="357 Heather Drive_x000a_Lake Nicoleburgh, AK 13878"/>
        <s v="6562 Arnold Mountains_x000a_Kyleland, NM 95789"/>
        <s v="9306 Allen Knoll_x000a_Markborough, AK 92454"/>
        <s v="1112 Kristina Stravenue_x000a_East Matthewborough, NH 65124"/>
        <s v="677 Joseph Stravenue_x000a_Watsonshire, MN 33752"/>
        <s v="0188 Walker Garden_x000a_West Steven, NM 45872"/>
        <s v="4175 Keith Oval_x000a_South Barbara, KY 73643"/>
        <s v="91066 Fisher Bridge Apt. 026_x000a_Davidview, LA 17321"/>
        <s v="31227 Brandon Burgs_x000a_Williamschester, DE 87058"/>
        <s v="45096 Danielle Islands Suite 224_x000a_Hardybury, NM 72941"/>
        <s v="351 Alicia Freeway Suite 790_x000a_Lake Ronaldmouth, MD 84137"/>
        <s v="41721 Lopez Stream Suite 077_x000a_Thomastown, IN 59786"/>
        <s v="22027 Christopher Causeway_x000a_Stevenborough, CA 00989"/>
        <s v="89530 Michelle Stream Apt. 123_x000a_Lyonsbury, KY 16834"/>
        <s v="0125 Shields Fork Suite 102_x000a_Michaelfurt, AK 31657"/>
        <s v="Unit 0051 Box 8422_x000a_DPO AA 81854"/>
        <s v="5801 Victoria Gardens_x000a_Johaven, MD 58660"/>
        <s v="0624 Cody Parks Apt. 125_x000a_Forbesview, NE 62679"/>
        <s v="23281 Jackson Lock Apt. 938_x000a_Dylanshire, MO 50381"/>
        <s v="101 Sims Lakes_x000a_Lopezchester, MO 27229"/>
        <s v="1361 David Via_x000a_Mcneilmouth, MD 37925"/>
        <s v="89448 Rogers Squares Apt. 366_x000a_East Timothy, MD 47983"/>
        <s v="4104 Hayes Spring_x000a_North Carolineville, OK 92865"/>
        <s v="8758 Lopez Course_x000a_Briggschester, NV 16554"/>
        <s v="580 Joshua Ferry Apt. 267_x000a_South Carrie, AL 40822"/>
        <s v="132 Jasmine Street Suite 955_x000a_South John, NC 81833"/>
        <s v="812 Todd Square Suite 355_x000a_Port Cynthiamouth, FL 75424"/>
        <s v="81004 Ballard Island Apt. 719_x000a_Juanchester, IL 37295"/>
        <s v="USNS Jenkins_x000a_FPO AP 94564"/>
        <s v="USS Flores_x000a_FPO AA 23084"/>
        <s v="USCGC Lopez_x000a_FPO AP 93619"/>
        <s v="0749 Johnson Expressway_x000a_New Joe, CA 72124"/>
        <s v="891 Adams Rest Apt. 910_x000a_Brandtborough, NE 57631"/>
        <s v="3362 Mullins Flats_x000a_Ricardoside, IA 04419"/>
        <s v="50728 Alisha Flat Suite 175_x000a_Sanchezmouth, IN 19643"/>
        <s v="Unit 5010 Box 0469_x000a_DPO AE 40083"/>
        <s v="4854 John Parkway_x000a_Millertown, OH 56628"/>
        <s v="385 Cole Common_x000a_Lake Dana, DE 61770"/>
        <s v="0564 Knox Ferry Apt. 519_x000a_Greerstad, WV 84802"/>
        <s v="085 James Way Suite 250_x000a_Chasebury, ME 18349"/>
        <s v="Unit 1610 Box 7429_x000a_DPO AA 57567"/>
        <s v="1149 Brandon Plain Apt. 548_x000a_East Tracystad, FL 93692"/>
        <s v="55107 Jennifer Circles_x000a_Lake Ginaburgh, KS 63759"/>
        <s v="Unit 2175 Box 0867_x000a_DPO AA 62511"/>
        <s v="58190 Aaron Parkway_x000a_Gibsonbury, RI 61747"/>
        <s v="10576 Andrew Unions_x000a_Lake Carrie, OR 06331"/>
        <s v="084 Linda Canyon Apt. 974_x000a_Suzanneport, OK 82849"/>
        <s v="643 Harper Plains_x000a_Sanchezfurt, DC 81500"/>
        <s v="76242 Marco Row_x000a_Port Michael, IA 05467"/>
        <s v="41691 Prince Inlet_x000a_Lake Larryport, MS 09321"/>
        <s v="84584 Walker Burgs Suite 873_x000a_Christinabury, DE 26730"/>
        <s v="57664 Rodriguez Glens_x000a_South Racheltown, NV 18526"/>
        <s v="USS Vargas_x000a_FPO AA 42666"/>
        <s v="2120 Carter Prairie_x000a_Katelynland, KY 51570"/>
        <s v="PSC 9198, Box 9264_x000a_APO AA 77350"/>
        <s v="5688 Mark Green Apt. 445_x000a_Chelseaport, TX 60415"/>
        <s v="81098 Boyd Forges Apt. 183_x000a_West Bradleyton, MA 19533"/>
        <s v="3298 Rachel Junction Suite 393_x000a_Alexanderchester, MO 55931"/>
        <s v="995 Carter Stravenue_x000a_Zamorabury, AK 96236"/>
        <s v="323 Simpson Locks Apt. 535_x000a_Mitchellburgh, VT 41825"/>
        <s v="004 Brandy Gateway_x000a_West Kimberlyshire, SC 36759"/>
        <s v="5587 Jones Alley Apt. 644_x000a_Jenniferfurt, HI 15951"/>
        <s v="262 Kaitlyn Expressway Apt. 352_x000a_Lynnport, NM 67490"/>
        <s v="7854 Glenn Crescent_x000a_Burkeborough, HI 80072"/>
        <s v="218 Powers Meadows Apt. 258_x000a_Lake Margaret, UT 23119"/>
        <s v="28235 Fisher Mews Apt. 602_x000a_Port Jeffreyfurt, LA 26390"/>
        <s v="94737 Shelia Mission Suite 657_x000a_Lake Anntown, MS 64177"/>
        <s v="087 Beasley Crossroad_x000a_South Laura, AK 74495"/>
        <s v="099 Jacqueline Crossing_x000a_Robertview, UT 11647"/>
        <s v="5342 Caitlin Keys Apt. 433_x000a_Hensleyside, PA 10314"/>
        <s v="108 Catherine Mills Suite 861_x000a_Williamsville, NV 93375"/>
        <s v="Unit 5082 Box 1771_x000a_DPO AP 57885"/>
        <s v="92070 Erin Center Suite 381_x000a_Chambersborough, AZ 27140"/>
        <s v="968 Emily Spring Apt. 032_x000a_South Yolandaberg, NJ 68593"/>
        <s v="USNV Ramirez_x000a_FPO AP 78161"/>
        <s v="51622 Snyder Walk_x000a_Thompsontown, MT 15943"/>
        <s v="05989 Cesar Extensions Apt. 754_x000a_Morganchester, MD 89052"/>
        <s v="208 Stanley Coves_x000a_Barbarafort, IA 15115"/>
        <s v="13413 Bradley Lock_x000a_Michaelside, NM 16485"/>
        <s v="0388 Stephenson Place Apt. 042_x000a_Burnschester, LA 51268"/>
        <s v="468 Mason Ramp Apt. 420_x000a_North Andrewstad, AK 31894"/>
        <s v="6632 Daniel Knoll_x000a_West Richardtown, AK 67895"/>
        <s v="25454 Hines Inlet Apt. 525_x000a_Vargasborough, KS 43908"/>
        <s v="3029 Smith Locks_x000a_Leslieville, SD 06390"/>
        <s v="2481 Williams Forest_x000a_East Kellyport, MO 43601"/>
        <s v="4043 Raymond Stravenue_x000a_Johnsonside, VT 62749"/>
        <s v="631 King Knoll_x000a_North Rachelside, TN 48770"/>
        <s v="087 Hogan Station_x000a_Josephfurt, IL 29187"/>
        <s v="9120 Corey Divide Apt. 482_x000a_Stephaniebury, OH 29058"/>
        <s v="060 Wheeler Inlet_x000a_Paigefurt, DE 09023"/>
        <s v="53095 Edwards Ridge Apt. 165_x000a_Josephberg, ID 94995"/>
        <s v="64114 Rhonda Union_x000a_West Meganborough, SD 76566"/>
        <s v="5895 Lauren Fields_x000a_Thomasshire, DC 30095"/>
        <s v="0410 Alicia Street Suite 593_x000a_Flemingtown, IN 32585"/>
        <s v="639 Massey Ports_x000a_New Ashleyberg, CO 41986"/>
        <s v="22410 Carmen Orchard Apt. 396_x000a_North Jonathantown, AR 83356"/>
        <s v="6801 Deborah Club Suite 057_x000a_Bobbyside, NE 48233"/>
        <s v="334 Gray Haven Suite 601_x000a_New Micheleberg, NV 86329"/>
        <s v="USCGC Peterson_x000a_FPO AA 86342"/>
        <s v="8752 Mary Cliffs Apt. 490_x000a_Autumnland, DC 80487"/>
        <s v="6157 Laurie Key_x000a_South Luis, WA 11253"/>
        <s v="585 Johnson Lane_x000a_Danafort, KY 22419"/>
        <s v="843 Todd Garden_x000a_Davismouth, NC 99765"/>
        <s v="511 Joshua Expressway_x000a_Ashleystad, NC 06567"/>
        <s v="574 Stacey Avenue Apt. 073_x000a_Clarenceland, WI 31179"/>
        <s v="580 Mark Points_x000a_North Danielfort, FL 58799"/>
        <s v="999 Carol Shoal Apt. 704_x000a_Bellmouth, CO 91282"/>
        <s v="Unit 3102 Box 5939_x000a_DPO AE 20789"/>
        <s v="5163 Gaines Canyon Suite 655_x000a_North Adam, WY 40127"/>
        <s v="48570 Harris View_x000a_Port Stephanie, HI 39870"/>
        <s v="0315 Porter Gateway_x000a_Patelport, OK 42770"/>
        <s v="43631 Williams Expressway_x000a_Millschester, SD 95473"/>
        <s v="658 Steve Isle_x000a_New Andrewtown, NJ 10291"/>
        <s v="8929 Charles Burg Apt. 105_x000a_East Tracy, NY 83313"/>
        <s v="83560 Matthew Extension_x000a_Contrerasfort, NM 35269"/>
        <s v="4327 Joseph Place_x000a_Herreramouth, OH 97568"/>
        <s v="Unit 6759 Box 5965_x000a_DPO AE 22421"/>
        <s v="62024 Floyd Knoll_x000a_Laurahaven, ME 53327"/>
        <s v="USCGC Cox_x000a_FPO AE 96150"/>
        <s v="PSC 9713, Box 6649_x000a_APO AA 49170"/>
        <s v="316 Jennifer Groves Suite 334_x000a_Lake Darrenstad, NM 27743"/>
        <s v="545 Judith Brooks Apt. 024_x000a_Port Lisashire, TN 02895"/>
        <s v="73623 Webb Spring_x000a_Port Valerieview, FL 82378"/>
        <s v="3521 Samuel Hollow Apt. 785_x000a_Harrisonstad, MS 76376"/>
        <s v="62739 Pamela Tunnel Suite 701_x000a_East Tanyaport, AL 50202"/>
        <s v="USCGC Flores_x000a_FPO AE 61398"/>
        <s v="8762 Castro Via_x000a_Ingramtown, CA 70325"/>
        <s v="35759 Kemp Springs_x000a_East Devonhaven, OH 77375"/>
        <s v="51054 Brown Well_x000a_East Julieland, NE 91857"/>
        <s v="987 Thomas Views_x000a_West Phillipton, NV 09969"/>
        <s v="54818 Michael Motorway Apt. 019_x000a_Floreston, WA 61164"/>
        <s v="94337 Bond Lodge Apt. 887_x000a_Deannaberg, IA 92949"/>
        <s v="6204 Carr Loaf Suite 955_x000a_Logantown, MD 93419"/>
        <s v="1618 Rhonda Ville_x000a_West Joanland, NH 47321"/>
        <s v="7363 Petty Union_x000a_New Ronald, ND 18112"/>
        <s v="5881 Lopez Shores_x000a_Millermouth, TN 31288"/>
        <s v="5062 Nicholas Mountain_x000a_West Elizabeth, ME 44123"/>
        <s v="PSC 5629, Box 8390_x000a_APO AA 76480"/>
        <s v="18302 Paul Green Suite 204_x000a_Lawrenceshire, AL 41488"/>
        <s v="63031 Frank Skyway_x000a_Ryanmouth, NH 01083"/>
        <s v="424 Cervantes Spurs_x000a_South Stephenhaven, NJ 43066"/>
        <s v="143 Julie Pike Suite 118_x000a_Scottfurt, IA 01126"/>
        <s v="6918 Francis Lodge Suite 670_x000a_New Bonnieville, WA 39107"/>
        <s v="46405 Carey Greens Suite 119_x000a_Natashaland, ND 87627"/>
        <s v="778 Julie Center Suite 955_x000a_West Mckenziehaven, AL 59217"/>
        <s v="917 Jones Summit Suite 943_x000a_Jonesberg, DE 63859"/>
        <s v="4163 Christopher Brook Apt. 695_x000a_Jorgeside, IA 80325"/>
        <s v="3886 Henry Mall_x000a_Lake Haleyfurt, DC 33297"/>
        <s v="0913 Williams Springs Suite 320_x000a_East Kyleview, MI 08558"/>
        <s v="15154 Tonya Springs Suite 030_x000a_Rogersbury, WA 15175"/>
        <s v="160 Kim Port Apt. 996_x000a_New Jasonborough, SD 14609"/>
        <s v="31553 Turner Valleys_x000a_Harrisonview, HI 01036"/>
        <s v="242 Tucker Plains Suite 815_x000a_Brittanyside, FL 06220"/>
        <s v="12241 Jeffrey Canyon_x000a_East Brandon, IN 08067"/>
        <s v="75511 Carter Throughway_x000a_Joshuaville, CT 44992"/>
        <s v="869 Meghan Radial Apt. 213_x000a_Simpsonburgh, CT 64198"/>
        <s v="1155 Tamara Street_x000a_New Sarahmouth, IN 35876"/>
        <s v="1650 Alexandra Overpass_x000a_Simsshire, UT 87849"/>
        <s v="6701 Leslie Stravenue_x000a_West Nicole, IL 83047"/>
        <s v="76116 Mitchell Tunnel_x000a_South David, MD 16833"/>
        <s v="77864 Joseph Corners Apt. 844_x000a_South Angelafurt, OR 24469"/>
        <s v="508 Valenzuela Stravenue Apt. 121_x000a_Gibbsview, DC 52135"/>
        <s v="872 Beck Drive Suite 961_x000a_New Andreaville, MI 61238"/>
        <s v="2838 Scott Court_x000a_Timothyland, NE 98320"/>
        <s v="093 Ramirez Lane Apt. 978_x000a_Kristenfort, NH 24288"/>
        <s v="803 April Run_x000a_Port Charlottemouth, DE 00693"/>
        <s v="23966 Torres Pass Apt. 971_x000a_Port Katelyn, NH 70189"/>
        <s v="0041 Alicia Spurs_x000a_Dunlapmouth, CA 45049"/>
        <s v="97960 Vazquez Bridge_x000a_Lake Sydneyton, WV 02634"/>
        <s v="26838 Avery Lock_x000a_Monteshaven, RI 97702"/>
        <s v="33883 Caitlin Ramp_x000a_West Robert, RI 89965"/>
        <s v="34396 Jeffrey Place_x000a_Danielchester, NJ 58337"/>
        <s v="9706 Michael Loaf Apt. 725_x000a_South Williammouth, WA 54173"/>
        <s v="9843 Garrett Square_x000a_Christensentown, AK 95084"/>
        <s v="10797 Richard Walk_x000a_Brookschester, CO 50061"/>
        <s v="7913 Harrison Overpass_x000a_Jameshaven, KS 62108"/>
        <s v="9585 Andrew Lock Apt. 918_x000a_Alexandriaside, OR 87114"/>
        <s v="206 York Forest_x000a_North Ryanland, FL 79255"/>
        <s v="937 Sara Parkways_x000a_Port Josephview, NM 72013"/>
        <s v="919 Lara Motorway Suite 331_x000a_Andrewberg, NY 75389"/>
        <s v="84475 Lynch River Suite 994_x000a_Stevenmouth, CT 38762"/>
        <s v="07604 Wang Plains Suite 993_x000a_Singhport, IA 21889"/>
        <s v="Unit 8750 Box 1493_x000a_DPO AP 16807"/>
        <s v="67149 Sutton Lodge_x000a_Michaelberg, CT 32096"/>
        <s v="19718 Flores Station_x000a_Blackport, ND 72646"/>
        <s v="2576 Knox Extensions Suite 454_x000a_Lake Jeremy, MI 45393"/>
        <s v="925 Kevin Freeway_x000a_North Justinville, OK 06274"/>
        <s v="264 Melinda Viaduct_x000a_Hallport, ME 99397"/>
        <s v="598 Anthony Course_x000a_Lake Angelaview, IA 22437"/>
        <s v="5195 Adams Stravenue_x000a_Mcguireburgh, CT 41354"/>
        <s v="58041 Shawn Estate_x000a_West Shannonstad, WI 44941"/>
        <s v="14723 Villanueva Ports_x000a_Ramirezview, OH 04366"/>
        <s v="607 Jacob Viaduct Apt. 642_x000a_Gomezborough, DE 07291"/>
        <s v="25354 Stanley Burg_x000a_Steveberg, IN 13615"/>
        <s v="8678 Tanya Greens_x000a_South Debra, OH 46722"/>
        <s v="16507 Lisa Roads Suite 692_x000a_Port Denise, TX 17561"/>
        <s v="911 Carol Throughway Suite 158_x000a_Carrollfurt, WA 57365"/>
        <s v="8748 Jackson Bridge Suite 232_x000a_North Charleschester, ND 33609"/>
        <s v="USS Green_x000a_FPO AA 40385"/>
        <s v="USNS Tucker_x000a_FPO AE 67798"/>
        <s v="PSC 0538, Box 9733_x000a_APO AP 30284"/>
        <s v="840 David Knoll Apt. 748_x000a_East Erin, TX 63164"/>
        <s v="46764 Taylor Overpass_x000a_Port Kimberly, CT 88683"/>
        <s v="48691 Janet Estates_x000a_North Aliciabury, NC 26838"/>
        <s v="828 Jones Rue_x000a_Robertburgh, IN 46942"/>
        <s v="3255 Mary Meadow_x000a_Port Jennifer, NM 09017"/>
        <s v="039 Byrd Tunnel_x000a_West Donaldmouth, SC 30066"/>
        <s v="532 Julie Dam_x000a_Lake Erikatown, SD 27711"/>
        <s v="USNS Kim_x000a_FPO AA 06781"/>
        <s v="3871 Coleman Extension Suite 644_x000a_Kathleenport, KS 24520"/>
        <s v="073 Randy Route_x000a_Freemanport, MS 27928"/>
        <s v="897 Smith Camp Suite 836_x000a_Jonesland, LA 18409"/>
        <s v="USCGC Lewis_x000a_FPO AE 00594"/>
        <s v="6664 Justin Way Suite 566_x000a_East Chelseyburgh, IA 85773"/>
        <s v="59063 Hunt Square_x000a_East Brianview, RI 97698"/>
        <s v="634 Jeffrey Mills Apt. 713_x000a_Michaelfort, NY 76367"/>
        <s v="06638 Brennan Meadows_x000a_East Zachary, MO 26938"/>
        <s v="657 James Port_x000a_Nancyport, SC 89717"/>
        <s v="Unit 8251 Box 2357_x000a_DPO AP 75239"/>
        <s v="447 Rachel Plain_x000a_Aaronchester, NV 55268"/>
        <s v="995 Lucas Wells_x000a_New Sandraside, MS 27650"/>
        <s v="USCGC Mack_x000a_FPO AE 59858"/>
        <s v="19119 Martinez Glens Apt. 133_x000a_New Christopherstad, MO 27658"/>
        <s v="537 Stacey Mission_x000a_North Karen, DC 33976"/>
        <s v="9998 Hunt Meadow Suite 031_x000a_Ortegamouth, MA 02696"/>
        <s v="750 Joseph Shore_x000a_Lake Ryan, NC 58947"/>
        <s v="5119 Alvarado Branch_x000a_New Melissamouth, ID 06519"/>
        <s v="00738 Smith Circles_x000a_East Lisashire, IN 90839"/>
        <s v="281 Gabrielle Cape_x000a_East Chadville, CO 40743"/>
        <s v="506 Thomas Crest_x000a_Johnsport, VA 23864"/>
        <s v="9071 Katelyn Ford Suite 790_x000a_South Wesley, NJ 85671"/>
        <s v="7221 Brian Loaf_x000a_Port Brandonside, WV 01999"/>
        <s v="5194 Gardner Brooks Suite 137_x000a_Ballardtown, DE 09900"/>
        <s v="85258 David Centers Apt. 153_x000a_East Ericshire, NY 62170"/>
        <s v="369 Katherine Lock_x000a_New Patrickhaven, HI 79333"/>
        <s v="0778 Rice Light_x000a_Davismouth, OK 47968"/>
        <s v="Unit 8530 Box 4282_x000a_DPO AA 24969"/>
        <s v="725 Alan Points_x000a_Jessestad, NY 63412"/>
        <s v="84735 Mitchell Greens Apt. 279_x000a_East Blake, ID 61122"/>
        <s v="6671 Richard Spurs_x000a_North Rachel, IL 02666"/>
        <s v="231 Julie Walk_x000a_West Robert, IN 71702"/>
        <s v="896 Jones Radial_x000a_Hernandezstad, UT 95168"/>
        <s v="5332 Laura Summit_x000a_Jacobhaven, WA 09685"/>
        <s v="190 Amy Park_x000a_North Lindafurt, HI 00836"/>
        <s v="596 Kimberly Valleys_x000a_Charlottebury, UT 01458"/>
        <s v="1226 Miller Lodge Apt. 916_x000a_West Gregoryton, WA 41528"/>
        <s v="350 Powers Rapids Suite 057_x000a_North Kayla, NC 40089"/>
        <s v="930 Erin Spring Suite 586_x000a_North Whitney, NM 71769"/>
        <s v="Unit 4216 Box 7044_x000a_DPO AA 25577"/>
        <s v="9869 Benjamin Tunnel_x000a_Williamburgh, ND 91103"/>
        <s v="60946 Mendoza Point Suite 734_x000a_Phillipsfort, CA 77607"/>
        <s v="686 Lopez Landing Apt. 099_x000a_Heatherhaven, OH 50146"/>
        <s v="0676 Renee Course Suite 593_x000a_Matthewland, AK 69163"/>
        <s v="Unit 0627 Box 6106_x000a_DPO AE 90399"/>
        <s v="17010 Boyle Union Suite 553_x000a_Timothyberg, SD 20794"/>
        <s v="158 Rose Club Suite 447_x000a_Stephanieberg, NJ 49857"/>
        <s v="35509 Stephen Keys Apt. 136_x000a_Lake Jorgemouth, WI 25301"/>
        <s v="348 Ashley Street Apt. 433_x000a_Sabrinaberg, MT 91022"/>
        <s v="114 Jason Springs Suite 571_x000a_Sparksburgh, OH 73521"/>
        <s v="0975 Cortez Port Apt. 659_x000a_Mccarthyshire, LA 04452"/>
        <s v="0977 Padilla Pines Suite 811_x000a_New Trevor, UT 59281"/>
        <s v="98423 Frank Isle Apt. 516_x000a_Kimberlyfort, HI 59343"/>
        <s v="1386 Shawn Burgs_x000a_Powersburgh, NE 50986"/>
        <s v="1384 Bryant Lodge Suite 473_x000a_Millerchester, AR 56815"/>
        <s v="691 Lisa Parks Apt. 301_x000a_Michellefort, KS 14740"/>
        <s v="483 Hooper Ports_x000a_West Bruceberg, SC 23618"/>
        <s v="539 Yvonne Flats_x000a_New Anna, TX 17517"/>
        <s v="9632 James Expressway_x000a_Millerbury, WA 68869"/>
        <s v="761 Jackson Orchard Apt. 939_x000a_West Sarahmouth, MN 90872"/>
        <s v="70822 Pam Views_x000a_East Amanda, CT 20453"/>
        <s v="95585 Mary Bypass Suite 785_x000a_Dianetown, FL 57619"/>
        <s v="52685 Watson Freeway Apt. 799_x000a_Robertport, WA 12975"/>
        <s v="6463 Michael Forest Apt. 532_x000a_Mcdonaldville, DC 14655"/>
        <s v="142 Rodriguez Park_x000a_Ryanhaven, OK 03927"/>
        <s v="14437 Miller Mount_x000a_Washingtonburgh, NC 16359"/>
        <s v="6848 Hunt Walk Suite 889_x000a_South Angela, ID 21346"/>
        <s v="7454 Haley Greens Apt. 684_x000a_Tanyahaven, WV 67956"/>
        <s v="72881 Vanessa Ports Apt. 434_x000a_East Julieton, SD 98533"/>
        <s v="28537 Clarke Corner Apt. 601_x000a_West Jasmine, SD 21356"/>
        <s v="34350 Geoffrey Brook Apt. 419_x000a_Port Shari, IL 17643"/>
        <s v="122 Davenport Key_x000a_West Willieview, DC 15517"/>
        <s v="6216 Jackson Ville Apt. 100_x000a_East Benjamin, DC 78583"/>
        <s v="8187 Jones Meadows_x000a_South Richardland, DC 95443"/>
        <s v="215 Scott Lane Apt. 575_x000a_Jonesmouth, AZ 56806"/>
        <s v="710 Melissa Center Suite 690_x000a_Lake Josephbury, SC 38934"/>
        <s v="943 Kimberly Dale Apt. 463_x000a_Port Daniel, MN 36998"/>
        <s v="65411 Summers Turnpike_x000a_Lake Sarah, LA 69964"/>
        <s v="693 David Extensions Suite 556_x000a_Bobbystad, MA 84942"/>
        <s v="12178 Kristina Forest_x000a_Davisbury, IA 15110"/>
        <s v="1310 Shelton Glens_x000a_North Manuel, RI 41188"/>
        <s v="20021 Gregory Club_x000a_Lake Lisa, TN 46737"/>
        <s v="1396 Palmer Course_x000a_East Manuel, AK 19848"/>
        <s v="953 Deanna Shores Suite 718_x000a_New Tiffany, ID 95747"/>
        <s v="3803 Samuel Oval Apt. 806_x000a_Mariaport, TN 12337"/>
        <s v="583 Bruce Fall_x000a_Janiceton, IL 70825"/>
        <s v="40666 Joshua Club_x000a_New Linda, AL 20286"/>
        <s v="PSC 1236, Box 6233_x000a_APO AE 08676"/>
        <s v="29993 Larry Crossing_x000a_South Billy, OH 61921"/>
        <s v="00851 Miller Crossing Suite 658_x000a_Chadmouth, MD 81320"/>
        <s v="60056 Davis Pike Suite 790_x000a_Jamesview, CO 54458"/>
        <s v="8245 Lisa Burgs Apt. 785_x000a_North Jeffreyfort, NY 38045"/>
        <s v="86392 Matthew Creek Suite 688_x000a_Smithchester, LA 40483"/>
        <s v="976 Patel Roads_x000a_North Stephenport, VA 08881"/>
        <s v="755 Harold Shores Suite 742_x000a_South Johnathanland, UT 90238"/>
        <s v="28109 Pamela Fords Apt. 102_x000a_West David, DC 58362"/>
        <s v="53151 Park Trafficway_x000a_East Benjaminbury, NJ 00898"/>
        <s v="PSC 9937, Box 7332_x000a_APO AE 78894"/>
        <s v="01934 Amanda Canyon Apt. 176_x000a_Elizabethfurt, AK 07255"/>
        <s v="PSC 2494, Box 8647_x000a_APO AE 75965"/>
        <s v="93200 Christopher Villages Apt. 891_x000a_East Jeffery, CO 37790"/>
        <s v="6329 Hensley Isle_x000a_Port Monica, IN 34061"/>
        <s v="PSC 3389, Box 2965_x000a_APO AP 92468"/>
        <s v="030 Davidson Mill Apt. 267_x000a_Huffhaven, RI 15459"/>
        <s v="81618 Beltran Island_x000a_Morafurt, IL 67866"/>
        <s v="864 Brown Skyway Apt. 166_x000a_Hallburgh, AK 30119"/>
        <s v="11306 Wolfe View Apt. 447_x000a_New Robertland, FL 30931"/>
        <s v="9139 Williams Meadow_x000a_East Richard, IA 48432"/>
        <s v="5215 Silva Dam Suite 808_x000a_Brentside, RI 87430"/>
        <s v="USS Mckinney_x000a_FPO AA 55536"/>
        <s v="710 Shawn Ferry_x000a_New Wendy, KS 17546"/>
        <s v="7178 Wells Burg_x000a_Hansenberg, NH 49752"/>
        <s v="62170 Hayes Branch_x000a_Lake Geraldfort, IN 13205"/>
        <s v="7810 Brooks Parks_x000a_Wallaceberg, MA 88556"/>
        <s v="76794 Tina Street_x000a_Blakeland, AR 80079"/>
        <s v="14914 Christine Place_x000a_Lake Kirstenside, WA 88638"/>
        <s v="0384 Oliver Underpass_x000a_Jennifertown, MO 32021"/>
        <s v="76437 Kevin Plaza Suite 574_x000a_Colestad, SC 87336"/>
        <s v="27339 Karen Stravenue_x000a_Lake Jeffreyton, ID 13868"/>
        <s v="4959 Michael Villages_x000a_Lake Steven, OH 46187"/>
        <s v="437 Bauer Unions Suite 732_x000a_Mccarthyhaven, NH 31324"/>
        <s v="68814 Johnson Walk_x000a_Joyceshire, WV 54547"/>
        <s v="229 Taylor Haven Apt. 888_x000a_West Judy, DE 70886"/>
        <s v="USCGC Reyes_x000a_FPO AE 22409"/>
        <s v="1018 Kirk Ferry Apt. 789_x000a_Richardmouth, MO 31457"/>
        <s v="34891 Anderson Parkways Suite 060_x000a_East Joshua, ME 97014"/>
        <s v="100 Robbins Mountains_x000a_Singhmouth, OK 65725"/>
        <s v="49901 Michael Center_x000a_Timothyport, CO 02059"/>
        <s v="09553 Randall Ports Suite 780_x000a_Lake John, AR 65243"/>
        <s v="PSC 5394, Box 9129_x000a_APO AA 31740"/>
        <s v="9480 Kimberly Branch Apt. 040_x000a_Kellyburgh, AK 48264"/>
        <s v="1776 Carol Streets_x000a_Thompsonhaven, RI 49701"/>
        <s v="653 James Lane_x000a_North Jade, IA 53266"/>
        <s v="888 Dennis Avenue_x000a_West Micheleborough, SC 27037"/>
        <s v="PSC 0626, Box 7058_x000a_APO AP 73271"/>
        <s v="33007 Hobbs Streets Suite 359_x000a_New Brandon, TX 83043"/>
        <s v="485 Amanda Island Suite 783_x000a_Warnerborough, MO 49230"/>
        <s v="5555 Hudson Station Suite 401_x000a_Davilaburgh, SC 57982"/>
        <s v="9207 Williams Ville_x000a_Port Leslie, PA 32681"/>
        <s v="4938 Kristine Road Suite 432_x000a_Howardtown, VA 11970"/>
        <s v="64544 James Mountain Suite 795_x000a_North Angelaport, OH 50250"/>
        <s v="USNV Glenn_x000a_FPO AA 27641"/>
        <s v="0003 Eric Road_x000a_South Karen, ND 58539"/>
        <s v="5218 Abbott Fork_x000a_New Robertville, WY 20578"/>
        <s v="90423 Michael Common Suite 480_x000a_Davidberg, CO 62602"/>
        <s v="USNV Stone_x000a_FPO AP 45423"/>
        <s v="10251 Barron Hill Apt. 236_x000a_Bridgetfurt, DC 63212"/>
        <s v="66306 Sarah Coves_x000a_North Kathleenton, ND 44861"/>
        <s v="699 Keith Greens Apt. 248_x000a_West Keithfort, IL 16953"/>
        <s v="660 Powers Valley_x000a_Wheelerberg, ME 64086"/>
        <s v="4795 Warren Port Apt. 616_x000a_Georgefurt, VT 01794"/>
        <s v="8833 Peterson Shoal_x000a_Lake Kevinberg, ND 36511"/>
        <s v="46413 Saunders Hill_x000a_North Michaela, WY 98761"/>
        <s v="306 Karen Fall Suite 187_x000a_Port Patricia, OK 47905"/>
        <s v="3490 Evans Trace Apt. 690_x000a_Port Samanthatown, SC 43038"/>
        <s v="570 Maria Light Suite 471_x000a_Navarrostad, WA 83360"/>
        <s v="514 Roberts Valley Apt. 992_x000a_East Kathryn, WY 89676"/>
        <s v="4770 Matthew Expressway Suite 534_x000a_Gonzalezfort, VA 85121"/>
        <s v="606 Jenkins Corners Suite 008_x000a_Shaneview, AZ 23242"/>
        <s v="1178 Anderson Turnpike Apt. 953_x000a_New Brittanyland, OK 74599"/>
        <s v="78278 Earl Tunnel Apt. 119_x000a_West Jermainetown, NM 04675"/>
        <s v="78288 Amy Road_x000a_Macdonaldmouth, AK 96451"/>
        <s v="2140 Carter Lake_x000a_South Joseph, OK 79040"/>
        <s v="6691 Christian Route Suite 858_x000a_New Marcus, NJ 76175"/>
        <s v="53014 Kerr Ramp Suite 137_x000a_South Tina, NY 64949"/>
        <s v="0530 Wright Pass_x000a_Villaside, DC 26954"/>
        <s v="9985 Hill Spring_x000a_Nelsonport, PA 05519"/>
        <s v="038 Kim Mountains_x000a_Lorraineview, MS 92564"/>
        <s v="83019 April Field Suite 461_x000a_North Joshua, FL 15764"/>
        <s v="4999 Kevin Spring Suite 385_x000a_New Susanstad, MS 33326"/>
        <s v="187 Melissa Island_x000a_East Caseyhaven, SD 60601"/>
        <s v="784 Lawrence Prairie_x000a_Lake James, WA 35197"/>
        <s v="200 Carla Shores Suite 955_x000a_Kellychester, TN 96263"/>
        <s v="79358 Hunt Village_x000a_Emmabury, AZ 22913"/>
        <s v="895 Max Stravenue_x000a_New Aimee, MI 08333"/>
        <s v="0035 Ortiz Mountains_x000a_North Teresa, KS 96525"/>
        <s v="PSC 3532, Box 7846_x000a_APO AE 10815"/>
        <s v="5924 Adams Stravenue Apt. 239_x000a_New Cherylborough, IL 26477"/>
        <s v="60688 Rodriguez Road Suite 223_x000a_Maryborough, IN 63010"/>
        <s v="3429 Morris Place Suite 139_x000a_Zimmermanton, WY 61891"/>
        <s v="22350 William Glens Apt. 538_x000a_Port Jessica, NY 30130"/>
        <s v="USNV Bates_x000a_FPO AP 96839"/>
        <s v="8959 Perez Drives Apt. 975_x000a_Rosebury, GA 15519"/>
        <s v="41768 Jeremy Meadows_x000a_Briggshaven, AR 24052"/>
        <s v="695 Brewer Extension_x000a_Elizabethfort, PA 41312"/>
        <s v="254 Davis Glens Suite 116_x000a_North Annetteton, ME 71300"/>
        <s v="254 Gregory Field Suite 130_x000a_Butlershire, UT 21272"/>
        <s v="PSC 7028, Box 5843_x000a_APO AP 53593"/>
        <s v="633 Christina Flat Apt. 524_x000a_Lake Tanyaburgh, DC 26687"/>
        <s v="9169 Washington Cape_x000a_West Johnview, WI 70801"/>
        <s v="5961 Sean Row Apt. 217_x000a_Cherylshire, RI 22739"/>
        <s v="01057 Curtis Turnpike Suite 124_x000a_West Deniseview, MN 25913"/>
        <s v="91733 Russell Crossing Apt. 230_x000a_Jesseshire, OR 99457"/>
        <s v="206 Monica Dam Suite 446_x000a_Courtneyhaven, TN 06586"/>
        <s v="3024 Ryan Mission_x000a_Vincentfort, SD 27783"/>
        <s v="16270 Justin Oval Apt. 810_x000a_Andrewport, OR 86574"/>
        <s v="541 Arnold Estate_x000a_West Veronicaberg, CO 78851"/>
        <s v="4215 Walker Haven_x000a_North Mary, MS 02244"/>
        <s v="49846 Hamilton Knolls Apt. 567_x000a_West Katherine, MD 62336"/>
        <s v="830 Tyler Falls_x000a_South Laura, ND 12686"/>
        <s v="Unit 2715 Box 0822_x000a_DPO AE 04833"/>
        <s v="USS Warren_x000a_FPO AA 93065"/>
        <s v="284 Brown Walk_x000a_South Jamesmouth, WV 62179"/>
        <s v="439 Monica Harbor Apt. 615_x000a_Carolynfort, AR 62387"/>
        <s v="082 Massey Estates_x000a_North Brian, MO 22000"/>
        <s v="393 Stout Mountain_x000a_Sarahport, WY 06042"/>
        <s v="2606 Briana Crossing Apt. 967_x000a_Carrmouth, MS 23987"/>
        <s v="PSC 9499, Box 5792_x000a_APO AA 35071"/>
        <s v="7762 Hood Bypass Suite 217_x000a_Hayeston, VA 09109"/>
        <s v="6404 Allen Estates Suite 947_x000a_Reynoldston, AL 33315"/>
        <s v="13037 Murray River Suite 726_x000a_Lake Melissa, WA 31075"/>
        <s v="38909 Joshua Lodge Suite 351_x000a_New Jacob, LA 57458"/>
        <s v="067 Kristin Spring Suite 245_x000a_East Kimberly, MA 45065"/>
        <s v="167 Nelson Corner Apt. 943_x000a_Lake Barbara, TX 12171"/>
        <s v="965 Brian Mountain_x000a_West Mistybury, WA 30808"/>
        <s v="73656 Morris River Apt. 318_x000a_Port Christopherside, CA 51194"/>
        <s v="346 Ralph Mission_x000a_Jonesland, KY 34255"/>
        <s v="508 Darren Club_x000a_Floresfort, AR 87433"/>
        <s v="620 Mcintyre Road Apt. 863_x000a_Kimberlychester, CA 85592"/>
        <s v="35407 Ortiz Rapids_x000a_Waltonchester, KY 71176"/>
        <s v="4077 Christopher Prairie Apt. 548_x000a_Port Amy, AL 05710"/>
        <s v="163 Newman Rapids_x000a_Priceborough, IN 42768"/>
        <s v="2748 Diane Village Apt. 131_x000a_East Jasonstad, DC 37731"/>
        <s v="Unit 3585 Box 8748_x000a_DPO AE 55117"/>
        <s v="1848 Linda Branch Apt. 931_x000a_West Laurenfurt, AL 83163"/>
        <s v="60713 Mary Passage Suite 710_x000a_Williamsfort, VT 90123"/>
        <s v="91332 Lang Squares Suite 430_x000a_West Stephen, MI 92471"/>
        <s v="4953 Jeffrey Camp Suite 620_x000a_Hamptonstad, DE 87360"/>
        <s v="67694 Tiffany Ford_x000a_New Melissa, PA 33465"/>
        <s v="306 Nguyen Ford Apt. 835_x000a_Desireeshire, ME 45082"/>
        <s v="66434 Christopher Way_x000a_Lake Rachel, HI 60773"/>
        <s v="082 Cunningham Trail Suite 197_x000a_Bentonchester, KY 89386"/>
        <s v="341 Mcintosh Burgs_x000a_Freemanton, WI 72901"/>
        <s v="47069 David Squares Suite 560_x000a_South Danielville, MO 93743"/>
        <s v="85034 Samuel Street_x000a_East Daniel, AK 95001"/>
        <s v="USCGC Wells_x000a_FPO AA 10851"/>
        <s v="2734 Kirsten Falls Suite 560_x000a_Harrishaven, CO 81125"/>
        <s v="770 James Pike Apt. 613_x000a_Denisechester, CT 72904"/>
        <s v="0286 Melissa Loop_x000a_South Danny, DE 50303"/>
        <s v="070 Melissa Fields Suite 546_x000a_Lake Jeremyshire, VT 97782"/>
        <s v="288 Erica Key_x000a_Margaretton, TX 55118"/>
        <s v="Unit 9797 Box 5005_x000a_DPO AA 75535"/>
        <s v="Unit 7885 Box 9294_x000a_DPO AE 98875"/>
        <s v="20809 Lewis Drive_x000a_West Toddside, WY 72032"/>
        <s v="464 Davis Lakes Suite 135_x000a_West Michelleview, MD 92661"/>
        <s v="PSC 4620, Box 0164_x000a_APO AP 57116"/>
        <s v="3480 Sheila Mews Apt. 720_x000a_Lake Rachelville, CA 26592"/>
        <s v="194 Edward Plains_x000a_Rogerside, ID 17357"/>
        <s v="207 Rogers Springs Suite 957_x000a_South Jasonmouth, RI 83336"/>
        <s v="84506 Nathan Roads Apt. 852_x000a_South Lindsey, TX 44256"/>
        <s v="13103 Gina Vista Apt. 900_x000a_Bondborough, MI 18060"/>
        <s v="33588 Rebecca Glen Suite 995_x000a_East Todd, AZ 42829"/>
        <s v="491 Jones Landing_x000a_Tammyborough, NC 82654"/>
        <s v="325 Mcdonald Passage Apt. 354_x000a_North Brian, MA 89384"/>
        <s v="83864 Theodore Hill_x000a_Jacobland, KY 88833"/>
        <s v="68154 Hernandez Cliff_x000a_Port Abigail, RI 37838"/>
        <s v="5200 Jesse Drive Apt. 490_x000a_Evansport, SC 75489"/>
        <s v="463 Barber Springs_x000a_Michaelchester, OK 16301"/>
        <s v="242 Autumn Rapid Apt. 721_x000a_New Steventown, OR 42427"/>
        <s v="790 Murphy Parkway_x000a_Riceland, FL 34237"/>
        <s v="246 April Locks_x000a_Port Amyborough, KY 87887"/>
        <s v="136 Cheryl Summit Apt. 749_x000a_West Michael, SC 66633"/>
        <s v="95901 House Stravenue Apt. 265_x000a_Millermouth, FL 28475"/>
        <s v="016 Edgar Shoal Apt. 155_x000a_Maystad, NV 04573"/>
        <s v="822 Anthony Lights_x000a_Fischerborough, NJ 52602"/>
        <s v="4713 Hart Track_x000a_Glennview, DE 47853"/>
        <s v="7501 Allen Ford Suite 916_x000a_Angelaborough, MO 68040"/>
        <s v="48916 Doyle Mall_x000a_Vincentchester, NV 73990"/>
        <s v="78871 Joyce Shore_x000a_East Tammymouth, NM 77503"/>
        <s v="237 Scott Plains_x000a_Oscarchester, PA 93373"/>
        <s v="76116 Caitlyn Way_x000a_Lake Jacob, CT 93807"/>
        <s v="369 Jeff Stream Apt. 484_x000a_New Brittanytown, IA 82422"/>
        <s v="1739 Gonzalez Tunnel Apt. 604_x000a_Campbellton, NC 45791"/>
        <s v="2467 Taylor Junctions Suite 115_x000a_North Julie, OR 29390"/>
        <s v="555 Page Park Suite 259_x000a_South Anthonyfort, ND 59733"/>
        <s v="3615 Clark Grove Suite 243_x000a_Lake Christina, WV 22872"/>
        <s v="97554 Knight Passage Suite 918_x000a_Cherylbury, MN 64616"/>
        <s v="53724 Scott Field Suite 132_x000a_East Jennifer, OK 38529"/>
        <s v="573 Bruce Stream_x000a_New Jordan, WI 11634"/>
        <s v="1422 Owens Land Apt. 673_x000a_Angelafort, IL 78133"/>
        <s v="7185 Todd Tunnel Suite 490_x000a_New Johnville, GA 91667"/>
        <s v="84331 King Wall_x000a_Davisburgh, FL 05620"/>
        <s v="08868 Erica Brooks_x000a_North Kristen, MO 91787"/>
        <s v="12138 Murphy Villages_x000a_Mariobury, FL 87261"/>
        <s v="054 Caleb Flats_x000a_Kaitlinland, GA 79593"/>
        <s v="PSC 0831, Box 0541_x000a_APO AE 45385"/>
        <s v="38928 Nixon Harbors_x000a_Erictown, OR 64222"/>
        <s v="9083 Kimberly Groves_x000a_Dariustown, IL 14336"/>
        <s v="736 Duran Camp_x000a_Port Cathy, MN 17512"/>
        <s v="5258 Brian Terrace Suite 462_x000a_Sanchezfort, RI 48649"/>
        <s v="23849 Harris River Suite 666_x000a_North Michaelmouth, AR 24243"/>
        <s v="851 Paula Shoal Apt. 039_x000a_Sanchezview, WI 85891"/>
        <s v="068 Johnson Junction_x000a_Port Heatherstad, SD 75465"/>
        <s v="PSC 3808, Box 3684_x000a_APO AP 71618"/>
        <s v="76854 Petersen Circle Apt. 721_x000a_Lake Jasonville, NY 08272"/>
        <s v="95661 Elizabeth Locks Apt. 372_x000a_South Amandaside, KS 78730"/>
        <s v="109 Jones Prairie_x000a_South Kelly, NE 82802"/>
        <s v="17867 Emily Vista Suite 373_x000a_West Brandyborough, MN 12815"/>
        <s v="453 Phillips Crescent_x000a_Lake Alan, SC 67672"/>
        <s v="50742 Winters Junction Apt. 232_x000a_Lancehaven, GA 74769"/>
        <s v="USCGC Guerra_x000a_FPO AE 21077"/>
        <s v="8773 Melissa Shore Apt. 864_x000a_Evansfort, MN 70917"/>
        <s v="569 Gomez Pass_x000a_Richardsonberg, DE 12050"/>
        <s v="137 Michael Groves Suite 995_x000a_Lake Christopher, RI 37974"/>
        <s v="82014 Douglas Corner Suite 447_x000a_Bakerton, PA 92437"/>
        <s v="915 Rodriguez Trail Apt. 977_x000a_Barnesshire, OK 78541"/>
        <s v="209 Lloyd Causeway_x000a_South Annastad, WA 32093"/>
        <s v="USS Bailey_x000a_FPO AE 20199"/>
        <s v="26846 Jessica View_x000a_Port Jesse, CA 75861"/>
        <s v="30216 Gamble Curve Apt. 396_x000a_Lake Brandonside, AL 80690"/>
        <s v="PSC 1328, Box 8457_x000a_APO AE 33657"/>
        <s v="06242 James Knoll Apt. 747_x000a_Christophertown, ME 39937"/>
        <s v="95051 Wilson Parkway_x000a_Ebonyport, VT 73360"/>
        <s v="94713 Sara Crescent Suite 200_x000a_West Josephshire, MA 85727"/>
        <s v="09218 Scott Roads Apt. 013_x000a_Lake Amandatown, AL 32575"/>
        <s v="29763 Clark Spurs Suite 732_x000a_Murphyton, MA 65620"/>
        <s v="41309 Gordon Stravenue_x000a_North Angelhaven, CA 45757"/>
        <s v="996 Davis Field Suite 077_x000a_Sosaport, WI 18443"/>
        <s v="252 Michael Crest Apt. 971_x000a_Port Andrewborough, TN 24648"/>
        <s v="5632 Anna Creek_x000a_Hernandezchester, KS 88210"/>
        <s v="079 Justin Coves Suite 123_x000a_South Janetshire, MA 18814"/>
        <s v="080 Jacob Streets Apt. 112_x000a_Parkerberg, WV 32036"/>
        <s v="9126 Mark Light_x000a_Millerborough, ME 10742"/>
        <s v="83882 Cunningham Parkway Suite 852_x000a_Lake Jennifer, OH 41842"/>
        <s v="PSC 7925, Box 7201_x000a_APO AA 68753"/>
        <s v="158 Lee Summit_x000a_North William, SD 66036"/>
        <s v="530 Lewis Corner_x000a_West Gregory, KS 85552"/>
        <s v="6651 Smith Court_x000a_Chloeview, MT 83921"/>
        <s v="PSC 3481, Box 9067_x000a_APO AE 60376"/>
        <s v="5407 Randall Drive_x000a_Jaredview, OR 97335"/>
        <s v="04597 May Knolls Suite 584_x000a_Jacobstad, NH 23775"/>
        <s v="3111 Erica Estate Apt. 457_x000a_Christopherton, MO 87695"/>
        <s v="012 Williams Shoal_x000a_Williamville, GA 41966"/>
        <s v="29817 Martinez Mission_x000a_Caldwellborough, NM 17049"/>
        <s v="359 Moore Plains Apt. 673_x000a_Goldenmouth, RI 83206"/>
        <s v="301 Clark Forest Suite 932_x000a_Lake Rebecca, VA 79336"/>
        <s v="0124 Moore Burgs_x000a_Port Heatherville, NM 78070"/>
        <s v="0606 Anderson Inlet Apt. 168_x000a_Simonmouth, TX 89853"/>
        <s v="315 Lopez Station_x000a_Port Pamela, GA 55080"/>
        <s v="2362 Hester Brooks_x000a_South Michelleberg, MA 28699"/>
        <s v="USNS Hodges_x000a_FPO AA 61550"/>
        <s v="4121 Lee Forest Suite 695_x000a_Holmesberg, FL 34338"/>
        <s v="18743 Costa Shoals Suite 865_x000a_South Kristina, AR 10158"/>
        <s v="9662 Mayer Fields Suite 828_x000a_North Keith, CT 74396"/>
        <s v="94132 Emily Ford Apt. 331_x000a_Joeport, VT 79309"/>
        <s v="2576 Jamie Estates_x000a_Nicholasberg, NC 96038"/>
        <s v="794 Travis Pike Suite 393_x000a_Kingburgh, MA 69907"/>
        <s v="1309 Lopez Shores_x000a_South Stephanieberg, OK 37656"/>
        <s v="6136 Joseph Vista_x000a_Marshallmouth, OR 49241"/>
        <s v="512 Paula Square Apt. 489_x000a_Kentstad, PA 35487"/>
        <s v="94128 Vasquez Estate Suite 600_x000a_West Melissa, CT 32120"/>
        <s v="7642 Andrew Trail Suite 685_x000a_Valeriebury, DC 41515"/>
        <s v="019 Ingram Curve_x000a_Michaelport, DC 76120"/>
        <s v="613 Stephanie Parkway Apt. 516_x000a_North David, TN 04280"/>
        <s v="885 Felicia Well_x000a_East Erikashire, KS 32523"/>
        <s v="1540 Larson Stravenue_x000a_Port Elizabethburgh, MN 16202"/>
        <s v="9726 Williams Flats_x000a_Watsonton, TX 00795"/>
        <s v="698 Catherine Glens_x000a_Susanbury, UT 33663"/>
        <s v="9622 Melody Lock Suite 349_x000a_Dwaynebury, CO 43498"/>
        <s v="00427 Angela Extensions Suite 892_x000a_Gardnerburgh, MA 80435"/>
        <s v="6068 Diane Row_x000a_Lake Amanda, KY 68402"/>
        <s v="199 Smith Forest_x000a_Tylerside, IA 16463"/>
        <s v="04710 Cervantes Dale Suite 104_x000a_Piercefort, SD 02424"/>
        <s v="18152 Wilson Lock_x000a_Fosterport, DC 25236"/>
        <s v="11707 Dunn Crossing_x000a_South Derekberg, DC 63715"/>
        <s v="460 Perez Stream_x000a_Mcclainfurt, CA 20969"/>
        <s v="8304 Taylor Knolls_x000a_North Kimberly, CT 44686"/>
        <s v="233 Wu Hills Apt. 544_x000a_Crystalhaven, NV 66659"/>
        <s v="61928 Gonzales Expressway Apt. 046_x000a_Martineztown, AZ 12509"/>
        <s v="4699 Robinson Islands Apt. 205_x000a_Landryburgh, OR 25521"/>
        <s v="94236 Amy Spurs_x000a_Port Xavier, NH 23019"/>
        <s v="48096 Fox Wells Suite 293_x000a_Morganland, SC 94322"/>
        <s v="8899 Gibson Plain_x000a_South Brookeshire, HI 31061"/>
        <s v="9752 Kelly Manor Suite 541_x000a_Port Margaret, WY 40662"/>
        <s v="4850 Rodgers Radial_x000a_South Williamview, HI 88215"/>
        <s v="7041 Davis Avenue Suite 271_x000a_Port Saramouth, AZ 37474"/>
        <s v="USNV Palmer_x000a_FPO AE 69387"/>
        <s v="1637 Velasquez Mall_x000a_Gloriamouth, AL 06467"/>
        <s v="010 Lopez Common_x000a_Ellisonbury, IN 19225"/>
        <s v="3810 Stein Haven Apt. 161_x000a_North Michael, AR 89155"/>
        <s v="5266 Meyers Port_x000a_Samuelchester, MO 46007"/>
        <s v="6614 Summers Street Apt. 145_x000a_Heathershire, LA 15670"/>
        <s v="5180 Bell Ranch_x000a_Port Ryan, RI 05460"/>
        <s v="5762 Colon Parkways Suite 603_x000a_Wilsonview, OK 08850"/>
        <s v="57351 Patricia Villages Apt. 990_x000a_Cynthiaberg, NH 76160"/>
        <s v="9401 Scott Crest_x000a_Josephfurt, MN 90713"/>
        <s v="7316 Richard Pine_x000a_Johnsonhaven, AR 74262"/>
        <s v="6319 Jason Lake Apt. 401_x000a_East Autumn, AR 18215"/>
        <s v="941 Keith Ferry_x000a_Brianport, AK 94298"/>
        <s v="PSC 4893, Box 9641_x000a_APO AA 62794"/>
        <s v="84683 Wells Square_x000a_Matthewston, CO 93359"/>
        <s v="7063 Samuel Shore_x000a_Johnsontown, MO 06093"/>
        <s v="2571 Smith Corners_x000a_Port Peterton, MD 08080"/>
        <s v="416 Hill Meadows_x000a_South Grace, WY 60914"/>
        <s v="7000 Hartman Courts_x000a_North Cassie, KY 68827"/>
        <s v="14750 Theresa Mill Apt. 701_x000a_Lake Rachelhaven, ID 94396"/>
        <s v="99655 Jones Oval_x000a_West Biancafort, SD 59164"/>
        <s v="89985 Mckenzie Courts Apt. 297_x000a_West Biancaport, MO 82769"/>
        <s v="69366 Vasquez Plaza_x000a_New Clayton, MT 37679"/>
        <s v="45013 Timothy Pike_x000a_Lake Richard, WA 95812"/>
        <s v="538 Justin Lodge_x000a_South Tina, CA 34266"/>
        <s v="329 Bolton Stream Suite 868_x000a_Danielfurt, NJ 75453"/>
        <s v="36693 Vega Via_x000a_West Monicaville, CO 33817"/>
        <s v="PSC 6562, Box 9139_x000a_APO AA 29505"/>
        <s v="35375 Mike Brooks Suite 917_x000a_South Jasonbury, NM 65997"/>
        <s v="73674 Nancy Crest Apt. 332_x000a_Smithfurt, MS 71156"/>
        <s v="90125 Perkins Summit Apt. 561_x000a_New Norman, KS 84354"/>
        <s v="911 Dunn Lake Apt. 122_x000a_Lake Jose, IN 84992"/>
        <s v="0257 Douglas Springs Suite 498_x000a_New Richardstad, FL 56776"/>
        <s v="92463 Laura Knolls Apt. 253_x000a_Port Cameron, IA 86429"/>
        <s v="8276 Rogers Shoals_x000a_Markland, MO 81453"/>
        <s v="83946 Schroeder Cape_x000a_Olsenside, VT 39185"/>
        <s v="91196 Linda Lakes Suite 096_x000a_Philipberg, NH 09339"/>
        <s v="413 Paul Mountain_x000a_Katherineton, AR 68647"/>
        <s v="285 Kristen Center_x000a_North Carlosfort, RI 82987"/>
        <s v="555 Massey Burgs_x000a_South Michael, VA 09514"/>
        <s v="835 Julie Lodge Suite 612_x000a_Smithmouth, NC 63285"/>
        <s v="5539 Park Villages_x000a_Duncanshire, NM 40443"/>
        <s v="332 Edward Tunnel Apt. 903_x000a_Port Amyborough, NY 27256"/>
        <s v="7277 Briggs Locks_x000a_Anthonymouth, AZ 56519"/>
        <s v="87100 Tony Groves Suite 313_x000a_Katelynview, DE 79104"/>
        <s v="0360 Hill Island_x000a_Househaven, WA 40960"/>
        <s v="5315 Thomas Village_x000a_West Joshua, WI 79695"/>
        <s v="54330 Foster Locks Suite 047_x000a_West Mary, ME 61124"/>
        <s v="304 Charles Lane Apt. 996_x000a_Port Wayne, NH 62681"/>
        <s v="765 Megan Mission_x000a_Martinezshire, OK 83714"/>
        <s v="31427 Hogan Circles_x000a_Mclaughlinbury, AK 49264"/>
        <s v="06808 Wolf Mountains Suite 254_x000a_East Victoriachester, IN 32100"/>
        <s v="PSC 3067, Box 2967_x000a_APO AP 30240"/>
        <s v="30300 Scott Summit Apt. 351_x000a_West Omar, AK 94477"/>
        <s v="4350 Jacqueline Lake_x000a_West Sarah, NH 67009"/>
        <s v="22005 Blake Shoals Suite 375_x000a_West Kristenview, VT 99369"/>
        <s v="Unit 3341 Box 7451_x000a_DPO AA 51623"/>
        <s v="280 Hayley Way Suite 773_x000a_Simmonsmouth, ME 66731"/>
        <s v="42594 Valencia Wells Suite 456_x000a_New Bradleychester, NH 07275"/>
        <s v="984 Kimberly Cliff_x000a_Olsonmouth, CO 71797"/>
        <s v="08203 York Hollow Suite 794_x000a_Ashleyberg, WA 98730"/>
        <s v="52221 Wanda Skyway Apt. 062_x000a_Jamesstad, NJ 10146"/>
        <s v="58706 Molina Summit Apt. 246_x000a_Keithport, NC 44756"/>
        <s v="63128 Charles Spur Apt. 185_x000a_Lake Dawn, IL 84255"/>
        <s v="9273 Jennifer Center_x000a_North Andrew, LA 30003"/>
        <s v="3563 Peck Throughway_x000a_Lake Tammy, WI 59782"/>
        <s v="7173 Arias Mall_x000a_Margaretfort, IL 98067"/>
        <s v="86929 Pamela Fords Suite 147_x000a_New Christopher, MN 04932"/>
        <s v="335 Lewis Park Suite 592_x000a_North Cynthia, KS 76735"/>
        <s v="14485 Carla Park_x000a_Reynoldsview, OK 69583"/>
        <s v="550 Murphy Point_x000a_Davisshire, NY 62405"/>
        <s v="42694 Matthew Estate_x000a_Jenniferfurt, ME 77023"/>
        <s v="526 Reed Glen_x000a_Lawrencestad, AZ 46262"/>
        <s v="784 Smith Stravenue Apt. 708_x000a_West Catherineborough, AL 90603"/>
        <s v="30784 Lewis Ranch_x000a_Karenmouth, PA 73553"/>
        <s v="90028 Crane Radial Suite 264_x000a_Sanchezbury, CA 72485"/>
        <s v="10684 Taylor Plains_x000a_Hensonland, KS 57727"/>
        <s v="PSC 3602, Box 7860_x000a_APO AA 82648"/>
        <s v="6358 Braun Cape Suite 641_x000a_Walshport, MD 12462"/>
        <s v="7610 Alexis Station Suite 460_x000a_Katherinehaven, ID 22778"/>
        <s v="416 Adrian Coves_x000a_North Kevin, DC 38676"/>
        <s v="PSC 9298, Box 3050_x000a_APO AA 79779"/>
        <s v="92239 John Spring Suite 059_x000a_Billtown, OH 31334"/>
        <s v="893 Roth Rest_x000a_Lake Matthewton, DC 14431"/>
        <s v="46592 Black Loop Apt. 420_x000a_Perryborough, ME 47910"/>
        <s v="907 Patterson Lake Apt. 523_x000a_New Kenneth, TN 71157"/>
        <s v="145 Johnny Glens Suite 915_x000a_Lake Nicoleside, NM 21441"/>
        <s v="09050 Bentley Gardens_x000a_Joshualand, AR 90081"/>
        <s v="01572 Rachel Rapid Suite 981_x000a_Grossview, SC 26957"/>
        <s v="07595 Wesley Tunnel Apt. 747_x000a_Lake Garyview, IN 92273"/>
        <s v="44590 Barry Extensions Apt. 613_x000a_New Noah, MT 40755"/>
        <s v="1378 Cox Brooks Suite 762_x000a_Lake Lisa, WA 12266"/>
        <s v="189 Michael Mission_x000a_Port Alfred, WI 99644"/>
        <s v="45962 Cisneros Springs_x000a_Drakeborough, AK 28756"/>
        <s v="8676 Hannah Motorway_x000a_East Adamtown, AL 90828"/>
        <s v="9710 David Parks_x000a_Gravestown, WV 64311"/>
        <s v="5966 Faulkner Turnpike Apt. 862_x000a_New Codyton, NE 91992"/>
        <s v="66264 Travis Roads_x000a_Dorseyland, CT 87969"/>
        <s v="2883 Pearson Trail_x000a_Jessicashire, MA 30312"/>
        <s v="679 Ernest Parks_x000a_New Lori, NV 46387"/>
        <s v="USNS Thompson_x000a_FPO AA 29259"/>
        <s v="12768 Ashley Plaza Apt. 170_x000a_West Eric, NY 15036"/>
        <s v="77448 Joy Shores_x000a_West Stevenshire, DC 30056"/>
        <s v="747 Devon Crossroad_x000a_Alexandertown, IL 73451"/>
        <s v="1787 Tiffany Station Suite 933_x000a_Alexborough, DE 84370"/>
      </sharedItems>
    </cacheField>
    <cacheField name="Order Source" numFmtId="0">
      <sharedItems count="2">
        <s v="Website"/>
        <s v="App"/>
      </sharedItems>
    </cacheField>
    <cacheField name="Order Date" numFmtId="164">
      <sharedItems containsSemiMixedTypes="0" containsNonDate="0" containsDate="1" containsString="0" minDate="2023-10-09T00:00:00" maxDate="2024-10-09T00:00:00" count="345">
        <d v="2024-01-04T00:00:00"/>
        <d v="2024-07-13T00:00:00"/>
        <d v="2024-07-30T00:00:00"/>
        <d v="2023-10-28T00:00:00"/>
        <d v="2024-01-30T00:00:00"/>
        <d v="2024-06-09T00:00:00"/>
        <d v="2024-03-13T00:00:00"/>
        <d v="2024-03-16T00:00:00"/>
        <d v="2024-09-09T00:00:00"/>
        <d v="2024-07-28T00:00:00"/>
        <d v="2024-09-13T00:00:00"/>
        <d v="2024-06-03T00:00:00"/>
        <d v="2023-10-12T00:00:00"/>
        <d v="2024-07-07T00:00:00"/>
        <d v="2024-01-11T00:00:00"/>
        <d v="2024-06-07T00:00:00"/>
        <d v="2024-09-11T00:00:00"/>
        <d v="2024-03-01T00:00:00"/>
        <d v="2024-01-21T00:00:00"/>
        <d v="2024-05-21T00:00:00"/>
        <d v="2023-12-07T00:00:00"/>
        <d v="2024-09-20T00:00:00"/>
        <d v="2024-01-16T00:00:00"/>
        <d v="2024-05-02T00:00:00"/>
        <d v="2024-02-01T00:00:00"/>
        <d v="2024-01-10T00:00:00"/>
        <d v="2024-02-09T00:00:00"/>
        <d v="2024-08-03T00:00:00"/>
        <d v="2024-08-04T00:00:00"/>
        <d v="2024-07-27T00:00:00"/>
        <d v="2024-08-30T00:00:00"/>
        <d v="2024-04-20T00:00:00"/>
        <d v="2024-05-10T00:00:00"/>
        <d v="2024-03-25T00:00:00"/>
        <d v="2024-07-26T00:00:00"/>
        <d v="2024-05-12T00:00:00"/>
        <d v="2024-05-06T00:00:00"/>
        <d v="2023-12-06T00:00:00"/>
        <d v="2023-10-13T00:00:00"/>
        <d v="2023-11-06T00:00:00"/>
        <d v="2023-12-15T00:00:00"/>
        <d v="2024-02-03T00:00:00"/>
        <d v="2024-02-08T00:00:00"/>
        <d v="2024-06-21T00:00:00"/>
        <d v="2024-06-28T00:00:00"/>
        <d v="2024-07-24T00:00:00"/>
        <d v="2024-04-24T00:00:00"/>
        <d v="2024-06-11T00:00:00"/>
        <d v="2024-02-28T00:00:00"/>
        <d v="2024-04-06T00:00:00"/>
        <d v="2024-01-26T00:00:00"/>
        <d v="2024-04-13T00:00:00"/>
        <d v="2024-01-28T00:00:00"/>
        <d v="2024-02-06T00:00:00"/>
        <d v="2024-05-15T00:00:00"/>
        <d v="2024-08-05T00:00:00"/>
        <d v="2023-10-20T00:00:00"/>
        <d v="2024-02-10T00:00:00"/>
        <d v="2024-07-01T00:00:00"/>
        <d v="2024-04-03T00:00:00"/>
        <d v="2024-07-17T00:00:00"/>
        <d v="2024-08-12T00:00:00"/>
        <d v="2024-09-07T00:00:00"/>
        <d v="2024-03-12T00:00:00"/>
        <d v="2023-11-21T00:00:00"/>
        <d v="2024-08-23T00:00:00"/>
        <d v="2023-11-16T00:00:00"/>
        <d v="2023-11-14T00:00:00"/>
        <d v="2023-11-02T00:00:00"/>
        <d v="2023-10-24T00:00:00"/>
        <d v="2024-06-23T00:00:00"/>
        <d v="2024-09-27T00:00:00"/>
        <d v="2024-03-28T00:00:00"/>
        <d v="2024-06-04T00:00:00"/>
        <d v="2023-12-16T00:00:00"/>
        <d v="2024-06-02T00:00:00"/>
        <d v="2023-12-01T00:00:00"/>
        <d v="2024-04-09T00:00:00"/>
        <d v="2024-06-05T00:00:00"/>
        <d v="2024-04-14T00:00:00"/>
        <d v="2024-07-10T00:00:00"/>
        <d v="2024-01-24T00:00:00"/>
        <d v="2024-03-03T00:00:00"/>
        <d v="2024-05-11T00:00:00"/>
        <d v="2024-05-04T00:00:00"/>
        <d v="2024-03-11T00:00:00"/>
        <d v="2024-10-08T00:00:00"/>
        <d v="2024-07-20T00:00:00"/>
        <d v="2023-11-13T00:00:00"/>
        <d v="2024-01-22T00:00:00"/>
        <d v="2024-02-07T00:00:00"/>
        <d v="2024-04-01T00:00:00"/>
        <d v="2024-08-16T00:00:00"/>
        <d v="2024-04-04T00:00:00"/>
        <d v="2023-10-15T00:00:00"/>
        <d v="2024-03-15T00:00:00"/>
        <d v="2024-10-06T00:00:00"/>
        <d v="2024-03-26T00:00:00"/>
        <d v="2024-09-02T00:00:00"/>
        <d v="2024-02-22T00:00:00"/>
        <d v="2023-11-12T00:00:00"/>
        <d v="2024-01-23T00:00:00"/>
        <d v="2023-12-05T00:00:00"/>
        <d v="2024-05-03T00:00:00"/>
        <d v="2024-09-15T00:00:00"/>
        <d v="2023-12-27T00:00:00"/>
        <d v="2024-07-09T00:00:00"/>
        <d v="2024-04-08T00:00:00"/>
        <d v="2023-12-10T00:00:00"/>
        <d v="2024-01-08T00:00:00"/>
        <d v="2024-08-11T00:00:00"/>
        <d v="2024-06-06T00:00:00"/>
        <d v="2024-04-12T00:00:00"/>
        <d v="2024-02-25T00:00:00"/>
        <d v="2024-01-14T00:00:00"/>
        <d v="2023-11-03T00:00:00"/>
        <d v="2024-04-23T00:00:00"/>
        <d v="2024-01-20T00:00:00"/>
        <d v="2024-02-12T00:00:00"/>
        <d v="2024-04-26T00:00:00"/>
        <d v="2024-07-03T00:00:00"/>
        <d v="2024-02-14T00:00:00"/>
        <d v="2024-01-07T00:00:00"/>
        <d v="2023-11-09T00:00:00"/>
        <d v="2024-09-17T00:00:00"/>
        <d v="2024-05-07T00:00:00"/>
        <d v="2023-12-03T00:00:00"/>
        <d v="2023-12-04T00:00:00"/>
        <d v="2023-11-18T00:00:00"/>
        <d v="2024-03-27T00:00:00"/>
        <d v="2024-02-16T00:00:00"/>
        <d v="2023-11-17T00:00:00"/>
        <d v="2023-12-28T00:00:00"/>
        <d v="2024-07-22T00:00:00"/>
        <d v="2024-08-24T00:00:00"/>
        <d v="2024-05-01T00:00:00"/>
        <d v="2024-05-14T00:00:00"/>
        <d v="2024-04-17T00:00:00"/>
        <d v="2024-08-08T00:00:00"/>
        <d v="2024-07-08T00:00:00"/>
        <d v="2023-12-31T00:00:00"/>
        <d v="2024-04-21T00:00:00"/>
        <d v="2023-12-12T00:00:00"/>
        <d v="2024-09-23T00:00:00"/>
        <d v="2023-12-21T00:00:00"/>
        <d v="2024-08-21T00:00:00"/>
        <d v="2024-09-12T00:00:00"/>
        <d v="2024-05-25T00:00:00"/>
        <d v="2023-12-13T00:00:00"/>
        <d v="2024-03-10T00:00:00"/>
        <d v="2024-08-14T00:00:00"/>
        <d v="2023-10-29T00:00:00"/>
        <d v="2023-11-24T00:00:00"/>
        <d v="2024-08-19T00:00:00"/>
        <d v="2024-09-04T00:00:00"/>
        <d v="2024-02-19T00:00:00"/>
        <d v="2024-09-10T00:00:00"/>
        <d v="2024-08-10T00:00:00"/>
        <d v="2024-08-06T00:00:00"/>
        <d v="2024-01-09T00:00:00"/>
        <d v="2024-07-18T00:00:00"/>
        <d v="2023-10-11T00:00:00"/>
        <d v="2023-11-01T00:00:00"/>
        <d v="2024-01-27T00:00:00"/>
        <d v="2023-11-27T00:00:00"/>
        <d v="2024-05-09T00:00:00"/>
        <d v="2024-07-16T00:00:00"/>
        <d v="2024-09-01T00:00:00"/>
        <d v="2024-06-22T00:00:00"/>
        <d v="2024-06-25T00:00:00"/>
        <d v="2024-10-02T00:00:00"/>
        <d v="2024-07-19T00:00:00"/>
        <d v="2024-10-07T00:00:00"/>
        <d v="2023-11-08T00:00:00"/>
        <d v="2024-01-01T00:00:00"/>
        <d v="2024-08-09T00:00:00"/>
        <d v="2024-08-25T00:00:00"/>
        <d v="2024-10-03T00:00:00"/>
        <d v="2024-06-20T00:00:00"/>
        <d v="2024-08-18T00:00:00"/>
        <d v="2024-02-05T00:00:00"/>
        <d v="2023-11-26T00:00:00"/>
        <d v="2023-10-23T00:00:00"/>
        <d v="2024-09-21T00:00:00"/>
        <d v="2024-02-18T00:00:00"/>
        <d v="2024-08-26T00:00:00"/>
        <d v="2024-02-11T00:00:00"/>
        <d v="2024-04-10T00:00:00"/>
        <d v="2024-01-29T00:00:00"/>
        <d v="2023-12-17T00:00:00"/>
        <d v="2024-04-19T00:00:00"/>
        <d v="2024-04-18T00:00:00"/>
        <d v="2024-03-17T00:00:00"/>
        <d v="2024-02-04T00:00:00"/>
        <d v="2024-05-30T00:00:00"/>
        <d v="2024-01-19T00:00:00"/>
        <d v="2023-10-18T00:00:00"/>
        <d v="2023-11-28T00:00:00"/>
        <d v="2024-02-21T00:00:00"/>
        <d v="2024-03-30T00:00:00"/>
        <d v="2024-05-27T00:00:00"/>
        <d v="2023-11-11T00:00:00"/>
        <d v="2024-03-18T00:00:00"/>
        <d v="2024-10-04T00:00:00"/>
        <d v="2023-12-25T00:00:00"/>
        <d v="2024-07-11T00:00:00"/>
        <d v="2024-05-18T00:00:00"/>
        <d v="2024-03-19T00:00:00"/>
        <d v="2024-04-16T00:00:00"/>
        <d v="2023-10-30T00:00:00"/>
        <d v="2023-11-22T00:00:00"/>
        <d v="2024-09-08T00:00:00"/>
        <d v="2024-06-29T00:00:00"/>
        <d v="2024-07-25T00:00:00"/>
        <d v="2024-01-17T00:00:00"/>
        <d v="2024-01-31T00:00:00"/>
        <d v="2023-12-30T00:00:00"/>
        <d v="2023-12-22T00:00:00"/>
        <d v="2024-06-24T00:00:00"/>
        <d v="2024-08-28T00:00:00"/>
        <d v="2023-12-23T00:00:00"/>
        <d v="2024-03-21T00:00:00"/>
        <d v="2024-08-22T00:00:00"/>
        <d v="2024-03-23T00:00:00"/>
        <d v="2023-10-21T00:00:00"/>
        <d v="2024-01-06T00:00:00"/>
        <d v="2024-05-24T00:00:00"/>
        <d v="2024-05-16T00:00:00"/>
        <d v="2024-03-02T00:00:00"/>
        <d v="2024-06-01T00:00:00"/>
        <d v="2024-01-15T00:00:00"/>
        <d v="2024-04-05T00:00:00"/>
        <d v="2024-09-24T00:00:00"/>
        <d v="2024-09-19T00:00:00"/>
        <d v="2024-08-31T00:00:00"/>
        <d v="2024-10-01T00:00:00"/>
        <d v="2024-09-06T00:00:00"/>
        <d v="2023-12-14T00:00:00"/>
        <d v="2024-02-23T00:00:00"/>
        <d v="2024-03-20T00:00:00"/>
        <d v="2024-08-01T00:00:00"/>
        <d v="2023-12-11T00:00:00"/>
        <d v="2024-03-05T00:00:00"/>
        <d v="2024-02-02T00:00:00"/>
        <d v="2024-05-20T00:00:00"/>
        <d v="2024-07-21T00:00:00"/>
        <d v="2024-08-27T00:00:00"/>
        <d v="2024-09-18T00:00:00"/>
        <d v="2024-09-29T00:00:00"/>
        <d v="2024-07-23T00:00:00"/>
        <d v="2024-09-14T00:00:00"/>
        <d v="2024-05-28T00:00:00"/>
        <d v="2024-04-02T00:00:00"/>
        <d v="2024-06-10T00:00:00"/>
        <d v="2024-06-30T00:00:00"/>
        <d v="2024-06-26T00:00:00"/>
        <d v="2024-03-04T00:00:00"/>
        <d v="2024-04-22T00:00:00"/>
        <d v="2024-02-13T00:00:00"/>
        <d v="2024-04-07T00:00:00"/>
        <d v="2023-11-05T00:00:00"/>
        <d v="2023-11-20T00:00:00"/>
        <d v="2024-02-24T00:00:00"/>
        <d v="2023-11-04T00:00:00"/>
        <d v="2024-03-06T00:00:00"/>
        <d v="2024-04-28T00:00:00"/>
        <d v="2024-09-26T00:00:00"/>
        <d v="2024-04-29T00:00:00"/>
        <d v="2024-06-15T00:00:00"/>
        <d v="2024-04-11T00:00:00"/>
        <d v="2024-09-28T00:00:00"/>
        <d v="2024-03-07T00:00:00"/>
        <d v="2024-06-13T00:00:00"/>
        <d v="2024-02-15T00:00:00"/>
        <d v="2024-06-19T00:00:00"/>
        <d v="2024-07-15T00:00:00"/>
        <d v="2024-09-03T00:00:00"/>
        <d v="2023-12-19T00:00:00"/>
        <d v="2024-02-17T00:00:00"/>
        <d v="2023-12-02T00:00:00"/>
        <d v="2024-07-14T00:00:00"/>
        <d v="2024-09-05T00:00:00"/>
        <d v="2023-10-31T00:00:00"/>
        <d v="2024-03-08T00:00:00"/>
        <d v="2023-12-26T00:00:00"/>
        <d v="2024-09-16T00:00:00"/>
        <d v="2023-11-10T00:00:00"/>
        <d v="2023-12-29T00:00:00"/>
        <d v="2023-10-10T00:00:00"/>
        <d v="2024-04-25T00:00:00"/>
        <d v="2024-03-29T00:00:00"/>
        <d v="2024-05-17T00:00:00"/>
        <d v="2024-05-31T00:00:00"/>
        <d v="2024-03-22T00:00:00"/>
        <d v="2023-10-14T00:00:00"/>
        <d v="2024-01-02T00:00:00"/>
        <d v="2024-01-13T00:00:00"/>
        <d v="2024-08-13T00:00:00"/>
        <d v="2024-05-23T00:00:00"/>
        <d v="2024-02-29T00:00:00"/>
        <d v="2024-06-12T00:00:00"/>
        <d v="2024-08-29T00:00:00"/>
        <d v="2024-05-08T00:00:00"/>
        <d v="2023-10-16T00:00:00"/>
        <d v="2024-07-05T00:00:00"/>
        <d v="2024-05-26T00:00:00"/>
        <d v="2024-05-22T00:00:00"/>
        <d v="2023-12-20T00:00:00"/>
        <d v="2024-09-30T00:00:00"/>
        <d v="2024-06-08T00:00:00"/>
        <d v="2023-12-08T00:00:00"/>
        <d v="2024-07-31T00:00:00"/>
        <d v="2023-10-22T00:00:00"/>
        <d v="2024-05-05T00:00:00"/>
        <d v="2023-10-19T00:00:00"/>
        <d v="2024-06-18T00:00:00"/>
        <d v="2023-11-23T00:00:00"/>
        <d v="2023-11-19T00:00:00"/>
        <d v="2024-03-31T00:00:00"/>
        <d v="2024-06-16T00:00:00"/>
        <d v="2024-01-12T00:00:00"/>
        <d v="2023-11-29T00:00:00"/>
        <d v="2023-10-26T00:00:00"/>
        <d v="2024-09-25T00:00:00"/>
        <d v="2024-05-29T00:00:00"/>
        <d v="2024-01-18T00:00:00"/>
        <d v="2023-10-09T00:00:00"/>
        <d v="2024-08-20T00:00:00"/>
        <d v="2024-07-29T00:00:00"/>
        <d v="2024-04-30T00:00:00"/>
        <d v="2024-01-25T00:00:00"/>
        <d v="2024-03-14T00:00:00"/>
        <d v="2024-06-17T00:00:00"/>
        <d v="2023-10-25T00:00:00"/>
        <d v="2024-02-20T00:00:00"/>
        <d v="2024-03-09T00:00:00"/>
        <d v="2024-02-26T00:00:00"/>
        <d v="2024-02-27T00:00:00"/>
        <d v="2024-08-07T00:00:00"/>
        <d v="2024-05-19T00:00:00"/>
        <d v="2023-12-18T00:00:00"/>
        <d v="2024-10-05T00:00:00"/>
        <d v="2024-08-02T00:00:00"/>
        <d v="2023-10-27T00:00:00"/>
        <d v="2024-03-24T00:00:00"/>
      </sharedItems>
      <fieldGroup par="17"/>
    </cacheField>
    <cacheField name="Total Sales" numFmtId="0">
      <sharedItems containsSemiMixedTypes="0" containsString="0" containsNumber="1" minValue="52.27" maxValue="999.23"/>
    </cacheField>
    <cacheField name="Profit" numFmtId="0">
      <sharedItems containsSemiMixedTypes="0" containsString="0" containsNumber="1" minValue="10.050000000000001" maxValue="499.92"/>
    </cacheField>
    <cacheField name="Quantity" numFmtId="0">
      <sharedItems containsSemiMixedTypes="0" containsString="0" containsNumber="1" containsInteger="1" minValue="1" maxValue="100"/>
    </cacheField>
    <cacheField name="Shipping Cost" numFmtId="0">
      <sharedItems containsSemiMixedTypes="0" containsString="0" containsNumber="1" minValue="5.14" maxValue="49.99"/>
    </cacheField>
    <cacheField name="Tax Amount" numFmtId="0">
      <sharedItems containsSemiMixedTypes="0" containsString="0" containsNumber="1" minValue="1.1599999999999999" maxValue="99.94"/>
    </cacheField>
    <cacheField name="Months (Order Date)" numFmtId="0" databaseField="0">
      <fieldGroup base="9">
        <rangePr groupBy="months" startDate="2023-10-09T00:00:00" endDate="2024-10-09T00:00:00"/>
        <groupItems count="14">
          <s v="&lt;10/9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9/2024"/>
        </groupItems>
      </fieldGroup>
    </cacheField>
    <cacheField name="Quarters (Order Date)" numFmtId="0" databaseField="0">
      <fieldGroup base="9">
        <rangePr groupBy="quarters" startDate="2023-10-09T00:00:00" endDate="2024-10-09T00:00:00"/>
        <groupItems count="6">
          <s v="&lt;10/9/2023"/>
          <s v="Qtr1"/>
          <s v="Qtr2"/>
          <s v="Qtr3"/>
          <s v="Qtr4"/>
          <s v="&gt;10/9/2024"/>
        </groupItems>
      </fieldGroup>
    </cacheField>
    <cacheField name="Years (Order Date)" numFmtId="0" databaseField="0">
      <fieldGroup base="9">
        <rangePr groupBy="years" startDate="2023-10-09T00:00:00" endDate="2024-10-09T00:00:00"/>
        <groupItems count="4">
          <s v="&lt;10/9/2023"/>
          <s v="2023"/>
          <s v="2024"/>
          <s v="&gt;10/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n v="31.3"/>
    <x v="0"/>
    <x v="0"/>
    <x v="0"/>
    <n v="432.9"/>
    <n v="63.62"/>
    <n v="1"/>
    <n v="12.2"/>
    <n v="32.200000000000003"/>
  </r>
  <r>
    <x v="1"/>
    <x v="0"/>
    <x v="1"/>
    <x v="1"/>
    <x v="1"/>
    <x v="1"/>
    <n v="12.16"/>
    <x v="1"/>
    <x v="1"/>
    <x v="1"/>
    <n v="737.94"/>
    <n v="348.09"/>
    <n v="62"/>
    <n v="46.8"/>
    <n v="9.27"/>
  </r>
  <r>
    <x v="2"/>
    <x v="1"/>
    <x v="0"/>
    <x v="2"/>
    <x v="1"/>
    <x v="2"/>
    <n v="16.940000000000001"/>
    <x v="2"/>
    <x v="0"/>
    <x v="2"/>
    <n v="355.15"/>
    <n v="456.81"/>
    <n v="19"/>
    <n v="30.77"/>
    <n v="46.44"/>
  </r>
  <r>
    <x v="3"/>
    <x v="2"/>
    <x v="0"/>
    <x v="0"/>
    <x v="0"/>
    <x v="3"/>
    <n v="16.23"/>
    <x v="3"/>
    <x v="0"/>
    <x v="3"/>
    <n v="536.91"/>
    <n v="277.76"/>
    <n v="88"/>
    <n v="43.98"/>
    <n v="49.48"/>
  </r>
  <r>
    <x v="1"/>
    <x v="3"/>
    <x v="0"/>
    <x v="0"/>
    <x v="0"/>
    <x v="4"/>
    <n v="8.35"/>
    <x v="4"/>
    <x v="0"/>
    <x v="4"/>
    <n v="259"/>
    <n v="104.85"/>
    <n v="45"/>
    <n v="39.270000000000003"/>
    <n v="47.53"/>
  </r>
  <r>
    <x v="4"/>
    <x v="2"/>
    <x v="1"/>
    <x v="1"/>
    <x v="2"/>
    <x v="5"/>
    <n v="20.07"/>
    <x v="5"/>
    <x v="0"/>
    <x v="5"/>
    <n v="690.01"/>
    <n v="158.13"/>
    <n v="37"/>
    <n v="15.51"/>
    <n v="75.63"/>
  </r>
  <r>
    <x v="0"/>
    <x v="2"/>
    <x v="1"/>
    <x v="1"/>
    <x v="1"/>
    <x v="6"/>
    <n v="5.22"/>
    <x v="6"/>
    <x v="1"/>
    <x v="6"/>
    <n v="758.06"/>
    <n v="458.74"/>
    <n v="12"/>
    <n v="49.56"/>
    <n v="10.09"/>
  </r>
  <r>
    <x v="1"/>
    <x v="1"/>
    <x v="2"/>
    <x v="3"/>
    <x v="0"/>
    <x v="7"/>
    <n v="6.32"/>
    <x v="7"/>
    <x v="0"/>
    <x v="7"/>
    <n v="402.25"/>
    <n v="261.45"/>
    <n v="24"/>
    <n v="20.46"/>
    <n v="4.13"/>
  </r>
  <r>
    <x v="4"/>
    <x v="0"/>
    <x v="1"/>
    <x v="4"/>
    <x v="1"/>
    <x v="8"/>
    <n v="45.14"/>
    <x v="8"/>
    <x v="1"/>
    <x v="8"/>
    <n v="140.31"/>
    <n v="335.4"/>
    <n v="81"/>
    <n v="19.27"/>
    <n v="18.149999999999999"/>
  </r>
  <r>
    <x v="4"/>
    <x v="3"/>
    <x v="3"/>
    <x v="1"/>
    <x v="3"/>
    <x v="9"/>
    <n v="11.34"/>
    <x v="9"/>
    <x v="0"/>
    <x v="9"/>
    <n v="649.88"/>
    <n v="499.67"/>
    <n v="56"/>
    <n v="20.09"/>
    <n v="59.79"/>
  </r>
  <r>
    <x v="2"/>
    <x v="2"/>
    <x v="1"/>
    <x v="0"/>
    <x v="0"/>
    <x v="10"/>
    <n v="24.02"/>
    <x v="10"/>
    <x v="0"/>
    <x v="10"/>
    <n v="510.58"/>
    <n v="63.49"/>
    <n v="18"/>
    <n v="25.27"/>
    <n v="21.73"/>
  </r>
  <r>
    <x v="1"/>
    <x v="1"/>
    <x v="3"/>
    <x v="3"/>
    <x v="1"/>
    <x v="11"/>
    <n v="46.38"/>
    <x v="11"/>
    <x v="1"/>
    <x v="11"/>
    <n v="992.66"/>
    <n v="252.29"/>
    <n v="59"/>
    <n v="37.39"/>
    <n v="62.01"/>
  </r>
  <r>
    <x v="4"/>
    <x v="3"/>
    <x v="1"/>
    <x v="1"/>
    <x v="3"/>
    <x v="12"/>
    <n v="36.18"/>
    <x v="12"/>
    <x v="0"/>
    <x v="12"/>
    <n v="77.680000000000007"/>
    <n v="101.12"/>
    <n v="4"/>
    <n v="44.88"/>
    <n v="18.170000000000002"/>
  </r>
  <r>
    <x v="1"/>
    <x v="2"/>
    <x v="3"/>
    <x v="0"/>
    <x v="0"/>
    <x v="13"/>
    <n v="18.89"/>
    <x v="13"/>
    <x v="1"/>
    <x v="13"/>
    <n v="909.29"/>
    <n v="159.51"/>
    <n v="68"/>
    <n v="24.48"/>
    <n v="75.31"/>
  </r>
  <r>
    <x v="2"/>
    <x v="3"/>
    <x v="3"/>
    <x v="3"/>
    <x v="3"/>
    <x v="14"/>
    <n v="37.090000000000003"/>
    <x v="14"/>
    <x v="1"/>
    <x v="14"/>
    <n v="859.95"/>
    <n v="125.96"/>
    <n v="89"/>
    <n v="17.37"/>
    <n v="45.25"/>
  </r>
  <r>
    <x v="1"/>
    <x v="3"/>
    <x v="2"/>
    <x v="1"/>
    <x v="2"/>
    <x v="15"/>
    <n v="20.02"/>
    <x v="15"/>
    <x v="0"/>
    <x v="15"/>
    <n v="906.47"/>
    <n v="118.7"/>
    <n v="88"/>
    <n v="30.18"/>
    <n v="96.53"/>
  </r>
  <r>
    <x v="1"/>
    <x v="3"/>
    <x v="2"/>
    <x v="2"/>
    <x v="1"/>
    <x v="16"/>
    <n v="31.63"/>
    <x v="16"/>
    <x v="0"/>
    <x v="16"/>
    <n v="389.2"/>
    <n v="171.71"/>
    <n v="90"/>
    <n v="40.69"/>
    <n v="3.72"/>
  </r>
  <r>
    <x v="1"/>
    <x v="2"/>
    <x v="2"/>
    <x v="0"/>
    <x v="3"/>
    <x v="17"/>
    <n v="27.88"/>
    <x v="17"/>
    <x v="1"/>
    <x v="17"/>
    <n v="504.1"/>
    <n v="426.79"/>
    <n v="99"/>
    <n v="17.350000000000001"/>
    <n v="35.53"/>
  </r>
  <r>
    <x v="3"/>
    <x v="4"/>
    <x v="0"/>
    <x v="4"/>
    <x v="0"/>
    <x v="18"/>
    <n v="48.22"/>
    <x v="18"/>
    <x v="1"/>
    <x v="18"/>
    <n v="876.24"/>
    <n v="240.21"/>
    <n v="91"/>
    <n v="13.37"/>
    <n v="4.0199999999999996"/>
  </r>
  <r>
    <x v="4"/>
    <x v="3"/>
    <x v="0"/>
    <x v="3"/>
    <x v="2"/>
    <x v="19"/>
    <n v="47.2"/>
    <x v="19"/>
    <x v="0"/>
    <x v="19"/>
    <n v="908.63"/>
    <n v="461.82"/>
    <n v="57"/>
    <n v="12.37"/>
    <n v="90.76"/>
  </r>
  <r>
    <x v="0"/>
    <x v="1"/>
    <x v="1"/>
    <x v="4"/>
    <x v="0"/>
    <x v="20"/>
    <n v="36.159999999999997"/>
    <x v="20"/>
    <x v="0"/>
    <x v="20"/>
    <n v="59.24"/>
    <n v="284.42"/>
    <n v="24"/>
    <n v="35.64"/>
    <n v="36.19"/>
  </r>
  <r>
    <x v="0"/>
    <x v="2"/>
    <x v="3"/>
    <x v="4"/>
    <x v="2"/>
    <x v="21"/>
    <n v="47.48"/>
    <x v="21"/>
    <x v="0"/>
    <x v="21"/>
    <n v="242.93"/>
    <n v="181.01"/>
    <n v="57"/>
    <n v="6.72"/>
    <n v="36.409999999999997"/>
  </r>
  <r>
    <x v="3"/>
    <x v="2"/>
    <x v="1"/>
    <x v="3"/>
    <x v="0"/>
    <x v="22"/>
    <n v="38.57"/>
    <x v="22"/>
    <x v="1"/>
    <x v="22"/>
    <n v="132.58000000000001"/>
    <n v="100.48"/>
    <n v="68"/>
    <n v="22.46"/>
    <n v="39.369999999999997"/>
  </r>
  <r>
    <x v="0"/>
    <x v="3"/>
    <x v="0"/>
    <x v="2"/>
    <x v="1"/>
    <x v="23"/>
    <n v="8.8800000000000008"/>
    <x v="23"/>
    <x v="0"/>
    <x v="23"/>
    <n v="289.52"/>
    <n v="422.78"/>
    <n v="44"/>
    <n v="25.47"/>
    <n v="60.74"/>
  </r>
  <r>
    <x v="4"/>
    <x v="4"/>
    <x v="1"/>
    <x v="0"/>
    <x v="1"/>
    <x v="24"/>
    <n v="9.06"/>
    <x v="24"/>
    <x v="1"/>
    <x v="24"/>
    <n v="68.69"/>
    <n v="328.85"/>
    <n v="32"/>
    <n v="35.53"/>
    <n v="96.1"/>
  </r>
  <r>
    <x v="1"/>
    <x v="2"/>
    <x v="0"/>
    <x v="4"/>
    <x v="1"/>
    <x v="25"/>
    <n v="37.869999999999997"/>
    <x v="25"/>
    <x v="0"/>
    <x v="25"/>
    <n v="337.24"/>
    <n v="452.97"/>
    <n v="22"/>
    <n v="22.42"/>
    <n v="73.09"/>
  </r>
  <r>
    <x v="3"/>
    <x v="0"/>
    <x v="0"/>
    <x v="3"/>
    <x v="2"/>
    <x v="3"/>
    <n v="49.67"/>
    <x v="26"/>
    <x v="0"/>
    <x v="26"/>
    <n v="176.87"/>
    <n v="346.46"/>
    <n v="96"/>
    <n v="25.84"/>
    <n v="23.06"/>
  </r>
  <r>
    <x v="4"/>
    <x v="4"/>
    <x v="1"/>
    <x v="4"/>
    <x v="2"/>
    <x v="26"/>
    <n v="14.72"/>
    <x v="27"/>
    <x v="0"/>
    <x v="22"/>
    <n v="280.27999999999997"/>
    <n v="218.57"/>
    <n v="65"/>
    <n v="35.31"/>
    <n v="57.59"/>
  </r>
  <r>
    <x v="2"/>
    <x v="0"/>
    <x v="0"/>
    <x v="1"/>
    <x v="0"/>
    <x v="27"/>
    <n v="42.17"/>
    <x v="28"/>
    <x v="1"/>
    <x v="27"/>
    <n v="715.74"/>
    <n v="306.24"/>
    <n v="5"/>
    <n v="21.52"/>
    <n v="11.58"/>
  </r>
  <r>
    <x v="1"/>
    <x v="2"/>
    <x v="1"/>
    <x v="3"/>
    <x v="0"/>
    <x v="28"/>
    <n v="49.14"/>
    <x v="29"/>
    <x v="1"/>
    <x v="28"/>
    <n v="804.99"/>
    <n v="356.68"/>
    <n v="84"/>
    <n v="30.07"/>
    <n v="86.78"/>
  </r>
  <r>
    <x v="1"/>
    <x v="3"/>
    <x v="2"/>
    <x v="3"/>
    <x v="0"/>
    <x v="23"/>
    <n v="33.54"/>
    <x v="30"/>
    <x v="0"/>
    <x v="29"/>
    <n v="367.49"/>
    <n v="456.94"/>
    <n v="68"/>
    <n v="24.09"/>
    <n v="2.17"/>
  </r>
  <r>
    <x v="3"/>
    <x v="3"/>
    <x v="0"/>
    <x v="0"/>
    <x v="1"/>
    <x v="29"/>
    <n v="40.57"/>
    <x v="31"/>
    <x v="0"/>
    <x v="30"/>
    <n v="720.79"/>
    <n v="112.38"/>
    <n v="3"/>
    <n v="23.58"/>
    <n v="36.1"/>
  </r>
  <r>
    <x v="3"/>
    <x v="3"/>
    <x v="2"/>
    <x v="3"/>
    <x v="0"/>
    <x v="30"/>
    <n v="18.260000000000002"/>
    <x v="32"/>
    <x v="0"/>
    <x v="31"/>
    <n v="915.02"/>
    <n v="85.06"/>
    <n v="90"/>
    <n v="15.38"/>
    <n v="68.25"/>
  </r>
  <r>
    <x v="0"/>
    <x v="0"/>
    <x v="2"/>
    <x v="1"/>
    <x v="0"/>
    <x v="31"/>
    <n v="48.49"/>
    <x v="33"/>
    <x v="0"/>
    <x v="32"/>
    <n v="559.08000000000004"/>
    <n v="282.81"/>
    <n v="75"/>
    <n v="43.73"/>
    <n v="23.87"/>
  </r>
  <r>
    <x v="1"/>
    <x v="3"/>
    <x v="1"/>
    <x v="2"/>
    <x v="0"/>
    <x v="32"/>
    <n v="19.16"/>
    <x v="34"/>
    <x v="0"/>
    <x v="33"/>
    <n v="268.39999999999998"/>
    <n v="330.33"/>
    <n v="50"/>
    <n v="49.31"/>
    <n v="90.75"/>
  </r>
  <r>
    <x v="0"/>
    <x v="1"/>
    <x v="0"/>
    <x v="2"/>
    <x v="2"/>
    <x v="33"/>
    <n v="5.5"/>
    <x v="35"/>
    <x v="0"/>
    <x v="34"/>
    <n v="649.05999999999995"/>
    <n v="201.19"/>
    <n v="55"/>
    <n v="46.35"/>
    <n v="45.99"/>
  </r>
  <r>
    <x v="2"/>
    <x v="2"/>
    <x v="1"/>
    <x v="0"/>
    <x v="1"/>
    <x v="34"/>
    <n v="49.88"/>
    <x v="36"/>
    <x v="0"/>
    <x v="35"/>
    <n v="847.89"/>
    <n v="232.47"/>
    <n v="98"/>
    <n v="45.55"/>
    <n v="66.290000000000006"/>
  </r>
  <r>
    <x v="3"/>
    <x v="2"/>
    <x v="3"/>
    <x v="1"/>
    <x v="1"/>
    <x v="35"/>
    <n v="30.07"/>
    <x v="37"/>
    <x v="1"/>
    <x v="33"/>
    <n v="747.76"/>
    <n v="316"/>
    <n v="66"/>
    <n v="32.979999999999997"/>
    <n v="42.19"/>
  </r>
  <r>
    <x v="0"/>
    <x v="3"/>
    <x v="3"/>
    <x v="1"/>
    <x v="0"/>
    <x v="36"/>
    <n v="29.88"/>
    <x v="38"/>
    <x v="1"/>
    <x v="29"/>
    <n v="993.07"/>
    <n v="219.16"/>
    <n v="7"/>
    <n v="18.510000000000002"/>
    <n v="8.68"/>
  </r>
  <r>
    <x v="1"/>
    <x v="0"/>
    <x v="1"/>
    <x v="2"/>
    <x v="0"/>
    <x v="15"/>
    <n v="14.98"/>
    <x v="39"/>
    <x v="0"/>
    <x v="36"/>
    <n v="811.16"/>
    <n v="326.08"/>
    <n v="93"/>
    <n v="31.78"/>
    <n v="21.84"/>
  </r>
  <r>
    <x v="1"/>
    <x v="1"/>
    <x v="0"/>
    <x v="0"/>
    <x v="2"/>
    <x v="37"/>
    <n v="30.14"/>
    <x v="40"/>
    <x v="1"/>
    <x v="37"/>
    <n v="521.08000000000004"/>
    <n v="345.64"/>
    <n v="87"/>
    <n v="34.5"/>
    <n v="31.4"/>
  </r>
  <r>
    <x v="1"/>
    <x v="3"/>
    <x v="3"/>
    <x v="2"/>
    <x v="1"/>
    <x v="38"/>
    <n v="26.13"/>
    <x v="41"/>
    <x v="1"/>
    <x v="38"/>
    <n v="452.78"/>
    <n v="243.6"/>
    <n v="28"/>
    <n v="26.83"/>
    <n v="30.8"/>
  </r>
  <r>
    <x v="3"/>
    <x v="4"/>
    <x v="0"/>
    <x v="3"/>
    <x v="2"/>
    <x v="39"/>
    <n v="40.06"/>
    <x v="42"/>
    <x v="0"/>
    <x v="39"/>
    <n v="450.33"/>
    <n v="438.47"/>
    <n v="57"/>
    <n v="31.53"/>
    <n v="78.95"/>
  </r>
  <r>
    <x v="1"/>
    <x v="0"/>
    <x v="1"/>
    <x v="0"/>
    <x v="3"/>
    <x v="40"/>
    <n v="19.52"/>
    <x v="43"/>
    <x v="0"/>
    <x v="40"/>
    <n v="903.1"/>
    <n v="388.69"/>
    <n v="5"/>
    <n v="45.33"/>
    <n v="11.41"/>
  </r>
  <r>
    <x v="2"/>
    <x v="0"/>
    <x v="0"/>
    <x v="3"/>
    <x v="0"/>
    <x v="41"/>
    <n v="47.25"/>
    <x v="44"/>
    <x v="1"/>
    <x v="41"/>
    <n v="665.63"/>
    <n v="67.28"/>
    <n v="25"/>
    <n v="34.18"/>
    <n v="24.19"/>
  </r>
  <r>
    <x v="0"/>
    <x v="4"/>
    <x v="0"/>
    <x v="1"/>
    <x v="2"/>
    <x v="42"/>
    <n v="34.159999999999997"/>
    <x v="45"/>
    <x v="1"/>
    <x v="42"/>
    <n v="894.55"/>
    <n v="38.97"/>
    <n v="91"/>
    <n v="17.16"/>
    <n v="98.45"/>
  </r>
  <r>
    <x v="1"/>
    <x v="1"/>
    <x v="2"/>
    <x v="4"/>
    <x v="3"/>
    <x v="43"/>
    <n v="38.54"/>
    <x v="46"/>
    <x v="0"/>
    <x v="43"/>
    <n v="110.32"/>
    <n v="438.74"/>
    <n v="40"/>
    <n v="44.19"/>
    <n v="80.650000000000006"/>
  </r>
  <r>
    <x v="3"/>
    <x v="3"/>
    <x v="1"/>
    <x v="1"/>
    <x v="3"/>
    <x v="44"/>
    <n v="39.47"/>
    <x v="47"/>
    <x v="0"/>
    <x v="29"/>
    <n v="693.21"/>
    <n v="220.2"/>
    <n v="54"/>
    <n v="25.92"/>
    <n v="47.81"/>
  </r>
  <r>
    <x v="4"/>
    <x v="0"/>
    <x v="2"/>
    <x v="2"/>
    <x v="3"/>
    <x v="6"/>
    <n v="48.03"/>
    <x v="48"/>
    <x v="1"/>
    <x v="44"/>
    <n v="311.66000000000003"/>
    <n v="396.69"/>
    <n v="69"/>
    <n v="6.43"/>
    <n v="16.3"/>
  </r>
  <r>
    <x v="2"/>
    <x v="3"/>
    <x v="0"/>
    <x v="0"/>
    <x v="1"/>
    <x v="45"/>
    <n v="48.06"/>
    <x v="49"/>
    <x v="0"/>
    <x v="45"/>
    <n v="122.99"/>
    <n v="108.98"/>
    <n v="61"/>
    <n v="6.92"/>
    <n v="86.92"/>
  </r>
  <r>
    <x v="4"/>
    <x v="2"/>
    <x v="1"/>
    <x v="4"/>
    <x v="3"/>
    <x v="46"/>
    <n v="10.33"/>
    <x v="50"/>
    <x v="0"/>
    <x v="13"/>
    <n v="709.7"/>
    <n v="255.44"/>
    <n v="86"/>
    <n v="49.88"/>
    <n v="39.729999999999997"/>
  </r>
  <r>
    <x v="3"/>
    <x v="4"/>
    <x v="0"/>
    <x v="0"/>
    <x v="2"/>
    <x v="47"/>
    <n v="11.41"/>
    <x v="51"/>
    <x v="1"/>
    <x v="46"/>
    <n v="789.06"/>
    <n v="86.98"/>
    <n v="48"/>
    <n v="6.94"/>
    <n v="42.28"/>
  </r>
  <r>
    <x v="0"/>
    <x v="4"/>
    <x v="1"/>
    <x v="1"/>
    <x v="3"/>
    <x v="48"/>
    <n v="40.5"/>
    <x v="52"/>
    <x v="0"/>
    <x v="47"/>
    <n v="499.01"/>
    <n v="229.47"/>
    <n v="46"/>
    <n v="43.92"/>
    <n v="8"/>
  </r>
  <r>
    <x v="3"/>
    <x v="4"/>
    <x v="1"/>
    <x v="4"/>
    <x v="2"/>
    <x v="49"/>
    <n v="12.66"/>
    <x v="53"/>
    <x v="1"/>
    <x v="1"/>
    <n v="629.24"/>
    <n v="76.11"/>
    <n v="100"/>
    <n v="39.46"/>
    <n v="21.91"/>
  </r>
  <r>
    <x v="0"/>
    <x v="3"/>
    <x v="3"/>
    <x v="0"/>
    <x v="3"/>
    <x v="50"/>
    <n v="35.78"/>
    <x v="54"/>
    <x v="0"/>
    <x v="48"/>
    <n v="121.64"/>
    <n v="19.940000000000001"/>
    <n v="53"/>
    <n v="28.12"/>
    <n v="13.71"/>
  </r>
  <r>
    <x v="4"/>
    <x v="2"/>
    <x v="3"/>
    <x v="0"/>
    <x v="3"/>
    <x v="51"/>
    <n v="5.13"/>
    <x v="55"/>
    <x v="0"/>
    <x v="49"/>
    <n v="732.12"/>
    <n v="64.33"/>
    <n v="67"/>
    <n v="13.99"/>
    <n v="37.94"/>
  </r>
  <r>
    <x v="2"/>
    <x v="2"/>
    <x v="1"/>
    <x v="4"/>
    <x v="3"/>
    <x v="52"/>
    <n v="40.81"/>
    <x v="56"/>
    <x v="0"/>
    <x v="50"/>
    <n v="76.739999999999995"/>
    <n v="26.98"/>
    <n v="27"/>
    <n v="29.74"/>
    <n v="69.34"/>
  </r>
  <r>
    <x v="1"/>
    <x v="2"/>
    <x v="1"/>
    <x v="1"/>
    <x v="1"/>
    <x v="53"/>
    <n v="35.5"/>
    <x v="57"/>
    <x v="0"/>
    <x v="51"/>
    <n v="548.44000000000005"/>
    <n v="338.66"/>
    <n v="99"/>
    <n v="37.799999999999997"/>
    <n v="89.82"/>
  </r>
  <r>
    <x v="0"/>
    <x v="4"/>
    <x v="2"/>
    <x v="0"/>
    <x v="3"/>
    <x v="54"/>
    <n v="30.84"/>
    <x v="58"/>
    <x v="0"/>
    <x v="52"/>
    <n v="756.6"/>
    <n v="280.66000000000003"/>
    <n v="41"/>
    <n v="10.72"/>
    <n v="31.86"/>
  </r>
  <r>
    <x v="2"/>
    <x v="2"/>
    <x v="1"/>
    <x v="4"/>
    <x v="0"/>
    <x v="55"/>
    <n v="23.81"/>
    <x v="59"/>
    <x v="1"/>
    <x v="53"/>
    <n v="83.21"/>
    <n v="316.05"/>
    <n v="32"/>
    <n v="42.32"/>
    <n v="43.52"/>
  </r>
  <r>
    <x v="1"/>
    <x v="0"/>
    <x v="2"/>
    <x v="1"/>
    <x v="1"/>
    <x v="56"/>
    <n v="22.43"/>
    <x v="60"/>
    <x v="1"/>
    <x v="54"/>
    <n v="910.58"/>
    <n v="276.12"/>
    <n v="53"/>
    <n v="13.38"/>
    <n v="34.21"/>
  </r>
  <r>
    <x v="3"/>
    <x v="1"/>
    <x v="3"/>
    <x v="3"/>
    <x v="3"/>
    <x v="57"/>
    <n v="33.79"/>
    <x v="61"/>
    <x v="1"/>
    <x v="55"/>
    <n v="614.47"/>
    <n v="97.15"/>
    <n v="34"/>
    <n v="32.26"/>
    <n v="64.959999999999994"/>
  </r>
  <r>
    <x v="2"/>
    <x v="1"/>
    <x v="0"/>
    <x v="1"/>
    <x v="2"/>
    <x v="2"/>
    <n v="9.24"/>
    <x v="62"/>
    <x v="0"/>
    <x v="56"/>
    <n v="830.7"/>
    <n v="76.400000000000006"/>
    <n v="54"/>
    <n v="31.05"/>
    <n v="28.53"/>
  </r>
  <r>
    <x v="1"/>
    <x v="3"/>
    <x v="1"/>
    <x v="0"/>
    <x v="3"/>
    <x v="58"/>
    <n v="48.36"/>
    <x v="63"/>
    <x v="1"/>
    <x v="16"/>
    <n v="424.32"/>
    <n v="354.57"/>
    <n v="28"/>
    <n v="16.3"/>
    <n v="25.14"/>
  </r>
  <r>
    <x v="2"/>
    <x v="3"/>
    <x v="3"/>
    <x v="2"/>
    <x v="0"/>
    <x v="59"/>
    <n v="48.31"/>
    <x v="64"/>
    <x v="0"/>
    <x v="57"/>
    <n v="100.31"/>
    <n v="22.55"/>
    <n v="19"/>
    <n v="38.380000000000003"/>
    <n v="3.35"/>
  </r>
  <r>
    <x v="3"/>
    <x v="1"/>
    <x v="2"/>
    <x v="1"/>
    <x v="0"/>
    <x v="60"/>
    <n v="33.950000000000003"/>
    <x v="65"/>
    <x v="1"/>
    <x v="58"/>
    <n v="876.95"/>
    <n v="321.05"/>
    <n v="42"/>
    <n v="15.28"/>
    <n v="83.36"/>
  </r>
  <r>
    <x v="2"/>
    <x v="1"/>
    <x v="0"/>
    <x v="2"/>
    <x v="1"/>
    <x v="61"/>
    <n v="5.26"/>
    <x v="66"/>
    <x v="1"/>
    <x v="59"/>
    <n v="591.97"/>
    <n v="321.83999999999997"/>
    <n v="54"/>
    <n v="45.76"/>
    <n v="12.66"/>
  </r>
  <r>
    <x v="3"/>
    <x v="0"/>
    <x v="3"/>
    <x v="4"/>
    <x v="0"/>
    <x v="62"/>
    <n v="24.7"/>
    <x v="67"/>
    <x v="1"/>
    <x v="60"/>
    <n v="167.97"/>
    <n v="458.81"/>
    <n v="68"/>
    <n v="17.45"/>
    <n v="72.430000000000007"/>
  </r>
  <r>
    <x v="4"/>
    <x v="4"/>
    <x v="3"/>
    <x v="0"/>
    <x v="1"/>
    <x v="63"/>
    <n v="17.940000000000001"/>
    <x v="68"/>
    <x v="0"/>
    <x v="61"/>
    <n v="379.7"/>
    <n v="446.69"/>
    <n v="7"/>
    <n v="11.13"/>
    <n v="66"/>
  </r>
  <r>
    <x v="3"/>
    <x v="4"/>
    <x v="3"/>
    <x v="3"/>
    <x v="0"/>
    <x v="64"/>
    <n v="42.23"/>
    <x v="69"/>
    <x v="1"/>
    <x v="62"/>
    <n v="84.92"/>
    <n v="496.47"/>
    <n v="51"/>
    <n v="43.8"/>
    <n v="90.01"/>
  </r>
  <r>
    <x v="3"/>
    <x v="4"/>
    <x v="2"/>
    <x v="0"/>
    <x v="0"/>
    <x v="65"/>
    <n v="30.97"/>
    <x v="70"/>
    <x v="0"/>
    <x v="63"/>
    <n v="438.29"/>
    <n v="46.64"/>
    <n v="98"/>
    <n v="44.4"/>
    <n v="56.46"/>
  </r>
  <r>
    <x v="1"/>
    <x v="2"/>
    <x v="3"/>
    <x v="3"/>
    <x v="0"/>
    <x v="66"/>
    <n v="44.34"/>
    <x v="71"/>
    <x v="0"/>
    <x v="64"/>
    <n v="419"/>
    <n v="267.64999999999998"/>
    <n v="20"/>
    <n v="39.15"/>
    <n v="28.52"/>
  </r>
  <r>
    <x v="2"/>
    <x v="2"/>
    <x v="0"/>
    <x v="4"/>
    <x v="2"/>
    <x v="67"/>
    <n v="37.19"/>
    <x v="72"/>
    <x v="0"/>
    <x v="50"/>
    <n v="90.6"/>
    <n v="416.37"/>
    <n v="26"/>
    <n v="43.27"/>
    <n v="80.569999999999993"/>
  </r>
  <r>
    <x v="3"/>
    <x v="4"/>
    <x v="3"/>
    <x v="0"/>
    <x v="1"/>
    <x v="68"/>
    <n v="7.66"/>
    <x v="73"/>
    <x v="0"/>
    <x v="65"/>
    <n v="372.75"/>
    <n v="44.45"/>
    <n v="21"/>
    <n v="11.59"/>
    <n v="56.92"/>
  </r>
  <r>
    <x v="0"/>
    <x v="0"/>
    <x v="3"/>
    <x v="0"/>
    <x v="1"/>
    <x v="69"/>
    <n v="42.94"/>
    <x v="74"/>
    <x v="1"/>
    <x v="66"/>
    <n v="307.39"/>
    <n v="190.38"/>
    <n v="99"/>
    <n v="24.57"/>
    <n v="77.7"/>
  </r>
  <r>
    <x v="3"/>
    <x v="3"/>
    <x v="1"/>
    <x v="3"/>
    <x v="1"/>
    <x v="70"/>
    <n v="21.25"/>
    <x v="75"/>
    <x v="0"/>
    <x v="22"/>
    <n v="814.74"/>
    <n v="494.38"/>
    <n v="57"/>
    <n v="15.38"/>
    <n v="93.82"/>
  </r>
  <r>
    <x v="3"/>
    <x v="1"/>
    <x v="0"/>
    <x v="1"/>
    <x v="2"/>
    <x v="71"/>
    <n v="22.9"/>
    <x v="76"/>
    <x v="0"/>
    <x v="67"/>
    <n v="143.51"/>
    <n v="116.15"/>
    <n v="96"/>
    <n v="32.450000000000003"/>
    <n v="30.96"/>
  </r>
  <r>
    <x v="1"/>
    <x v="0"/>
    <x v="3"/>
    <x v="3"/>
    <x v="0"/>
    <x v="72"/>
    <n v="42.74"/>
    <x v="77"/>
    <x v="1"/>
    <x v="68"/>
    <n v="355.32"/>
    <n v="41.22"/>
    <n v="42"/>
    <n v="39.26"/>
    <n v="28.56"/>
  </r>
  <r>
    <x v="3"/>
    <x v="2"/>
    <x v="3"/>
    <x v="1"/>
    <x v="3"/>
    <x v="73"/>
    <n v="34.520000000000003"/>
    <x v="78"/>
    <x v="1"/>
    <x v="69"/>
    <n v="583.23"/>
    <n v="172.75"/>
    <n v="86"/>
    <n v="34.69"/>
    <n v="27.45"/>
  </r>
  <r>
    <x v="0"/>
    <x v="0"/>
    <x v="1"/>
    <x v="3"/>
    <x v="0"/>
    <x v="74"/>
    <n v="20.59"/>
    <x v="79"/>
    <x v="1"/>
    <x v="70"/>
    <n v="976.32"/>
    <n v="211.92"/>
    <n v="5"/>
    <n v="17.55"/>
    <n v="99"/>
  </r>
  <r>
    <x v="3"/>
    <x v="0"/>
    <x v="2"/>
    <x v="0"/>
    <x v="2"/>
    <x v="75"/>
    <n v="15.59"/>
    <x v="80"/>
    <x v="0"/>
    <x v="71"/>
    <n v="468.47"/>
    <n v="62.67"/>
    <n v="75"/>
    <n v="24.59"/>
    <n v="66.33"/>
  </r>
  <r>
    <x v="3"/>
    <x v="2"/>
    <x v="0"/>
    <x v="3"/>
    <x v="3"/>
    <x v="76"/>
    <n v="23.77"/>
    <x v="81"/>
    <x v="1"/>
    <x v="72"/>
    <n v="426.2"/>
    <n v="422.56"/>
    <n v="2"/>
    <n v="39.56"/>
    <n v="63.01"/>
  </r>
  <r>
    <x v="1"/>
    <x v="2"/>
    <x v="1"/>
    <x v="1"/>
    <x v="1"/>
    <x v="77"/>
    <n v="39.86"/>
    <x v="82"/>
    <x v="0"/>
    <x v="12"/>
    <n v="684.94"/>
    <n v="371.35"/>
    <n v="23"/>
    <n v="46.88"/>
    <n v="37.26"/>
  </r>
  <r>
    <x v="2"/>
    <x v="1"/>
    <x v="0"/>
    <x v="4"/>
    <x v="2"/>
    <x v="78"/>
    <n v="41.72"/>
    <x v="83"/>
    <x v="0"/>
    <x v="73"/>
    <n v="253.32"/>
    <n v="113.35"/>
    <n v="92"/>
    <n v="49.62"/>
    <n v="98.15"/>
  </r>
  <r>
    <x v="1"/>
    <x v="4"/>
    <x v="2"/>
    <x v="1"/>
    <x v="3"/>
    <x v="79"/>
    <n v="40.06"/>
    <x v="84"/>
    <x v="0"/>
    <x v="74"/>
    <n v="52.27"/>
    <n v="58.27"/>
    <n v="45"/>
    <n v="31.6"/>
    <n v="10.3"/>
  </r>
  <r>
    <x v="2"/>
    <x v="4"/>
    <x v="0"/>
    <x v="2"/>
    <x v="2"/>
    <x v="80"/>
    <n v="45.72"/>
    <x v="85"/>
    <x v="1"/>
    <x v="75"/>
    <n v="498.94"/>
    <n v="43.29"/>
    <n v="61"/>
    <n v="28.54"/>
    <n v="31.27"/>
  </r>
  <r>
    <x v="4"/>
    <x v="3"/>
    <x v="0"/>
    <x v="2"/>
    <x v="0"/>
    <x v="81"/>
    <n v="49.76"/>
    <x v="86"/>
    <x v="1"/>
    <x v="76"/>
    <n v="62.84"/>
    <n v="63.73"/>
    <n v="59"/>
    <n v="41.24"/>
    <n v="62.8"/>
  </r>
  <r>
    <x v="2"/>
    <x v="4"/>
    <x v="3"/>
    <x v="1"/>
    <x v="2"/>
    <x v="82"/>
    <n v="11.91"/>
    <x v="87"/>
    <x v="0"/>
    <x v="66"/>
    <n v="851.86"/>
    <n v="72.489999999999995"/>
    <n v="32"/>
    <n v="20.28"/>
    <n v="58.72"/>
  </r>
  <r>
    <x v="4"/>
    <x v="2"/>
    <x v="3"/>
    <x v="4"/>
    <x v="1"/>
    <x v="83"/>
    <n v="37.33"/>
    <x v="88"/>
    <x v="1"/>
    <x v="77"/>
    <n v="171.93"/>
    <n v="241.35"/>
    <n v="11"/>
    <n v="8.43"/>
    <n v="39.9"/>
  </r>
  <r>
    <x v="3"/>
    <x v="4"/>
    <x v="0"/>
    <x v="2"/>
    <x v="1"/>
    <x v="84"/>
    <n v="7.6"/>
    <x v="89"/>
    <x v="1"/>
    <x v="78"/>
    <n v="205.34"/>
    <n v="179.41"/>
    <n v="2"/>
    <n v="31.09"/>
    <n v="42.74"/>
  </r>
  <r>
    <x v="2"/>
    <x v="0"/>
    <x v="3"/>
    <x v="2"/>
    <x v="3"/>
    <x v="85"/>
    <n v="20.73"/>
    <x v="90"/>
    <x v="0"/>
    <x v="79"/>
    <n v="611.41"/>
    <n v="277.05"/>
    <n v="96"/>
    <n v="37.35"/>
    <n v="33.659999999999997"/>
  </r>
  <r>
    <x v="0"/>
    <x v="2"/>
    <x v="2"/>
    <x v="3"/>
    <x v="3"/>
    <x v="86"/>
    <n v="40.619999999999997"/>
    <x v="91"/>
    <x v="1"/>
    <x v="11"/>
    <n v="339.16"/>
    <n v="408.56"/>
    <n v="41"/>
    <n v="47.74"/>
    <n v="73.52"/>
  </r>
  <r>
    <x v="2"/>
    <x v="0"/>
    <x v="1"/>
    <x v="4"/>
    <x v="2"/>
    <x v="87"/>
    <n v="48.26"/>
    <x v="92"/>
    <x v="1"/>
    <x v="51"/>
    <n v="112.23"/>
    <n v="454.6"/>
    <n v="1"/>
    <n v="23.83"/>
    <n v="16.309999999999999"/>
  </r>
  <r>
    <x v="2"/>
    <x v="0"/>
    <x v="3"/>
    <x v="3"/>
    <x v="1"/>
    <x v="88"/>
    <n v="40.46"/>
    <x v="93"/>
    <x v="1"/>
    <x v="80"/>
    <n v="238.79"/>
    <n v="362.36"/>
    <n v="65"/>
    <n v="28.36"/>
    <n v="22.24"/>
  </r>
  <r>
    <x v="3"/>
    <x v="1"/>
    <x v="1"/>
    <x v="0"/>
    <x v="0"/>
    <x v="89"/>
    <n v="31.64"/>
    <x v="94"/>
    <x v="1"/>
    <x v="76"/>
    <n v="581.38"/>
    <n v="305.92"/>
    <n v="7"/>
    <n v="14.42"/>
    <n v="1.36"/>
  </r>
  <r>
    <x v="0"/>
    <x v="4"/>
    <x v="0"/>
    <x v="0"/>
    <x v="3"/>
    <x v="90"/>
    <n v="20.52"/>
    <x v="95"/>
    <x v="1"/>
    <x v="81"/>
    <n v="149.54"/>
    <n v="130.12"/>
    <n v="67"/>
    <n v="9.4600000000000009"/>
    <n v="23.96"/>
  </r>
  <r>
    <x v="0"/>
    <x v="0"/>
    <x v="1"/>
    <x v="4"/>
    <x v="3"/>
    <x v="91"/>
    <n v="27.83"/>
    <x v="96"/>
    <x v="0"/>
    <x v="82"/>
    <n v="296.7"/>
    <n v="58.37"/>
    <n v="88"/>
    <n v="14.19"/>
    <n v="36.47"/>
  </r>
  <r>
    <x v="4"/>
    <x v="3"/>
    <x v="2"/>
    <x v="4"/>
    <x v="3"/>
    <x v="92"/>
    <n v="31.4"/>
    <x v="97"/>
    <x v="1"/>
    <x v="23"/>
    <n v="464.87"/>
    <n v="468.22"/>
    <n v="7"/>
    <n v="44.09"/>
    <n v="65.64"/>
  </r>
  <r>
    <x v="0"/>
    <x v="1"/>
    <x v="0"/>
    <x v="0"/>
    <x v="2"/>
    <x v="93"/>
    <n v="26.54"/>
    <x v="98"/>
    <x v="0"/>
    <x v="83"/>
    <n v="607.13"/>
    <n v="96.17"/>
    <n v="89"/>
    <n v="28.22"/>
    <n v="86.82"/>
  </r>
  <r>
    <x v="3"/>
    <x v="3"/>
    <x v="1"/>
    <x v="0"/>
    <x v="2"/>
    <x v="94"/>
    <n v="30.11"/>
    <x v="99"/>
    <x v="0"/>
    <x v="27"/>
    <n v="214.47"/>
    <n v="15.56"/>
    <n v="82"/>
    <n v="29.76"/>
    <n v="22.59"/>
  </r>
  <r>
    <x v="3"/>
    <x v="4"/>
    <x v="3"/>
    <x v="3"/>
    <x v="2"/>
    <x v="95"/>
    <n v="18.079999999999998"/>
    <x v="100"/>
    <x v="0"/>
    <x v="84"/>
    <n v="749.09"/>
    <n v="305.68"/>
    <n v="2"/>
    <n v="36.39"/>
    <n v="57.13"/>
  </r>
  <r>
    <x v="3"/>
    <x v="0"/>
    <x v="0"/>
    <x v="2"/>
    <x v="3"/>
    <x v="96"/>
    <n v="37.200000000000003"/>
    <x v="101"/>
    <x v="0"/>
    <x v="85"/>
    <n v="971.05"/>
    <n v="197.48"/>
    <n v="1"/>
    <n v="17.399999999999999"/>
    <n v="40.159999999999997"/>
  </r>
  <r>
    <x v="2"/>
    <x v="3"/>
    <x v="2"/>
    <x v="3"/>
    <x v="0"/>
    <x v="97"/>
    <n v="16.809999999999999"/>
    <x v="102"/>
    <x v="0"/>
    <x v="86"/>
    <n v="538.99"/>
    <n v="127.24"/>
    <n v="95"/>
    <n v="46.29"/>
    <n v="81.88"/>
  </r>
  <r>
    <x v="0"/>
    <x v="0"/>
    <x v="3"/>
    <x v="3"/>
    <x v="2"/>
    <x v="98"/>
    <n v="16.079999999999998"/>
    <x v="103"/>
    <x v="1"/>
    <x v="87"/>
    <n v="114.43"/>
    <n v="207.31"/>
    <n v="26"/>
    <n v="44.48"/>
    <n v="98.48"/>
  </r>
  <r>
    <x v="0"/>
    <x v="2"/>
    <x v="2"/>
    <x v="1"/>
    <x v="3"/>
    <x v="99"/>
    <n v="37.61"/>
    <x v="104"/>
    <x v="0"/>
    <x v="88"/>
    <n v="745.57"/>
    <n v="362.04"/>
    <n v="60"/>
    <n v="29.44"/>
    <n v="9.89"/>
  </r>
  <r>
    <x v="1"/>
    <x v="1"/>
    <x v="2"/>
    <x v="4"/>
    <x v="2"/>
    <x v="100"/>
    <n v="9.17"/>
    <x v="105"/>
    <x v="0"/>
    <x v="89"/>
    <n v="535.94000000000005"/>
    <n v="221.26"/>
    <n v="48"/>
    <n v="14.61"/>
    <n v="93.77"/>
  </r>
  <r>
    <x v="2"/>
    <x v="3"/>
    <x v="1"/>
    <x v="2"/>
    <x v="0"/>
    <x v="101"/>
    <n v="30.41"/>
    <x v="106"/>
    <x v="1"/>
    <x v="90"/>
    <n v="278.3"/>
    <n v="496.39"/>
    <n v="78"/>
    <n v="44.2"/>
    <n v="74.41"/>
  </r>
  <r>
    <x v="4"/>
    <x v="0"/>
    <x v="3"/>
    <x v="3"/>
    <x v="0"/>
    <x v="102"/>
    <n v="40.35"/>
    <x v="107"/>
    <x v="0"/>
    <x v="91"/>
    <n v="378.63"/>
    <n v="377.65"/>
    <n v="32"/>
    <n v="48.33"/>
    <n v="83.44"/>
  </r>
  <r>
    <x v="3"/>
    <x v="0"/>
    <x v="0"/>
    <x v="1"/>
    <x v="0"/>
    <x v="9"/>
    <n v="31.8"/>
    <x v="108"/>
    <x v="0"/>
    <x v="92"/>
    <n v="989.51"/>
    <n v="331.96"/>
    <n v="71"/>
    <n v="9.2100000000000009"/>
    <n v="69.25"/>
  </r>
  <r>
    <x v="4"/>
    <x v="0"/>
    <x v="3"/>
    <x v="4"/>
    <x v="2"/>
    <x v="103"/>
    <n v="32.49"/>
    <x v="109"/>
    <x v="1"/>
    <x v="93"/>
    <n v="257.14"/>
    <n v="265.87"/>
    <n v="68"/>
    <n v="28.62"/>
    <n v="75.06"/>
  </r>
  <r>
    <x v="2"/>
    <x v="3"/>
    <x v="2"/>
    <x v="3"/>
    <x v="2"/>
    <x v="104"/>
    <n v="31.43"/>
    <x v="110"/>
    <x v="0"/>
    <x v="60"/>
    <n v="621.22"/>
    <n v="341.04"/>
    <n v="21"/>
    <n v="5.49"/>
    <n v="70.88"/>
  </r>
  <r>
    <x v="2"/>
    <x v="0"/>
    <x v="0"/>
    <x v="3"/>
    <x v="0"/>
    <x v="104"/>
    <n v="7.33"/>
    <x v="111"/>
    <x v="1"/>
    <x v="94"/>
    <n v="259.11"/>
    <n v="461.24"/>
    <n v="55"/>
    <n v="42.33"/>
    <n v="6.84"/>
  </r>
  <r>
    <x v="2"/>
    <x v="0"/>
    <x v="2"/>
    <x v="1"/>
    <x v="1"/>
    <x v="105"/>
    <n v="33.03"/>
    <x v="112"/>
    <x v="1"/>
    <x v="95"/>
    <n v="247.4"/>
    <n v="370.27"/>
    <n v="28"/>
    <n v="38.630000000000003"/>
    <n v="69.08"/>
  </r>
  <r>
    <x v="4"/>
    <x v="2"/>
    <x v="1"/>
    <x v="1"/>
    <x v="2"/>
    <x v="106"/>
    <n v="6.65"/>
    <x v="113"/>
    <x v="1"/>
    <x v="96"/>
    <n v="403.02"/>
    <n v="401.79"/>
    <n v="35"/>
    <n v="20.12"/>
    <n v="57.09"/>
  </r>
  <r>
    <x v="2"/>
    <x v="0"/>
    <x v="0"/>
    <x v="4"/>
    <x v="1"/>
    <x v="107"/>
    <n v="40.369999999999997"/>
    <x v="114"/>
    <x v="1"/>
    <x v="97"/>
    <n v="510.54"/>
    <n v="128.94999999999999"/>
    <n v="17"/>
    <n v="24.82"/>
    <n v="26.91"/>
  </r>
  <r>
    <x v="3"/>
    <x v="2"/>
    <x v="0"/>
    <x v="3"/>
    <x v="2"/>
    <x v="108"/>
    <n v="49.38"/>
    <x v="115"/>
    <x v="0"/>
    <x v="98"/>
    <n v="846.88"/>
    <n v="397.39"/>
    <n v="31"/>
    <n v="39.15"/>
    <n v="20.9"/>
  </r>
  <r>
    <x v="3"/>
    <x v="0"/>
    <x v="1"/>
    <x v="0"/>
    <x v="1"/>
    <x v="2"/>
    <n v="49.41"/>
    <x v="116"/>
    <x v="0"/>
    <x v="99"/>
    <n v="748.4"/>
    <n v="21.09"/>
    <n v="87"/>
    <n v="25.72"/>
    <n v="60.16"/>
  </r>
  <r>
    <x v="4"/>
    <x v="0"/>
    <x v="1"/>
    <x v="3"/>
    <x v="2"/>
    <x v="109"/>
    <n v="14.88"/>
    <x v="117"/>
    <x v="1"/>
    <x v="100"/>
    <n v="248.32"/>
    <n v="132.77000000000001"/>
    <n v="4"/>
    <n v="42.32"/>
    <n v="41.77"/>
  </r>
  <r>
    <x v="0"/>
    <x v="4"/>
    <x v="2"/>
    <x v="2"/>
    <x v="0"/>
    <x v="110"/>
    <n v="35.53"/>
    <x v="118"/>
    <x v="1"/>
    <x v="93"/>
    <n v="536.57000000000005"/>
    <n v="308.29000000000002"/>
    <n v="98"/>
    <n v="13.38"/>
    <n v="3.56"/>
  </r>
  <r>
    <x v="0"/>
    <x v="4"/>
    <x v="0"/>
    <x v="3"/>
    <x v="0"/>
    <x v="60"/>
    <n v="13.83"/>
    <x v="119"/>
    <x v="1"/>
    <x v="28"/>
    <n v="323.62"/>
    <n v="276.95999999999998"/>
    <n v="88"/>
    <n v="23.61"/>
    <n v="16.22"/>
  </r>
  <r>
    <x v="3"/>
    <x v="1"/>
    <x v="1"/>
    <x v="3"/>
    <x v="2"/>
    <x v="111"/>
    <n v="47.53"/>
    <x v="120"/>
    <x v="1"/>
    <x v="29"/>
    <n v="365.1"/>
    <n v="287.14999999999998"/>
    <n v="76"/>
    <n v="35.24"/>
    <n v="21.57"/>
  </r>
  <r>
    <x v="3"/>
    <x v="0"/>
    <x v="0"/>
    <x v="0"/>
    <x v="0"/>
    <x v="112"/>
    <n v="25.86"/>
    <x v="121"/>
    <x v="1"/>
    <x v="101"/>
    <n v="827.78"/>
    <n v="187.42"/>
    <n v="8"/>
    <n v="7.69"/>
    <n v="51.68"/>
  </r>
  <r>
    <x v="2"/>
    <x v="1"/>
    <x v="3"/>
    <x v="4"/>
    <x v="0"/>
    <x v="113"/>
    <n v="28.49"/>
    <x v="122"/>
    <x v="1"/>
    <x v="102"/>
    <n v="733.61"/>
    <n v="125.15"/>
    <n v="65"/>
    <n v="17.8"/>
    <n v="9.52"/>
  </r>
  <r>
    <x v="2"/>
    <x v="1"/>
    <x v="1"/>
    <x v="4"/>
    <x v="1"/>
    <x v="114"/>
    <n v="28.78"/>
    <x v="123"/>
    <x v="0"/>
    <x v="103"/>
    <n v="815.73"/>
    <n v="98.08"/>
    <n v="94"/>
    <n v="35.93"/>
    <n v="84.36"/>
  </r>
  <r>
    <x v="0"/>
    <x v="2"/>
    <x v="3"/>
    <x v="1"/>
    <x v="2"/>
    <x v="115"/>
    <n v="35.32"/>
    <x v="124"/>
    <x v="0"/>
    <x v="104"/>
    <n v="98.48"/>
    <n v="363.25"/>
    <n v="23"/>
    <n v="10.52"/>
    <n v="94.05"/>
  </r>
  <r>
    <x v="2"/>
    <x v="3"/>
    <x v="0"/>
    <x v="0"/>
    <x v="2"/>
    <x v="116"/>
    <n v="47.69"/>
    <x v="125"/>
    <x v="1"/>
    <x v="105"/>
    <n v="413.69"/>
    <n v="429"/>
    <n v="44"/>
    <n v="16.96"/>
    <n v="11.55"/>
  </r>
  <r>
    <x v="1"/>
    <x v="4"/>
    <x v="0"/>
    <x v="3"/>
    <x v="3"/>
    <x v="117"/>
    <n v="6.84"/>
    <x v="126"/>
    <x v="1"/>
    <x v="63"/>
    <n v="655.75"/>
    <n v="412.12"/>
    <n v="55"/>
    <n v="40.49"/>
    <n v="76.52"/>
  </r>
  <r>
    <x v="2"/>
    <x v="3"/>
    <x v="0"/>
    <x v="1"/>
    <x v="2"/>
    <x v="118"/>
    <n v="21.67"/>
    <x v="127"/>
    <x v="1"/>
    <x v="106"/>
    <n v="234.64"/>
    <n v="74.599999999999994"/>
    <n v="1"/>
    <n v="35.17"/>
    <n v="23.53"/>
  </r>
  <r>
    <x v="4"/>
    <x v="3"/>
    <x v="1"/>
    <x v="0"/>
    <x v="2"/>
    <x v="119"/>
    <n v="14.8"/>
    <x v="128"/>
    <x v="0"/>
    <x v="5"/>
    <n v="616.16999999999996"/>
    <n v="237.17"/>
    <n v="34"/>
    <n v="32.58"/>
    <n v="61.24"/>
  </r>
  <r>
    <x v="1"/>
    <x v="0"/>
    <x v="3"/>
    <x v="0"/>
    <x v="1"/>
    <x v="120"/>
    <n v="24.33"/>
    <x v="129"/>
    <x v="0"/>
    <x v="107"/>
    <n v="317.37"/>
    <n v="479.96"/>
    <n v="51"/>
    <n v="20.43"/>
    <n v="48.5"/>
  </r>
  <r>
    <x v="4"/>
    <x v="3"/>
    <x v="3"/>
    <x v="3"/>
    <x v="2"/>
    <x v="121"/>
    <n v="31.36"/>
    <x v="130"/>
    <x v="1"/>
    <x v="108"/>
    <n v="179.45"/>
    <n v="10.050000000000001"/>
    <n v="50"/>
    <n v="22.68"/>
    <n v="13.43"/>
  </r>
  <r>
    <x v="2"/>
    <x v="0"/>
    <x v="0"/>
    <x v="0"/>
    <x v="1"/>
    <x v="122"/>
    <n v="6.1"/>
    <x v="131"/>
    <x v="0"/>
    <x v="27"/>
    <n v="821.28"/>
    <n v="84.06"/>
    <n v="14"/>
    <n v="7.68"/>
    <n v="64.09"/>
  </r>
  <r>
    <x v="3"/>
    <x v="2"/>
    <x v="1"/>
    <x v="2"/>
    <x v="0"/>
    <x v="123"/>
    <n v="45.38"/>
    <x v="132"/>
    <x v="0"/>
    <x v="109"/>
    <n v="451.82"/>
    <n v="417.39"/>
    <n v="60"/>
    <n v="40.229999999999997"/>
    <n v="47.59"/>
  </r>
  <r>
    <x v="3"/>
    <x v="3"/>
    <x v="2"/>
    <x v="2"/>
    <x v="2"/>
    <x v="124"/>
    <n v="38.619999999999997"/>
    <x v="133"/>
    <x v="0"/>
    <x v="110"/>
    <n v="981.04"/>
    <n v="204.2"/>
    <n v="45"/>
    <n v="39.32"/>
    <n v="8.19"/>
  </r>
  <r>
    <x v="0"/>
    <x v="2"/>
    <x v="0"/>
    <x v="0"/>
    <x v="3"/>
    <x v="125"/>
    <n v="8.8800000000000008"/>
    <x v="134"/>
    <x v="0"/>
    <x v="111"/>
    <n v="816.53"/>
    <n v="488.01"/>
    <n v="13"/>
    <n v="28.01"/>
    <n v="13.24"/>
  </r>
  <r>
    <x v="1"/>
    <x v="3"/>
    <x v="1"/>
    <x v="3"/>
    <x v="1"/>
    <x v="126"/>
    <n v="25.44"/>
    <x v="135"/>
    <x v="0"/>
    <x v="98"/>
    <n v="560.41999999999996"/>
    <n v="270.47000000000003"/>
    <n v="23"/>
    <n v="32.79"/>
    <n v="66.39"/>
  </r>
  <r>
    <x v="1"/>
    <x v="1"/>
    <x v="1"/>
    <x v="4"/>
    <x v="0"/>
    <x v="127"/>
    <n v="12.09"/>
    <x v="136"/>
    <x v="1"/>
    <x v="112"/>
    <n v="326.43"/>
    <n v="138.66"/>
    <n v="5"/>
    <n v="19.04"/>
    <n v="34.9"/>
  </r>
  <r>
    <x v="2"/>
    <x v="2"/>
    <x v="1"/>
    <x v="2"/>
    <x v="1"/>
    <x v="128"/>
    <n v="44.72"/>
    <x v="137"/>
    <x v="1"/>
    <x v="53"/>
    <n v="786.22"/>
    <n v="451.62"/>
    <n v="13"/>
    <n v="8.6999999999999993"/>
    <n v="29.56"/>
  </r>
  <r>
    <x v="0"/>
    <x v="3"/>
    <x v="3"/>
    <x v="1"/>
    <x v="2"/>
    <x v="104"/>
    <n v="49.52"/>
    <x v="138"/>
    <x v="0"/>
    <x v="113"/>
    <n v="357.97"/>
    <n v="128.18"/>
    <n v="51"/>
    <n v="49.92"/>
    <n v="62.08"/>
  </r>
  <r>
    <x v="3"/>
    <x v="0"/>
    <x v="2"/>
    <x v="2"/>
    <x v="2"/>
    <x v="59"/>
    <n v="45.27"/>
    <x v="139"/>
    <x v="0"/>
    <x v="114"/>
    <n v="764.74"/>
    <n v="186.8"/>
    <n v="30"/>
    <n v="25.6"/>
    <n v="27.66"/>
  </r>
  <r>
    <x v="2"/>
    <x v="1"/>
    <x v="3"/>
    <x v="1"/>
    <x v="3"/>
    <x v="129"/>
    <n v="39.9"/>
    <x v="140"/>
    <x v="0"/>
    <x v="115"/>
    <n v="170.59"/>
    <n v="223.6"/>
    <n v="9"/>
    <n v="22.09"/>
    <n v="1.41"/>
  </r>
  <r>
    <x v="2"/>
    <x v="4"/>
    <x v="2"/>
    <x v="0"/>
    <x v="3"/>
    <x v="130"/>
    <n v="35.25"/>
    <x v="141"/>
    <x v="1"/>
    <x v="32"/>
    <n v="497.39"/>
    <n v="155.79"/>
    <n v="27"/>
    <n v="21.71"/>
    <n v="56.28"/>
  </r>
  <r>
    <x v="0"/>
    <x v="1"/>
    <x v="2"/>
    <x v="3"/>
    <x v="3"/>
    <x v="80"/>
    <n v="15.86"/>
    <x v="142"/>
    <x v="0"/>
    <x v="116"/>
    <n v="59.73"/>
    <n v="179.35"/>
    <n v="50"/>
    <n v="32.94"/>
    <n v="79.400000000000006"/>
  </r>
  <r>
    <x v="2"/>
    <x v="0"/>
    <x v="0"/>
    <x v="4"/>
    <x v="1"/>
    <x v="9"/>
    <n v="33.880000000000003"/>
    <x v="143"/>
    <x v="1"/>
    <x v="115"/>
    <n v="471.85"/>
    <n v="362.65"/>
    <n v="55"/>
    <n v="35.08"/>
    <n v="75.41"/>
  </r>
  <r>
    <x v="4"/>
    <x v="0"/>
    <x v="0"/>
    <x v="0"/>
    <x v="3"/>
    <x v="131"/>
    <n v="20.91"/>
    <x v="144"/>
    <x v="0"/>
    <x v="117"/>
    <n v="501.51"/>
    <n v="72.510000000000005"/>
    <n v="53"/>
    <n v="25.65"/>
    <n v="85.86"/>
  </r>
  <r>
    <x v="3"/>
    <x v="2"/>
    <x v="0"/>
    <x v="2"/>
    <x v="3"/>
    <x v="132"/>
    <n v="45.41"/>
    <x v="145"/>
    <x v="0"/>
    <x v="118"/>
    <n v="906.57"/>
    <n v="489.94"/>
    <n v="74"/>
    <n v="33.43"/>
    <n v="88.93"/>
  </r>
  <r>
    <x v="3"/>
    <x v="1"/>
    <x v="3"/>
    <x v="0"/>
    <x v="1"/>
    <x v="133"/>
    <n v="14.85"/>
    <x v="146"/>
    <x v="1"/>
    <x v="119"/>
    <n v="922.61"/>
    <n v="28.78"/>
    <n v="69"/>
    <n v="32.880000000000003"/>
    <n v="90.08"/>
  </r>
  <r>
    <x v="2"/>
    <x v="1"/>
    <x v="1"/>
    <x v="3"/>
    <x v="0"/>
    <x v="134"/>
    <n v="39.130000000000003"/>
    <x v="147"/>
    <x v="0"/>
    <x v="120"/>
    <n v="658.3"/>
    <n v="488.98"/>
    <n v="11"/>
    <n v="48.69"/>
    <n v="93.2"/>
  </r>
  <r>
    <x v="2"/>
    <x v="2"/>
    <x v="1"/>
    <x v="4"/>
    <x v="2"/>
    <x v="33"/>
    <n v="19.46"/>
    <x v="148"/>
    <x v="1"/>
    <x v="121"/>
    <n v="574.61"/>
    <n v="25.66"/>
    <n v="53"/>
    <n v="36.49"/>
    <n v="98.32"/>
  </r>
  <r>
    <x v="2"/>
    <x v="2"/>
    <x v="2"/>
    <x v="1"/>
    <x v="1"/>
    <x v="135"/>
    <n v="21.5"/>
    <x v="149"/>
    <x v="1"/>
    <x v="122"/>
    <n v="528.63"/>
    <n v="179.02"/>
    <n v="30"/>
    <n v="48.79"/>
    <n v="38.25"/>
  </r>
  <r>
    <x v="0"/>
    <x v="0"/>
    <x v="0"/>
    <x v="1"/>
    <x v="0"/>
    <x v="136"/>
    <n v="23.17"/>
    <x v="150"/>
    <x v="0"/>
    <x v="123"/>
    <n v="985.05"/>
    <n v="451.88"/>
    <n v="84"/>
    <n v="38.159999999999997"/>
    <n v="64.42"/>
  </r>
  <r>
    <x v="1"/>
    <x v="2"/>
    <x v="3"/>
    <x v="3"/>
    <x v="1"/>
    <x v="137"/>
    <n v="37.39"/>
    <x v="151"/>
    <x v="1"/>
    <x v="124"/>
    <n v="445.67"/>
    <n v="230.99"/>
    <n v="24"/>
    <n v="42.52"/>
    <n v="60.9"/>
  </r>
  <r>
    <x v="1"/>
    <x v="4"/>
    <x v="2"/>
    <x v="4"/>
    <x v="3"/>
    <x v="138"/>
    <n v="19.07"/>
    <x v="152"/>
    <x v="0"/>
    <x v="125"/>
    <n v="655.89"/>
    <n v="350.54"/>
    <n v="94"/>
    <n v="16.03"/>
    <n v="19.329999999999998"/>
  </r>
  <r>
    <x v="4"/>
    <x v="3"/>
    <x v="2"/>
    <x v="1"/>
    <x v="0"/>
    <x v="139"/>
    <n v="49.78"/>
    <x v="153"/>
    <x v="1"/>
    <x v="37"/>
    <n v="822.32"/>
    <n v="214.57"/>
    <n v="2"/>
    <n v="27.86"/>
    <n v="53.17"/>
  </r>
  <r>
    <x v="0"/>
    <x v="2"/>
    <x v="0"/>
    <x v="1"/>
    <x v="3"/>
    <x v="93"/>
    <n v="8.19"/>
    <x v="154"/>
    <x v="1"/>
    <x v="126"/>
    <n v="563.03"/>
    <n v="190.65"/>
    <n v="84"/>
    <n v="24"/>
    <n v="87.23"/>
  </r>
  <r>
    <x v="2"/>
    <x v="3"/>
    <x v="0"/>
    <x v="1"/>
    <x v="1"/>
    <x v="140"/>
    <n v="44.68"/>
    <x v="155"/>
    <x v="1"/>
    <x v="127"/>
    <n v="715.69"/>
    <n v="461.42"/>
    <n v="49"/>
    <n v="49.7"/>
    <n v="92.01"/>
  </r>
  <r>
    <x v="2"/>
    <x v="0"/>
    <x v="1"/>
    <x v="1"/>
    <x v="2"/>
    <x v="141"/>
    <n v="24.12"/>
    <x v="156"/>
    <x v="1"/>
    <x v="94"/>
    <n v="768.92"/>
    <n v="77.75"/>
    <n v="12"/>
    <n v="38.659999999999997"/>
    <n v="49.38"/>
  </r>
  <r>
    <x v="3"/>
    <x v="4"/>
    <x v="1"/>
    <x v="4"/>
    <x v="1"/>
    <x v="142"/>
    <n v="27.94"/>
    <x v="157"/>
    <x v="0"/>
    <x v="92"/>
    <n v="302.58"/>
    <n v="143.35"/>
    <n v="83"/>
    <n v="26.54"/>
    <n v="57.81"/>
  </r>
  <r>
    <x v="4"/>
    <x v="2"/>
    <x v="0"/>
    <x v="2"/>
    <x v="0"/>
    <x v="31"/>
    <n v="21.56"/>
    <x v="158"/>
    <x v="0"/>
    <x v="49"/>
    <n v="162.5"/>
    <n v="220.46"/>
    <n v="70"/>
    <n v="44.48"/>
    <n v="30.42"/>
  </r>
  <r>
    <x v="4"/>
    <x v="3"/>
    <x v="0"/>
    <x v="0"/>
    <x v="0"/>
    <x v="143"/>
    <n v="31.26"/>
    <x v="159"/>
    <x v="0"/>
    <x v="14"/>
    <n v="454"/>
    <n v="159.79"/>
    <n v="23"/>
    <n v="40.36"/>
    <n v="25.1"/>
  </r>
  <r>
    <x v="3"/>
    <x v="2"/>
    <x v="1"/>
    <x v="0"/>
    <x v="0"/>
    <x v="22"/>
    <n v="16.54"/>
    <x v="160"/>
    <x v="1"/>
    <x v="26"/>
    <n v="964.76"/>
    <n v="374.08"/>
    <n v="60"/>
    <n v="40.54"/>
    <n v="71.59"/>
  </r>
  <r>
    <x v="1"/>
    <x v="2"/>
    <x v="0"/>
    <x v="2"/>
    <x v="3"/>
    <x v="144"/>
    <n v="13.37"/>
    <x v="161"/>
    <x v="1"/>
    <x v="128"/>
    <n v="936.48"/>
    <n v="407.27"/>
    <n v="73"/>
    <n v="49.12"/>
    <n v="31.55"/>
  </r>
  <r>
    <x v="0"/>
    <x v="4"/>
    <x v="1"/>
    <x v="0"/>
    <x v="1"/>
    <x v="145"/>
    <n v="40.880000000000003"/>
    <x v="162"/>
    <x v="0"/>
    <x v="129"/>
    <n v="77.959999999999994"/>
    <n v="59.73"/>
    <n v="10"/>
    <n v="48.63"/>
    <n v="67.290000000000006"/>
  </r>
  <r>
    <x v="1"/>
    <x v="4"/>
    <x v="3"/>
    <x v="1"/>
    <x v="0"/>
    <x v="146"/>
    <n v="16.61"/>
    <x v="163"/>
    <x v="0"/>
    <x v="130"/>
    <n v="817.89"/>
    <n v="139.41999999999999"/>
    <n v="18"/>
    <n v="14.33"/>
    <n v="71.89"/>
  </r>
  <r>
    <x v="4"/>
    <x v="3"/>
    <x v="2"/>
    <x v="4"/>
    <x v="2"/>
    <x v="147"/>
    <n v="28.26"/>
    <x v="164"/>
    <x v="1"/>
    <x v="118"/>
    <n v="679.15"/>
    <n v="294.62"/>
    <n v="43"/>
    <n v="37.520000000000003"/>
    <n v="32.93"/>
  </r>
  <r>
    <x v="3"/>
    <x v="1"/>
    <x v="0"/>
    <x v="1"/>
    <x v="3"/>
    <x v="148"/>
    <n v="30.75"/>
    <x v="165"/>
    <x v="1"/>
    <x v="131"/>
    <n v="741.95"/>
    <n v="25.05"/>
    <n v="94"/>
    <n v="44.3"/>
    <n v="86.87"/>
  </r>
  <r>
    <x v="2"/>
    <x v="0"/>
    <x v="0"/>
    <x v="3"/>
    <x v="0"/>
    <x v="149"/>
    <n v="31.31"/>
    <x v="166"/>
    <x v="1"/>
    <x v="132"/>
    <n v="757.36"/>
    <n v="402.58"/>
    <n v="10"/>
    <n v="15.84"/>
    <n v="61.52"/>
  </r>
  <r>
    <x v="3"/>
    <x v="0"/>
    <x v="0"/>
    <x v="3"/>
    <x v="1"/>
    <x v="150"/>
    <n v="18.920000000000002"/>
    <x v="167"/>
    <x v="1"/>
    <x v="133"/>
    <n v="53.06"/>
    <n v="472.85"/>
    <n v="16"/>
    <n v="10.98"/>
    <n v="4.1500000000000004"/>
  </r>
  <r>
    <x v="0"/>
    <x v="4"/>
    <x v="0"/>
    <x v="3"/>
    <x v="0"/>
    <x v="151"/>
    <n v="23.31"/>
    <x v="168"/>
    <x v="0"/>
    <x v="69"/>
    <n v="875.14"/>
    <n v="23.97"/>
    <n v="11"/>
    <n v="41.19"/>
    <n v="10.199999999999999"/>
  </r>
  <r>
    <x v="3"/>
    <x v="2"/>
    <x v="2"/>
    <x v="0"/>
    <x v="1"/>
    <x v="152"/>
    <n v="18.190000000000001"/>
    <x v="169"/>
    <x v="1"/>
    <x v="134"/>
    <n v="173.57"/>
    <n v="395.71"/>
    <n v="21"/>
    <n v="10"/>
    <n v="97.4"/>
  </r>
  <r>
    <x v="0"/>
    <x v="0"/>
    <x v="0"/>
    <x v="1"/>
    <x v="2"/>
    <x v="153"/>
    <n v="12.9"/>
    <x v="170"/>
    <x v="0"/>
    <x v="135"/>
    <n v="549.04"/>
    <n v="367.65"/>
    <n v="85"/>
    <n v="10.64"/>
    <n v="71.91"/>
  </r>
  <r>
    <x v="1"/>
    <x v="2"/>
    <x v="1"/>
    <x v="4"/>
    <x v="2"/>
    <x v="154"/>
    <n v="5.38"/>
    <x v="171"/>
    <x v="1"/>
    <x v="136"/>
    <n v="537.83000000000004"/>
    <n v="494.36"/>
    <n v="26"/>
    <n v="21.71"/>
    <n v="32.049999999999997"/>
  </r>
  <r>
    <x v="2"/>
    <x v="4"/>
    <x v="1"/>
    <x v="4"/>
    <x v="1"/>
    <x v="155"/>
    <n v="46.29"/>
    <x v="172"/>
    <x v="0"/>
    <x v="137"/>
    <n v="94.02"/>
    <n v="82.17"/>
    <n v="42"/>
    <n v="31.06"/>
    <n v="11.6"/>
  </r>
  <r>
    <x v="0"/>
    <x v="0"/>
    <x v="3"/>
    <x v="2"/>
    <x v="3"/>
    <x v="99"/>
    <n v="6.86"/>
    <x v="173"/>
    <x v="0"/>
    <x v="138"/>
    <n v="863.15"/>
    <n v="493.41"/>
    <n v="39"/>
    <n v="7.26"/>
    <n v="14.72"/>
  </r>
  <r>
    <x v="4"/>
    <x v="1"/>
    <x v="3"/>
    <x v="4"/>
    <x v="2"/>
    <x v="18"/>
    <n v="5.61"/>
    <x v="174"/>
    <x v="0"/>
    <x v="65"/>
    <n v="766.36"/>
    <n v="268.85000000000002"/>
    <n v="74"/>
    <n v="32.880000000000003"/>
    <n v="22.51"/>
  </r>
  <r>
    <x v="1"/>
    <x v="2"/>
    <x v="3"/>
    <x v="1"/>
    <x v="1"/>
    <x v="156"/>
    <n v="43.55"/>
    <x v="175"/>
    <x v="1"/>
    <x v="139"/>
    <n v="319.12"/>
    <n v="262.25"/>
    <n v="35"/>
    <n v="41.05"/>
    <n v="50.95"/>
  </r>
  <r>
    <x v="3"/>
    <x v="3"/>
    <x v="1"/>
    <x v="2"/>
    <x v="0"/>
    <x v="157"/>
    <n v="36.46"/>
    <x v="176"/>
    <x v="0"/>
    <x v="46"/>
    <n v="970.1"/>
    <n v="86.22"/>
    <n v="50"/>
    <n v="42.72"/>
    <n v="82.7"/>
  </r>
  <r>
    <x v="0"/>
    <x v="0"/>
    <x v="0"/>
    <x v="2"/>
    <x v="0"/>
    <x v="2"/>
    <n v="20.72"/>
    <x v="177"/>
    <x v="1"/>
    <x v="140"/>
    <n v="149.15"/>
    <n v="190.33"/>
    <n v="33"/>
    <n v="33.33"/>
    <n v="38.93"/>
  </r>
  <r>
    <x v="2"/>
    <x v="2"/>
    <x v="3"/>
    <x v="2"/>
    <x v="0"/>
    <x v="158"/>
    <n v="20.260000000000002"/>
    <x v="178"/>
    <x v="1"/>
    <x v="12"/>
    <n v="205.07"/>
    <n v="219.01"/>
    <n v="93"/>
    <n v="37.200000000000003"/>
    <n v="60.95"/>
  </r>
  <r>
    <x v="3"/>
    <x v="1"/>
    <x v="3"/>
    <x v="4"/>
    <x v="2"/>
    <x v="159"/>
    <n v="13.99"/>
    <x v="179"/>
    <x v="0"/>
    <x v="141"/>
    <n v="692.21"/>
    <n v="366.81"/>
    <n v="49"/>
    <n v="31.77"/>
    <n v="84.8"/>
  </r>
  <r>
    <x v="1"/>
    <x v="2"/>
    <x v="1"/>
    <x v="4"/>
    <x v="1"/>
    <x v="160"/>
    <n v="49.41"/>
    <x v="180"/>
    <x v="0"/>
    <x v="142"/>
    <n v="991.59"/>
    <n v="446.03"/>
    <n v="67"/>
    <n v="44.64"/>
    <n v="46.22"/>
  </r>
  <r>
    <x v="3"/>
    <x v="1"/>
    <x v="1"/>
    <x v="2"/>
    <x v="1"/>
    <x v="161"/>
    <n v="19.53"/>
    <x v="181"/>
    <x v="0"/>
    <x v="143"/>
    <n v="678.83"/>
    <n v="290.14999999999998"/>
    <n v="65"/>
    <n v="13.7"/>
    <n v="1.34"/>
  </r>
  <r>
    <x v="4"/>
    <x v="2"/>
    <x v="1"/>
    <x v="2"/>
    <x v="0"/>
    <x v="162"/>
    <n v="38.58"/>
    <x v="182"/>
    <x v="1"/>
    <x v="144"/>
    <n v="680.41"/>
    <n v="385.58"/>
    <n v="63"/>
    <n v="34.9"/>
    <n v="98.23"/>
  </r>
  <r>
    <x v="3"/>
    <x v="3"/>
    <x v="2"/>
    <x v="3"/>
    <x v="2"/>
    <x v="47"/>
    <n v="24.15"/>
    <x v="183"/>
    <x v="1"/>
    <x v="145"/>
    <n v="110.47"/>
    <n v="17.72"/>
    <n v="100"/>
    <n v="21.61"/>
    <n v="59.77"/>
  </r>
  <r>
    <x v="3"/>
    <x v="3"/>
    <x v="0"/>
    <x v="0"/>
    <x v="0"/>
    <x v="163"/>
    <n v="29.1"/>
    <x v="184"/>
    <x v="1"/>
    <x v="69"/>
    <n v="872.64"/>
    <n v="115.43"/>
    <n v="85"/>
    <n v="9.5299999999999994"/>
    <n v="54.24"/>
  </r>
  <r>
    <x v="3"/>
    <x v="3"/>
    <x v="1"/>
    <x v="1"/>
    <x v="0"/>
    <x v="164"/>
    <n v="41.6"/>
    <x v="185"/>
    <x v="0"/>
    <x v="72"/>
    <n v="699.45"/>
    <n v="375.87"/>
    <n v="67"/>
    <n v="47.85"/>
    <n v="42.27"/>
  </r>
  <r>
    <x v="2"/>
    <x v="4"/>
    <x v="0"/>
    <x v="2"/>
    <x v="0"/>
    <x v="165"/>
    <n v="32.47"/>
    <x v="186"/>
    <x v="1"/>
    <x v="97"/>
    <n v="602.87"/>
    <n v="484.62"/>
    <n v="50"/>
    <n v="19.850000000000001"/>
    <n v="23.72"/>
  </r>
  <r>
    <x v="1"/>
    <x v="4"/>
    <x v="1"/>
    <x v="3"/>
    <x v="2"/>
    <x v="166"/>
    <n v="5.78"/>
    <x v="187"/>
    <x v="1"/>
    <x v="146"/>
    <n v="244.32"/>
    <n v="354.76"/>
    <n v="65"/>
    <n v="16.02"/>
    <n v="29.26"/>
  </r>
  <r>
    <x v="2"/>
    <x v="2"/>
    <x v="3"/>
    <x v="1"/>
    <x v="1"/>
    <x v="167"/>
    <n v="19.760000000000002"/>
    <x v="188"/>
    <x v="1"/>
    <x v="147"/>
    <n v="723.46"/>
    <n v="368.59"/>
    <n v="46"/>
    <n v="22.6"/>
    <n v="50.27"/>
  </r>
  <r>
    <x v="2"/>
    <x v="4"/>
    <x v="3"/>
    <x v="1"/>
    <x v="3"/>
    <x v="168"/>
    <n v="19.03"/>
    <x v="189"/>
    <x v="1"/>
    <x v="83"/>
    <n v="601.63"/>
    <n v="273.10000000000002"/>
    <n v="79"/>
    <n v="49.83"/>
    <n v="93.94"/>
  </r>
  <r>
    <x v="3"/>
    <x v="2"/>
    <x v="1"/>
    <x v="1"/>
    <x v="2"/>
    <x v="169"/>
    <n v="43.58"/>
    <x v="190"/>
    <x v="1"/>
    <x v="121"/>
    <n v="82.24"/>
    <n v="423.91"/>
    <n v="60"/>
    <n v="25.84"/>
    <n v="41.19"/>
  </r>
  <r>
    <x v="2"/>
    <x v="3"/>
    <x v="2"/>
    <x v="2"/>
    <x v="2"/>
    <x v="170"/>
    <n v="35.82"/>
    <x v="191"/>
    <x v="0"/>
    <x v="148"/>
    <n v="822.74"/>
    <n v="211.73"/>
    <n v="7"/>
    <n v="40.549999999999997"/>
    <n v="76.81"/>
  </r>
  <r>
    <x v="0"/>
    <x v="3"/>
    <x v="0"/>
    <x v="3"/>
    <x v="1"/>
    <x v="6"/>
    <n v="5.98"/>
    <x v="192"/>
    <x v="0"/>
    <x v="149"/>
    <n v="651.35"/>
    <n v="323.27999999999997"/>
    <n v="99"/>
    <n v="9.44"/>
    <n v="9.02"/>
  </r>
  <r>
    <x v="1"/>
    <x v="4"/>
    <x v="3"/>
    <x v="3"/>
    <x v="2"/>
    <x v="171"/>
    <n v="20.6"/>
    <x v="193"/>
    <x v="1"/>
    <x v="69"/>
    <n v="573.70000000000005"/>
    <n v="378.69"/>
    <n v="96"/>
    <n v="37.49"/>
    <n v="56.7"/>
  </r>
  <r>
    <x v="2"/>
    <x v="0"/>
    <x v="0"/>
    <x v="3"/>
    <x v="3"/>
    <x v="113"/>
    <n v="44.69"/>
    <x v="194"/>
    <x v="0"/>
    <x v="59"/>
    <n v="175.09"/>
    <n v="488.67"/>
    <n v="81"/>
    <n v="14.59"/>
    <n v="51.27"/>
  </r>
  <r>
    <x v="3"/>
    <x v="0"/>
    <x v="2"/>
    <x v="2"/>
    <x v="3"/>
    <x v="172"/>
    <n v="41.63"/>
    <x v="195"/>
    <x v="1"/>
    <x v="150"/>
    <n v="855.18"/>
    <n v="310.37"/>
    <n v="67"/>
    <n v="23.84"/>
    <n v="23.17"/>
  </r>
  <r>
    <x v="2"/>
    <x v="3"/>
    <x v="1"/>
    <x v="1"/>
    <x v="3"/>
    <x v="173"/>
    <n v="37.58"/>
    <x v="196"/>
    <x v="1"/>
    <x v="87"/>
    <n v="443.08"/>
    <n v="12.53"/>
    <n v="39"/>
    <n v="49.94"/>
    <n v="63.78"/>
  </r>
  <r>
    <x v="2"/>
    <x v="3"/>
    <x v="3"/>
    <x v="3"/>
    <x v="1"/>
    <x v="174"/>
    <n v="10.09"/>
    <x v="197"/>
    <x v="1"/>
    <x v="151"/>
    <n v="538.51"/>
    <n v="491.81"/>
    <n v="5"/>
    <n v="10.97"/>
    <n v="37.659999999999997"/>
  </r>
  <r>
    <x v="2"/>
    <x v="0"/>
    <x v="3"/>
    <x v="3"/>
    <x v="3"/>
    <x v="175"/>
    <n v="14.41"/>
    <x v="198"/>
    <x v="0"/>
    <x v="152"/>
    <n v="334.37"/>
    <n v="318.61"/>
    <n v="61"/>
    <n v="36.42"/>
    <n v="61.13"/>
  </r>
  <r>
    <x v="1"/>
    <x v="3"/>
    <x v="2"/>
    <x v="3"/>
    <x v="2"/>
    <x v="175"/>
    <n v="26.09"/>
    <x v="199"/>
    <x v="1"/>
    <x v="153"/>
    <n v="709.25"/>
    <n v="101.29"/>
    <n v="37"/>
    <n v="27.46"/>
    <n v="4.6900000000000004"/>
  </r>
  <r>
    <x v="2"/>
    <x v="3"/>
    <x v="3"/>
    <x v="0"/>
    <x v="2"/>
    <x v="176"/>
    <n v="16.010000000000002"/>
    <x v="200"/>
    <x v="0"/>
    <x v="145"/>
    <n v="351.27"/>
    <n v="349.93"/>
    <n v="71"/>
    <n v="28.86"/>
    <n v="87.17"/>
  </r>
  <r>
    <x v="3"/>
    <x v="0"/>
    <x v="1"/>
    <x v="3"/>
    <x v="3"/>
    <x v="97"/>
    <n v="49.85"/>
    <x v="201"/>
    <x v="1"/>
    <x v="154"/>
    <n v="306.44"/>
    <n v="206.33"/>
    <n v="82"/>
    <n v="25.75"/>
    <n v="62.11"/>
  </r>
  <r>
    <x v="4"/>
    <x v="2"/>
    <x v="3"/>
    <x v="0"/>
    <x v="3"/>
    <x v="177"/>
    <n v="36.61"/>
    <x v="202"/>
    <x v="0"/>
    <x v="155"/>
    <n v="703.93"/>
    <n v="367.04"/>
    <n v="17"/>
    <n v="46.57"/>
    <n v="23.26"/>
  </r>
  <r>
    <x v="4"/>
    <x v="3"/>
    <x v="2"/>
    <x v="3"/>
    <x v="2"/>
    <x v="124"/>
    <n v="15.11"/>
    <x v="203"/>
    <x v="1"/>
    <x v="135"/>
    <n v="267.87"/>
    <n v="374.1"/>
    <n v="72"/>
    <n v="25.01"/>
    <n v="29.71"/>
  </r>
  <r>
    <x v="2"/>
    <x v="3"/>
    <x v="1"/>
    <x v="0"/>
    <x v="1"/>
    <x v="178"/>
    <n v="36.32"/>
    <x v="204"/>
    <x v="0"/>
    <x v="156"/>
    <n v="654.02"/>
    <n v="140.74"/>
    <n v="12"/>
    <n v="44.51"/>
    <n v="8.99"/>
  </r>
  <r>
    <x v="2"/>
    <x v="3"/>
    <x v="3"/>
    <x v="1"/>
    <x v="1"/>
    <x v="179"/>
    <n v="35.46"/>
    <x v="205"/>
    <x v="0"/>
    <x v="157"/>
    <n v="86.78"/>
    <n v="16.03"/>
    <n v="92"/>
    <n v="37.340000000000003"/>
    <n v="98.49"/>
  </r>
  <r>
    <x v="3"/>
    <x v="4"/>
    <x v="2"/>
    <x v="3"/>
    <x v="2"/>
    <x v="180"/>
    <n v="25.12"/>
    <x v="206"/>
    <x v="1"/>
    <x v="158"/>
    <n v="735.7"/>
    <n v="423.73"/>
    <n v="61"/>
    <n v="45.97"/>
    <n v="94.01"/>
  </r>
  <r>
    <x v="0"/>
    <x v="1"/>
    <x v="0"/>
    <x v="3"/>
    <x v="1"/>
    <x v="181"/>
    <n v="40.380000000000003"/>
    <x v="207"/>
    <x v="1"/>
    <x v="144"/>
    <n v="85.29"/>
    <n v="348.36"/>
    <n v="66"/>
    <n v="12.68"/>
    <n v="17.45"/>
  </r>
  <r>
    <x v="0"/>
    <x v="3"/>
    <x v="2"/>
    <x v="3"/>
    <x v="1"/>
    <x v="182"/>
    <n v="41.27"/>
    <x v="208"/>
    <x v="0"/>
    <x v="97"/>
    <n v="575.96"/>
    <n v="441.01"/>
    <n v="50"/>
    <n v="16.09"/>
    <n v="91.87"/>
  </r>
  <r>
    <x v="0"/>
    <x v="2"/>
    <x v="3"/>
    <x v="3"/>
    <x v="0"/>
    <x v="183"/>
    <n v="19.5"/>
    <x v="209"/>
    <x v="0"/>
    <x v="59"/>
    <n v="368.38"/>
    <n v="393.21"/>
    <n v="44"/>
    <n v="47.32"/>
    <n v="72.64"/>
  </r>
  <r>
    <x v="2"/>
    <x v="0"/>
    <x v="1"/>
    <x v="4"/>
    <x v="2"/>
    <x v="184"/>
    <n v="11.44"/>
    <x v="210"/>
    <x v="1"/>
    <x v="44"/>
    <n v="734.59"/>
    <n v="73.319999999999993"/>
    <n v="53"/>
    <n v="28.32"/>
    <n v="33.15"/>
  </r>
  <r>
    <x v="3"/>
    <x v="1"/>
    <x v="1"/>
    <x v="2"/>
    <x v="3"/>
    <x v="65"/>
    <n v="42.91"/>
    <x v="211"/>
    <x v="1"/>
    <x v="159"/>
    <n v="524.21"/>
    <n v="171.64"/>
    <n v="31"/>
    <n v="18.739999999999998"/>
    <n v="55.12"/>
  </r>
  <r>
    <x v="0"/>
    <x v="2"/>
    <x v="0"/>
    <x v="4"/>
    <x v="1"/>
    <x v="9"/>
    <n v="9.64"/>
    <x v="212"/>
    <x v="0"/>
    <x v="160"/>
    <n v="265.22000000000003"/>
    <n v="483.06"/>
    <n v="61"/>
    <n v="32.020000000000003"/>
    <n v="94.47"/>
  </r>
  <r>
    <x v="0"/>
    <x v="4"/>
    <x v="3"/>
    <x v="3"/>
    <x v="0"/>
    <x v="185"/>
    <n v="12.69"/>
    <x v="213"/>
    <x v="0"/>
    <x v="161"/>
    <n v="520.20000000000005"/>
    <n v="432.03"/>
    <n v="15"/>
    <n v="44.97"/>
    <n v="18.88"/>
  </r>
  <r>
    <x v="3"/>
    <x v="2"/>
    <x v="0"/>
    <x v="1"/>
    <x v="2"/>
    <x v="186"/>
    <n v="25.28"/>
    <x v="214"/>
    <x v="1"/>
    <x v="162"/>
    <n v="212.68"/>
    <n v="16.7"/>
    <n v="68"/>
    <n v="45.41"/>
    <n v="61.6"/>
  </r>
  <r>
    <x v="3"/>
    <x v="3"/>
    <x v="2"/>
    <x v="3"/>
    <x v="2"/>
    <x v="187"/>
    <n v="26.74"/>
    <x v="215"/>
    <x v="0"/>
    <x v="146"/>
    <n v="272.3"/>
    <n v="381.06"/>
    <n v="77"/>
    <n v="45.82"/>
    <n v="23.62"/>
  </r>
  <r>
    <x v="3"/>
    <x v="2"/>
    <x v="3"/>
    <x v="2"/>
    <x v="0"/>
    <x v="188"/>
    <n v="9.49"/>
    <x v="216"/>
    <x v="1"/>
    <x v="163"/>
    <n v="146.72"/>
    <n v="435.78"/>
    <n v="40"/>
    <n v="17.25"/>
    <n v="48.35"/>
  </r>
  <r>
    <x v="0"/>
    <x v="4"/>
    <x v="3"/>
    <x v="1"/>
    <x v="1"/>
    <x v="189"/>
    <n v="47.41"/>
    <x v="217"/>
    <x v="1"/>
    <x v="164"/>
    <n v="531.75"/>
    <n v="389.95"/>
    <n v="45"/>
    <n v="35.03"/>
    <n v="43.54"/>
  </r>
  <r>
    <x v="4"/>
    <x v="4"/>
    <x v="3"/>
    <x v="1"/>
    <x v="3"/>
    <x v="190"/>
    <n v="40.340000000000003"/>
    <x v="218"/>
    <x v="0"/>
    <x v="102"/>
    <n v="150.16"/>
    <n v="156.16999999999999"/>
    <n v="58"/>
    <n v="34.54"/>
    <n v="92.79"/>
  </r>
  <r>
    <x v="3"/>
    <x v="3"/>
    <x v="2"/>
    <x v="3"/>
    <x v="0"/>
    <x v="191"/>
    <n v="38.869999999999997"/>
    <x v="219"/>
    <x v="1"/>
    <x v="165"/>
    <n v="251.56"/>
    <n v="120.01"/>
    <n v="87"/>
    <n v="9.83"/>
    <n v="38.58"/>
  </r>
  <r>
    <x v="0"/>
    <x v="3"/>
    <x v="0"/>
    <x v="0"/>
    <x v="3"/>
    <x v="192"/>
    <n v="42.26"/>
    <x v="220"/>
    <x v="1"/>
    <x v="166"/>
    <n v="882.83"/>
    <n v="168.24"/>
    <n v="99"/>
    <n v="46.44"/>
    <n v="46.3"/>
  </r>
  <r>
    <x v="3"/>
    <x v="0"/>
    <x v="3"/>
    <x v="2"/>
    <x v="1"/>
    <x v="193"/>
    <n v="16.53"/>
    <x v="221"/>
    <x v="1"/>
    <x v="167"/>
    <n v="628.54"/>
    <n v="166.14"/>
    <n v="56"/>
    <n v="9"/>
    <n v="36.85"/>
  </r>
  <r>
    <x v="3"/>
    <x v="3"/>
    <x v="3"/>
    <x v="1"/>
    <x v="2"/>
    <x v="194"/>
    <n v="44.79"/>
    <x v="222"/>
    <x v="1"/>
    <x v="168"/>
    <n v="330.07"/>
    <n v="428.97"/>
    <n v="67"/>
    <n v="41.23"/>
    <n v="33.72"/>
  </r>
  <r>
    <x v="1"/>
    <x v="0"/>
    <x v="1"/>
    <x v="3"/>
    <x v="3"/>
    <x v="195"/>
    <n v="41.89"/>
    <x v="223"/>
    <x v="0"/>
    <x v="169"/>
    <n v="419.44"/>
    <n v="464.09"/>
    <n v="75"/>
    <n v="29.26"/>
    <n v="77.540000000000006"/>
  </r>
  <r>
    <x v="4"/>
    <x v="2"/>
    <x v="1"/>
    <x v="0"/>
    <x v="0"/>
    <x v="196"/>
    <n v="9.82"/>
    <x v="224"/>
    <x v="1"/>
    <x v="165"/>
    <n v="509.78"/>
    <n v="389.89"/>
    <n v="37"/>
    <n v="32.64"/>
    <n v="22.58"/>
  </r>
  <r>
    <x v="3"/>
    <x v="1"/>
    <x v="1"/>
    <x v="2"/>
    <x v="3"/>
    <x v="197"/>
    <n v="37.869999999999997"/>
    <x v="225"/>
    <x v="0"/>
    <x v="149"/>
    <n v="117.65"/>
    <n v="335.01"/>
    <n v="52"/>
    <n v="18.600000000000001"/>
    <n v="7.33"/>
  </r>
  <r>
    <x v="2"/>
    <x v="0"/>
    <x v="2"/>
    <x v="4"/>
    <x v="0"/>
    <x v="198"/>
    <n v="40.31"/>
    <x v="226"/>
    <x v="0"/>
    <x v="170"/>
    <n v="138.33000000000001"/>
    <n v="284.83"/>
    <n v="89"/>
    <n v="29.42"/>
    <n v="67.19"/>
  </r>
  <r>
    <x v="0"/>
    <x v="2"/>
    <x v="3"/>
    <x v="2"/>
    <x v="0"/>
    <x v="167"/>
    <n v="44.16"/>
    <x v="227"/>
    <x v="0"/>
    <x v="0"/>
    <n v="417.3"/>
    <n v="178.36"/>
    <n v="91"/>
    <n v="19.05"/>
    <n v="39.01"/>
  </r>
  <r>
    <x v="0"/>
    <x v="2"/>
    <x v="2"/>
    <x v="2"/>
    <x v="3"/>
    <x v="162"/>
    <n v="6.55"/>
    <x v="228"/>
    <x v="0"/>
    <x v="121"/>
    <n v="635.94000000000005"/>
    <n v="459.75"/>
    <n v="80"/>
    <n v="14.21"/>
    <n v="58.97"/>
  </r>
  <r>
    <x v="4"/>
    <x v="0"/>
    <x v="3"/>
    <x v="2"/>
    <x v="2"/>
    <x v="199"/>
    <n v="28.76"/>
    <x v="229"/>
    <x v="0"/>
    <x v="169"/>
    <n v="901.8"/>
    <n v="108.58"/>
    <n v="9"/>
    <n v="29.39"/>
    <n v="42.53"/>
  </r>
  <r>
    <x v="0"/>
    <x v="3"/>
    <x v="3"/>
    <x v="1"/>
    <x v="0"/>
    <x v="200"/>
    <n v="28.58"/>
    <x v="230"/>
    <x v="0"/>
    <x v="40"/>
    <n v="691.1"/>
    <n v="364.05"/>
    <n v="93"/>
    <n v="34.18"/>
    <n v="23.84"/>
  </r>
  <r>
    <x v="1"/>
    <x v="3"/>
    <x v="3"/>
    <x v="2"/>
    <x v="2"/>
    <x v="201"/>
    <n v="26"/>
    <x v="231"/>
    <x v="0"/>
    <x v="171"/>
    <n v="932.25"/>
    <n v="51.04"/>
    <n v="74"/>
    <n v="49.74"/>
    <n v="41.81"/>
  </r>
  <r>
    <x v="0"/>
    <x v="2"/>
    <x v="0"/>
    <x v="3"/>
    <x v="2"/>
    <x v="202"/>
    <n v="42.71"/>
    <x v="232"/>
    <x v="0"/>
    <x v="172"/>
    <n v="658.05"/>
    <n v="193.98"/>
    <n v="67"/>
    <n v="35.22"/>
    <n v="98.64"/>
  </r>
  <r>
    <x v="3"/>
    <x v="4"/>
    <x v="0"/>
    <x v="4"/>
    <x v="2"/>
    <x v="203"/>
    <n v="49.88"/>
    <x v="233"/>
    <x v="1"/>
    <x v="173"/>
    <n v="281.95999999999998"/>
    <n v="399.78"/>
    <n v="53"/>
    <n v="22.02"/>
    <n v="12.4"/>
  </r>
  <r>
    <x v="3"/>
    <x v="2"/>
    <x v="0"/>
    <x v="2"/>
    <x v="2"/>
    <x v="204"/>
    <n v="35"/>
    <x v="234"/>
    <x v="0"/>
    <x v="174"/>
    <n v="473.16"/>
    <n v="283.02"/>
    <n v="61"/>
    <n v="17.690000000000001"/>
    <n v="53.08"/>
  </r>
  <r>
    <x v="1"/>
    <x v="2"/>
    <x v="1"/>
    <x v="0"/>
    <x v="2"/>
    <x v="205"/>
    <n v="13.87"/>
    <x v="235"/>
    <x v="1"/>
    <x v="104"/>
    <n v="755.5"/>
    <n v="111.65"/>
    <n v="62"/>
    <n v="28.78"/>
    <n v="40.32"/>
  </r>
  <r>
    <x v="3"/>
    <x v="4"/>
    <x v="0"/>
    <x v="4"/>
    <x v="2"/>
    <x v="187"/>
    <n v="10.93"/>
    <x v="236"/>
    <x v="0"/>
    <x v="175"/>
    <n v="802.61"/>
    <n v="97.89"/>
    <n v="99"/>
    <n v="15.8"/>
    <n v="74.86"/>
  </r>
  <r>
    <x v="0"/>
    <x v="4"/>
    <x v="0"/>
    <x v="2"/>
    <x v="3"/>
    <x v="206"/>
    <n v="21.37"/>
    <x v="237"/>
    <x v="0"/>
    <x v="6"/>
    <n v="75.459999999999994"/>
    <n v="492.3"/>
    <n v="60"/>
    <n v="9.35"/>
    <n v="54.58"/>
  </r>
  <r>
    <x v="2"/>
    <x v="4"/>
    <x v="0"/>
    <x v="1"/>
    <x v="0"/>
    <x v="74"/>
    <n v="48.93"/>
    <x v="238"/>
    <x v="1"/>
    <x v="70"/>
    <n v="995.69"/>
    <n v="396.9"/>
    <n v="34"/>
    <n v="10.199999999999999"/>
    <n v="82.13"/>
  </r>
  <r>
    <x v="1"/>
    <x v="0"/>
    <x v="2"/>
    <x v="2"/>
    <x v="3"/>
    <x v="207"/>
    <n v="7.27"/>
    <x v="239"/>
    <x v="0"/>
    <x v="176"/>
    <n v="162.69"/>
    <n v="253.06"/>
    <n v="5"/>
    <n v="47.65"/>
    <n v="88.57"/>
  </r>
  <r>
    <x v="2"/>
    <x v="0"/>
    <x v="3"/>
    <x v="1"/>
    <x v="2"/>
    <x v="208"/>
    <n v="25.5"/>
    <x v="240"/>
    <x v="0"/>
    <x v="23"/>
    <n v="382.21"/>
    <n v="240.43"/>
    <n v="32"/>
    <n v="12.06"/>
    <n v="51.26"/>
  </r>
  <r>
    <x v="0"/>
    <x v="0"/>
    <x v="2"/>
    <x v="3"/>
    <x v="1"/>
    <x v="79"/>
    <n v="28.44"/>
    <x v="241"/>
    <x v="1"/>
    <x v="138"/>
    <n v="774.46"/>
    <n v="264.64999999999998"/>
    <n v="57"/>
    <n v="24.69"/>
    <n v="24.2"/>
  </r>
  <r>
    <x v="2"/>
    <x v="4"/>
    <x v="2"/>
    <x v="3"/>
    <x v="2"/>
    <x v="209"/>
    <n v="32.119999999999997"/>
    <x v="242"/>
    <x v="1"/>
    <x v="2"/>
    <n v="712.08"/>
    <n v="429.65"/>
    <n v="56"/>
    <n v="43.71"/>
    <n v="16.87"/>
  </r>
  <r>
    <x v="2"/>
    <x v="0"/>
    <x v="0"/>
    <x v="4"/>
    <x v="0"/>
    <x v="210"/>
    <n v="5.64"/>
    <x v="243"/>
    <x v="1"/>
    <x v="177"/>
    <n v="637.29999999999995"/>
    <n v="323.92"/>
    <n v="72"/>
    <n v="11.46"/>
    <n v="78.97"/>
  </r>
  <r>
    <x v="4"/>
    <x v="0"/>
    <x v="0"/>
    <x v="1"/>
    <x v="2"/>
    <x v="80"/>
    <n v="46.27"/>
    <x v="244"/>
    <x v="1"/>
    <x v="178"/>
    <n v="261.77"/>
    <n v="99.59"/>
    <n v="43"/>
    <n v="31.88"/>
    <n v="56.95"/>
  </r>
  <r>
    <x v="2"/>
    <x v="4"/>
    <x v="1"/>
    <x v="2"/>
    <x v="1"/>
    <x v="211"/>
    <n v="14.61"/>
    <x v="245"/>
    <x v="1"/>
    <x v="179"/>
    <n v="136.11000000000001"/>
    <n v="44.49"/>
    <n v="26"/>
    <n v="8.17"/>
    <n v="91.14"/>
  </r>
  <r>
    <x v="2"/>
    <x v="1"/>
    <x v="1"/>
    <x v="2"/>
    <x v="1"/>
    <x v="212"/>
    <n v="10.31"/>
    <x v="246"/>
    <x v="1"/>
    <x v="158"/>
    <n v="558.23"/>
    <n v="113.8"/>
    <n v="8"/>
    <n v="13.99"/>
    <n v="14.18"/>
  </r>
  <r>
    <x v="2"/>
    <x v="4"/>
    <x v="2"/>
    <x v="0"/>
    <x v="3"/>
    <x v="213"/>
    <n v="43.02"/>
    <x v="247"/>
    <x v="1"/>
    <x v="180"/>
    <n v="201.96"/>
    <n v="298.27999999999997"/>
    <n v="10"/>
    <n v="21.36"/>
    <n v="46.96"/>
  </r>
  <r>
    <x v="3"/>
    <x v="0"/>
    <x v="1"/>
    <x v="0"/>
    <x v="2"/>
    <x v="214"/>
    <n v="5.49"/>
    <x v="248"/>
    <x v="0"/>
    <x v="181"/>
    <n v="659.24"/>
    <n v="186.18"/>
    <n v="87"/>
    <n v="21.52"/>
    <n v="23.36"/>
  </r>
  <r>
    <x v="2"/>
    <x v="4"/>
    <x v="3"/>
    <x v="2"/>
    <x v="1"/>
    <x v="41"/>
    <n v="9.1300000000000008"/>
    <x v="249"/>
    <x v="0"/>
    <x v="32"/>
    <n v="175.53"/>
    <n v="352.95"/>
    <n v="54"/>
    <n v="42.41"/>
    <n v="30.92"/>
  </r>
  <r>
    <x v="1"/>
    <x v="1"/>
    <x v="2"/>
    <x v="2"/>
    <x v="2"/>
    <x v="215"/>
    <n v="20.54"/>
    <x v="250"/>
    <x v="1"/>
    <x v="182"/>
    <n v="128.94"/>
    <n v="142.66999999999999"/>
    <n v="57"/>
    <n v="33.700000000000003"/>
    <n v="32.89"/>
  </r>
  <r>
    <x v="2"/>
    <x v="0"/>
    <x v="2"/>
    <x v="3"/>
    <x v="1"/>
    <x v="216"/>
    <n v="40.020000000000003"/>
    <x v="251"/>
    <x v="0"/>
    <x v="34"/>
    <n v="846.05"/>
    <n v="416.77"/>
    <n v="72"/>
    <n v="35.97"/>
    <n v="35.81"/>
  </r>
  <r>
    <x v="2"/>
    <x v="2"/>
    <x v="1"/>
    <x v="1"/>
    <x v="3"/>
    <x v="217"/>
    <n v="13.55"/>
    <x v="252"/>
    <x v="0"/>
    <x v="183"/>
    <n v="283.04000000000002"/>
    <n v="65.17"/>
    <n v="71"/>
    <n v="13.23"/>
    <n v="9.92"/>
  </r>
  <r>
    <x v="4"/>
    <x v="0"/>
    <x v="2"/>
    <x v="2"/>
    <x v="3"/>
    <x v="218"/>
    <n v="41.23"/>
    <x v="253"/>
    <x v="1"/>
    <x v="79"/>
    <n v="696.45"/>
    <n v="272.17"/>
    <n v="89"/>
    <n v="42.58"/>
    <n v="53.49"/>
  </r>
  <r>
    <x v="0"/>
    <x v="2"/>
    <x v="3"/>
    <x v="0"/>
    <x v="2"/>
    <x v="219"/>
    <n v="41.95"/>
    <x v="254"/>
    <x v="0"/>
    <x v="42"/>
    <n v="316.07"/>
    <n v="43.33"/>
    <n v="68"/>
    <n v="17.47"/>
    <n v="26.52"/>
  </r>
  <r>
    <x v="3"/>
    <x v="3"/>
    <x v="1"/>
    <x v="4"/>
    <x v="0"/>
    <x v="220"/>
    <n v="31.54"/>
    <x v="255"/>
    <x v="0"/>
    <x v="80"/>
    <n v="875.93"/>
    <n v="432.39"/>
    <n v="13"/>
    <n v="26.87"/>
    <n v="79.430000000000007"/>
  </r>
  <r>
    <x v="2"/>
    <x v="3"/>
    <x v="1"/>
    <x v="4"/>
    <x v="1"/>
    <x v="221"/>
    <n v="23.92"/>
    <x v="256"/>
    <x v="1"/>
    <x v="184"/>
    <n v="60.65"/>
    <n v="471.07"/>
    <n v="34"/>
    <n v="14.74"/>
    <n v="36.19"/>
  </r>
  <r>
    <x v="1"/>
    <x v="1"/>
    <x v="1"/>
    <x v="1"/>
    <x v="3"/>
    <x v="222"/>
    <n v="27.88"/>
    <x v="257"/>
    <x v="0"/>
    <x v="172"/>
    <n v="294.56"/>
    <n v="130.91999999999999"/>
    <n v="76"/>
    <n v="34.799999999999997"/>
    <n v="99.73"/>
  </r>
  <r>
    <x v="1"/>
    <x v="4"/>
    <x v="0"/>
    <x v="4"/>
    <x v="2"/>
    <x v="223"/>
    <n v="38.619999999999997"/>
    <x v="258"/>
    <x v="0"/>
    <x v="185"/>
    <n v="444.76"/>
    <n v="365.07"/>
    <n v="2"/>
    <n v="12.55"/>
    <n v="85.61"/>
  </r>
  <r>
    <x v="0"/>
    <x v="1"/>
    <x v="2"/>
    <x v="1"/>
    <x v="1"/>
    <x v="109"/>
    <n v="15.33"/>
    <x v="259"/>
    <x v="0"/>
    <x v="186"/>
    <n v="807.54"/>
    <n v="460.59"/>
    <n v="70"/>
    <n v="39.22"/>
    <n v="81.739999999999995"/>
  </r>
  <r>
    <x v="3"/>
    <x v="0"/>
    <x v="2"/>
    <x v="4"/>
    <x v="0"/>
    <x v="112"/>
    <n v="40.450000000000003"/>
    <x v="260"/>
    <x v="0"/>
    <x v="181"/>
    <n v="463.57"/>
    <n v="333.47"/>
    <n v="91"/>
    <n v="6.83"/>
    <n v="57"/>
  </r>
  <r>
    <x v="4"/>
    <x v="2"/>
    <x v="2"/>
    <x v="4"/>
    <x v="2"/>
    <x v="224"/>
    <n v="32.659999999999997"/>
    <x v="261"/>
    <x v="0"/>
    <x v="187"/>
    <n v="290.51"/>
    <n v="365.19"/>
    <n v="18"/>
    <n v="22.98"/>
    <n v="57.84"/>
  </r>
  <r>
    <x v="2"/>
    <x v="0"/>
    <x v="3"/>
    <x v="4"/>
    <x v="3"/>
    <x v="225"/>
    <n v="44.25"/>
    <x v="262"/>
    <x v="0"/>
    <x v="120"/>
    <n v="132.85"/>
    <n v="211.29"/>
    <n v="31"/>
    <n v="26.7"/>
    <n v="46.36"/>
  </r>
  <r>
    <x v="1"/>
    <x v="2"/>
    <x v="3"/>
    <x v="2"/>
    <x v="3"/>
    <x v="226"/>
    <n v="38.33"/>
    <x v="263"/>
    <x v="1"/>
    <x v="68"/>
    <n v="149.85"/>
    <n v="250.54"/>
    <n v="83"/>
    <n v="39.03"/>
    <n v="19.77"/>
  </r>
  <r>
    <x v="0"/>
    <x v="3"/>
    <x v="3"/>
    <x v="2"/>
    <x v="0"/>
    <x v="227"/>
    <n v="15.38"/>
    <x v="264"/>
    <x v="1"/>
    <x v="79"/>
    <n v="448.76"/>
    <n v="188.06"/>
    <n v="59"/>
    <n v="27.26"/>
    <n v="99.47"/>
  </r>
  <r>
    <x v="0"/>
    <x v="2"/>
    <x v="3"/>
    <x v="4"/>
    <x v="0"/>
    <x v="161"/>
    <n v="28.91"/>
    <x v="265"/>
    <x v="1"/>
    <x v="188"/>
    <n v="901.7"/>
    <n v="67.87"/>
    <n v="96"/>
    <n v="20.100000000000001"/>
    <n v="25.29"/>
  </r>
  <r>
    <x v="3"/>
    <x v="4"/>
    <x v="1"/>
    <x v="0"/>
    <x v="2"/>
    <x v="228"/>
    <n v="38.020000000000003"/>
    <x v="266"/>
    <x v="1"/>
    <x v="141"/>
    <n v="677.53"/>
    <n v="140.01"/>
    <n v="51"/>
    <n v="11.4"/>
    <n v="88"/>
  </r>
  <r>
    <x v="3"/>
    <x v="1"/>
    <x v="1"/>
    <x v="4"/>
    <x v="2"/>
    <x v="229"/>
    <n v="21.68"/>
    <x v="267"/>
    <x v="0"/>
    <x v="189"/>
    <n v="190.4"/>
    <n v="133.22"/>
    <n v="96"/>
    <n v="16.18"/>
    <n v="86.85"/>
  </r>
  <r>
    <x v="3"/>
    <x v="2"/>
    <x v="1"/>
    <x v="3"/>
    <x v="3"/>
    <x v="163"/>
    <n v="7.07"/>
    <x v="268"/>
    <x v="1"/>
    <x v="32"/>
    <n v="692.46"/>
    <n v="23.85"/>
    <n v="35"/>
    <n v="9.4700000000000006"/>
    <n v="60.42"/>
  </r>
  <r>
    <x v="0"/>
    <x v="3"/>
    <x v="3"/>
    <x v="3"/>
    <x v="0"/>
    <x v="230"/>
    <n v="23.89"/>
    <x v="269"/>
    <x v="0"/>
    <x v="190"/>
    <n v="520.91"/>
    <n v="341.24"/>
    <n v="1"/>
    <n v="29.88"/>
    <n v="4.29"/>
  </r>
  <r>
    <x v="4"/>
    <x v="3"/>
    <x v="3"/>
    <x v="1"/>
    <x v="2"/>
    <x v="231"/>
    <n v="22.42"/>
    <x v="270"/>
    <x v="0"/>
    <x v="191"/>
    <n v="350.01"/>
    <n v="258.31"/>
    <n v="52"/>
    <n v="14.21"/>
    <n v="35.54"/>
  </r>
  <r>
    <x v="3"/>
    <x v="3"/>
    <x v="3"/>
    <x v="4"/>
    <x v="3"/>
    <x v="232"/>
    <n v="43.52"/>
    <x v="271"/>
    <x v="1"/>
    <x v="20"/>
    <n v="761.84"/>
    <n v="143.41"/>
    <n v="42"/>
    <n v="44.13"/>
    <n v="55.27"/>
  </r>
  <r>
    <x v="2"/>
    <x v="2"/>
    <x v="1"/>
    <x v="3"/>
    <x v="1"/>
    <x v="233"/>
    <n v="39.08"/>
    <x v="272"/>
    <x v="1"/>
    <x v="192"/>
    <n v="838.99"/>
    <n v="176.5"/>
    <n v="27"/>
    <n v="14.42"/>
    <n v="32.520000000000003"/>
  </r>
  <r>
    <x v="2"/>
    <x v="4"/>
    <x v="1"/>
    <x v="2"/>
    <x v="1"/>
    <x v="213"/>
    <n v="43.02"/>
    <x v="273"/>
    <x v="0"/>
    <x v="193"/>
    <n v="268.33999999999997"/>
    <n v="333.6"/>
    <n v="92"/>
    <n v="29.14"/>
    <n v="20.75"/>
  </r>
  <r>
    <x v="3"/>
    <x v="2"/>
    <x v="0"/>
    <x v="4"/>
    <x v="0"/>
    <x v="234"/>
    <n v="36.299999999999997"/>
    <x v="274"/>
    <x v="1"/>
    <x v="108"/>
    <n v="938.05"/>
    <n v="163.4"/>
    <n v="56"/>
    <n v="33.520000000000003"/>
    <n v="74.94"/>
  </r>
  <r>
    <x v="2"/>
    <x v="4"/>
    <x v="3"/>
    <x v="1"/>
    <x v="2"/>
    <x v="235"/>
    <n v="26.33"/>
    <x v="275"/>
    <x v="0"/>
    <x v="172"/>
    <n v="209.27"/>
    <n v="187.44"/>
    <n v="15"/>
    <n v="14.32"/>
    <n v="26.96"/>
  </r>
  <r>
    <x v="1"/>
    <x v="2"/>
    <x v="0"/>
    <x v="0"/>
    <x v="2"/>
    <x v="53"/>
    <n v="39.840000000000003"/>
    <x v="276"/>
    <x v="0"/>
    <x v="20"/>
    <n v="842.35"/>
    <n v="77.900000000000006"/>
    <n v="95"/>
    <n v="45.33"/>
    <n v="75.150000000000006"/>
  </r>
  <r>
    <x v="4"/>
    <x v="3"/>
    <x v="3"/>
    <x v="3"/>
    <x v="0"/>
    <x v="236"/>
    <n v="6.11"/>
    <x v="277"/>
    <x v="0"/>
    <x v="11"/>
    <n v="442.89"/>
    <n v="199.75"/>
    <n v="87"/>
    <n v="11.99"/>
    <n v="66.150000000000006"/>
  </r>
  <r>
    <x v="3"/>
    <x v="2"/>
    <x v="3"/>
    <x v="3"/>
    <x v="1"/>
    <x v="237"/>
    <n v="11.86"/>
    <x v="278"/>
    <x v="0"/>
    <x v="142"/>
    <n v="254.72"/>
    <n v="376.69"/>
    <n v="38"/>
    <n v="12.1"/>
    <n v="82.42"/>
  </r>
  <r>
    <x v="1"/>
    <x v="4"/>
    <x v="3"/>
    <x v="3"/>
    <x v="0"/>
    <x v="238"/>
    <n v="40.21"/>
    <x v="279"/>
    <x v="1"/>
    <x v="34"/>
    <n v="489.28"/>
    <n v="204.84"/>
    <n v="82"/>
    <n v="35.82"/>
    <n v="85.02"/>
  </r>
  <r>
    <x v="1"/>
    <x v="1"/>
    <x v="2"/>
    <x v="3"/>
    <x v="2"/>
    <x v="239"/>
    <n v="6.04"/>
    <x v="280"/>
    <x v="1"/>
    <x v="91"/>
    <n v="732.97"/>
    <n v="459.52"/>
    <n v="43"/>
    <n v="38.68"/>
    <n v="15.63"/>
  </r>
  <r>
    <x v="0"/>
    <x v="1"/>
    <x v="2"/>
    <x v="2"/>
    <x v="1"/>
    <x v="74"/>
    <n v="26.7"/>
    <x v="281"/>
    <x v="0"/>
    <x v="155"/>
    <n v="279.7"/>
    <n v="445.94"/>
    <n v="98"/>
    <n v="29.71"/>
    <n v="83.72"/>
  </r>
  <r>
    <x v="0"/>
    <x v="4"/>
    <x v="0"/>
    <x v="3"/>
    <x v="0"/>
    <x v="240"/>
    <n v="29.19"/>
    <x v="282"/>
    <x v="1"/>
    <x v="170"/>
    <n v="798.71"/>
    <n v="115.75"/>
    <n v="24"/>
    <n v="41.73"/>
    <n v="86.61"/>
  </r>
  <r>
    <x v="4"/>
    <x v="3"/>
    <x v="0"/>
    <x v="1"/>
    <x v="3"/>
    <x v="80"/>
    <n v="28.79"/>
    <x v="283"/>
    <x v="1"/>
    <x v="14"/>
    <n v="508.76"/>
    <n v="190.14"/>
    <n v="65"/>
    <n v="49.08"/>
    <n v="5.21"/>
  </r>
  <r>
    <x v="4"/>
    <x v="0"/>
    <x v="3"/>
    <x v="4"/>
    <x v="1"/>
    <x v="241"/>
    <n v="24.64"/>
    <x v="284"/>
    <x v="0"/>
    <x v="169"/>
    <n v="734.07"/>
    <n v="172.45"/>
    <n v="34"/>
    <n v="41.55"/>
    <n v="91.88"/>
  </r>
  <r>
    <x v="1"/>
    <x v="1"/>
    <x v="1"/>
    <x v="1"/>
    <x v="2"/>
    <x v="242"/>
    <n v="6.46"/>
    <x v="285"/>
    <x v="1"/>
    <x v="28"/>
    <n v="777.22"/>
    <n v="419.37"/>
    <n v="95"/>
    <n v="47.46"/>
    <n v="23.35"/>
  </r>
  <r>
    <x v="0"/>
    <x v="0"/>
    <x v="0"/>
    <x v="0"/>
    <x v="0"/>
    <x v="243"/>
    <n v="29.87"/>
    <x v="286"/>
    <x v="0"/>
    <x v="134"/>
    <n v="101.36"/>
    <n v="155.41999999999999"/>
    <n v="96"/>
    <n v="35.909999999999997"/>
    <n v="57.28"/>
  </r>
  <r>
    <x v="3"/>
    <x v="1"/>
    <x v="2"/>
    <x v="1"/>
    <x v="1"/>
    <x v="244"/>
    <n v="44.72"/>
    <x v="287"/>
    <x v="1"/>
    <x v="194"/>
    <n v="820.82"/>
    <n v="197.44"/>
    <n v="19"/>
    <n v="10.1"/>
    <n v="32.25"/>
  </r>
  <r>
    <x v="4"/>
    <x v="1"/>
    <x v="2"/>
    <x v="0"/>
    <x v="3"/>
    <x v="245"/>
    <n v="6.29"/>
    <x v="288"/>
    <x v="1"/>
    <x v="195"/>
    <n v="947.85"/>
    <n v="232.93"/>
    <n v="25"/>
    <n v="36.9"/>
    <n v="96.99"/>
  </r>
  <r>
    <x v="2"/>
    <x v="0"/>
    <x v="1"/>
    <x v="3"/>
    <x v="2"/>
    <x v="246"/>
    <n v="19.7"/>
    <x v="289"/>
    <x v="1"/>
    <x v="196"/>
    <n v="451.84"/>
    <n v="248.4"/>
    <n v="63"/>
    <n v="44.14"/>
    <n v="61.74"/>
  </r>
  <r>
    <x v="0"/>
    <x v="2"/>
    <x v="1"/>
    <x v="2"/>
    <x v="2"/>
    <x v="247"/>
    <n v="24.05"/>
    <x v="290"/>
    <x v="0"/>
    <x v="197"/>
    <n v="574.28"/>
    <n v="238.39"/>
    <n v="50"/>
    <n v="40.4"/>
    <n v="90.92"/>
  </r>
  <r>
    <x v="1"/>
    <x v="1"/>
    <x v="0"/>
    <x v="2"/>
    <x v="3"/>
    <x v="248"/>
    <n v="45.42"/>
    <x v="291"/>
    <x v="0"/>
    <x v="47"/>
    <n v="797.78"/>
    <n v="334.9"/>
    <n v="15"/>
    <n v="15.6"/>
    <n v="18.329999999999998"/>
  </r>
  <r>
    <x v="1"/>
    <x v="1"/>
    <x v="0"/>
    <x v="3"/>
    <x v="3"/>
    <x v="249"/>
    <n v="12.67"/>
    <x v="292"/>
    <x v="1"/>
    <x v="198"/>
    <n v="90.16"/>
    <n v="360.15"/>
    <n v="31"/>
    <n v="25.1"/>
    <n v="4.67"/>
  </r>
  <r>
    <x v="0"/>
    <x v="3"/>
    <x v="1"/>
    <x v="1"/>
    <x v="0"/>
    <x v="250"/>
    <n v="14.42"/>
    <x v="293"/>
    <x v="1"/>
    <x v="127"/>
    <n v="863.48"/>
    <n v="93.63"/>
    <n v="68"/>
    <n v="48.27"/>
    <n v="8.67"/>
  </r>
  <r>
    <x v="2"/>
    <x v="4"/>
    <x v="2"/>
    <x v="2"/>
    <x v="0"/>
    <x v="32"/>
    <n v="21.59"/>
    <x v="294"/>
    <x v="0"/>
    <x v="199"/>
    <n v="357.44"/>
    <n v="224.82"/>
    <n v="76"/>
    <n v="8.6300000000000008"/>
    <n v="66.98"/>
  </r>
  <r>
    <x v="1"/>
    <x v="1"/>
    <x v="2"/>
    <x v="4"/>
    <x v="3"/>
    <x v="127"/>
    <n v="11.83"/>
    <x v="295"/>
    <x v="0"/>
    <x v="186"/>
    <n v="880.32"/>
    <n v="164.77"/>
    <n v="92"/>
    <n v="44.4"/>
    <n v="16.260000000000002"/>
  </r>
  <r>
    <x v="3"/>
    <x v="3"/>
    <x v="1"/>
    <x v="3"/>
    <x v="1"/>
    <x v="27"/>
    <n v="47.27"/>
    <x v="296"/>
    <x v="1"/>
    <x v="200"/>
    <n v="328.75"/>
    <n v="165.91"/>
    <n v="86"/>
    <n v="39.119999999999997"/>
    <n v="60.75"/>
  </r>
  <r>
    <x v="4"/>
    <x v="0"/>
    <x v="1"/>
    <x v="4"/>
    <x v="0"/>
    <x v="251"/>
    <n v="42.55"/>
    <x v="297"/>
    <x v="0"/>
    <x v="143"/>
    <n v="635.36"/>
    <n v="431.47"/>
    <n v="44"/>
    <n v="17.89"/>
    <n v="23"/>
  </r>
  <r>
    <x v="2"/>
    <x v="4"/>
    <x v="2"/>
    <x v="3"/>
    <x v="3"/>
    <x v="252"/>
    <n v="6.28"/>
    <x v="298"/>
    <x v="0"/>
    <x v="11"/>
    <n v="210.91"/>
    <n v="316.44"/>
    <n v="39"/>
    <n v="28.45"/>
    <n v="59.15"/>
  </r>
  <r>
    <x v="0"/>
    <x v="1"/>
    <x v="1"/>
    <x v="2"/>
    <x v="2"/>
    <x v="122"/>
    <n v="8.73"/>
    <x v="299"/>
    <x v="1"/>
    <x v="201"/>
    <n v="134.09"/>
    <n v="201.34"/>
    <n v="99"/>
    <n v="10.130000000000001"/>
    <n v="43.91"/>
  </r>
  <r>
    <x v="2"/>
    <x v="4"/>
    <x v="0"/>
    <x v="0"/>
    <x v="2"/>
    <x v="253"/>
    <n v="23.48"/>
    <x v="300"/>
    <x v="0"/>
    <x v="48"/>
    <n v="771.94"/>
    <n v="202.24"/>
    <n v="85"/>
    <n v="12.45"/>
    <n v="11.72"/>
  </r>
  <r>
    <x v="1"/>
    <x v="0"/>
    <x v="0"/>
    <x v="2"/>
    <x v="0"/>
    <x v="236"/>
    <n v="18.690000000000001"/>
    <x v="301"/>
    <x v="1"/>
    <x v="45"/>
    <n v="826.38"/>
    <n v="184.65"/>
    <n v="20"/>
    <n v="27.09"/>
    <n v="99.12"/>
  </r>
  <r>
    <x v="0"/>
    <x v="3"/>
    <x v="1"/>
    <x v="4"/>
    <x v="3"/>
    <x v="254"/>
    <n v="14.54"/>
    <x v="302"/>
    <x v="0"/>
    <x v="110"/>
    <n v="107.14"/>
    <n v="373.71"/>
    <n v="94"/>
    <n v="7.91"/>
    <n v="53.31"/>
  </r>
  <r>
    <x v="3"/>
    <x v="4"/>
    <x v="0"/>
    <x v="2"/>
    <x v="1"/>
    <x v="255"/>
    <n v="37.840000000000003"/>
    <x v="303"/>
    <x v="0"/>
    <x v="202"/>
    <n v="207.62"/>
    <n v="24.03"/>
    <n v="35"/>
    <n v="44.67"/>
    <n v="25.19"/>
  </r>
  <r>
    <x v="4"/>
    <x v="0"/>
    <x v="1"/>
    <x v="2"/>
    <x v="1"/>
    <x v="256"/>
    <n v="45.31"/>
    <x v="304"/>
    <x v="1"/>
    <x v="203"/>
    <n v="642.58000000000004"/>
    <n v="254.53"/>
    <n v="92"/>
    <n v="38.450000000000003"/>
    <n v="45.71"/>
  </r>
  <r>
    <x v="4"/>
    <x v="4"/>
    <x v="3"/>
    <x v="3"/>
    <x v="0"/>
    <x v="257"/>
    <n v="14.58"/>
    <x v="305"/>
    <x v="1"/>
    <x v="40"/>
    <n v="719.41"/>
    <n v="425.71"/>
    <n v="20"/>
    <n v="42.99"/>
    <n v="91.16"/>
  </r>
  <r>
    <x v="4"/>
    <x v="3"/>
    <x v="0"/>
    <x v="1"/>
    <x v="1"/>
    <x v="258"/>
    <n v="27.57"/>
    <x v="306"/>
    <x v="1"/>
    <x v="187"/>
    <n v="857.11"/>
    <n v="324.06"/>
    <n v="55"/>
    <n v="19.13"/>
    <n v="65.88"/>
  </r>
  <r>
    <x v="3"/>
    <x v="0"/>
    <x v="1"/>
    <x v="3"/>
    <x v="0"/>
    <x v="259"/>
    <n v="27.68"/>
    <x v="307"/>
    <x v="1"/>
    <x v="65"/>
    <n v="843.59"/>
    <n v="248.81"/>
    <n v="96"/>
    <n v="31.68"/>
    <n v="41.25"/>
  </r>
  <r>
    <x v="0"/>
    <x v="0"/>
    <x v="0"/>
    <x v="3"/>
    <x v="0"/>
    <x v="260"/>
    <n v="17.920000000000002"/>
    <x v="308"/>
    <x v="1"/>
    <x v="163"/>
    <n v="784.9"/>
    <n v="363.39"/>
    <n v="37"/>
    <n v="19.73"/>
    <n v="12.27"/>
  </r>
  <r>
    <x v="0"/>
    <x v="0"/>
    <x v="2"/>
    <x v="2"/>
    <x v="2"/>
    <x v="261"/>
    <n v="15.43"/>
    <x v="309"/>
    <x v="0"/>
    <x v="80"/>
    <n v="859.08"/>
    <n v="80.13"/>
    <n v="51"/>
    <n v="6.35"/>
    <n v="56.65"/>
  </r>
  <r>
    <x v="3"/>
    <x v="0"/>
    <x v="1"/>
    <x v="1"/>
    <x v="2"/>
    <x v="262"/>
    <n v="41.49"/>
    <x v="310"/>
    <x v="1"/>
    <x v="133"/>
    <n v="566.16999999999996"/>
    <n v="164.06"/>
    <n v="55"/>
    <n v="12.96"/>
    <n v="18.23"/>
  </r>
  <r>
    <x v="4"/>
    <x v="2"/>
    <x v="2"/>
    <x v="4"/>
    <x v="1"/>
    <x v="228"/>
    <n v="11.57"/>
    <x v="311"/>
    <x v="0"/>
    <x v="162"/>
    <n v="377.53"/>
    <n v="219.37"/>
    <n v="71"/>
    <n v="48.73"/>
    <n v="84.47"/>
  </r>
  <r>
    <x v="4"/>
    <x v="2"/>
    <x v="0"/>
    <x v="3"/>
    <x v="1"/>
    <x v="263"/>
    <n v="12.22"/>
    <x v="312"/>
    <x v="1"/>
    <x v="204"/>
    <n v="738.74"/>
    <n v="240.06"/>
    <n v="79"/>
    <n v="38.840000000000003"/>
    <n v="77.56"/>
  </r>
  <r>
    <x v="4"/>
    <x v="0"/>
    <x v="0"/>
    <x v="2"/>
    <x v="2"/>
    <x v="264"/>
    <n v="30.38"/>
    <x v="313"/>
    <x v="0"/>
    <x v="205"/>
    <n v="590.29999999999995"/>
    <n v="300.98"/>
    <n v="70"/>
    <n v="10.48"/>
    <n v="44.18"/>
  </r>
  <r>
    <x v="4"/>
    <x v="1"/>
    <x v="2"/>
    <x v="2"/>
    <x v="3"/>
    <x v="265"/>
    <n v="12.29"/>
    <x v="314"/>
    <x v="0"/>
    <x v="69"/>
    <n v="208.25"/>
    <n v="482.03"/>
    <n v="53"/>
    <n v="18.71"/>
    <n v="85.79"/>
  </r>
  <r>
    <x v="2"/>
    <x v="2"/>
    <x v="1"/>
    <x v="3"/>
    <x v="1"/>
    <x v="266"/>
    <n v="39.57"/>
    <x v="315"/>
    <x v="1"/>
    <x v="51"/>
    <n v="581.67999999999995"/>
    <n v="456.91"/>
    <n v="17"/>
    <n v="35.99"/>
    <n v="71.84"/>
  </r>
  <r>
    <x v="3"/>
    <x v="1"/>
    <x v="1"/>
    <x v="4"/>
    <x v="2"/>
    <x v="267"/>
    <n v="27.94"/>
    <x v="316"/>
    <x v="0"/>
    <x v="153"/>
    <n v="562.6"/>
    <n v="84.93"/>
    <n v="37"/>
    <n v="21.75"/>
    <n v="5.87"/>
  </r>
  <r>
    <x v="1"/>
    <x v="1"/>
    <x v="2"/>
    <x v="0"/>
    <x v="1"/>
    <x v="268"/>
    <n v="29.31"/>
    <x v="317"/>
    <x v="0"/>
    <x v="206"/>
    <n v="902.63"/>
    <n v="151.01"/>
    <n v="20"/>
    <n v="5.98"/>
    <n v="87.67"/>
  </r>
  <r>
    <x v="4"/>
    <x v="3"/>
    <x v="0"/>
    <x v="0"/>
    <x v="3"/>
    <x v="269"/>
    <n v="48.33"/>
    <x v="318"/>
    <x v="0"/>
    <x v="201"/>
    <n v="981.84"/>
    <n v="177.11"/>
    <n v="68"/>
    <n v="17.850000000000001"/>
    <n v="53.55"/>
  </r>
  <r>
    <x v="1"/>
    <x v="1"/>
    <x v="0"/>
    <x v="3"/>
    <x v="1"/>
    <x v="98"/>
    <n v="42.31"/>
    <x v="319"/>
    <x v="1"/>
    <x v="207"/>
    <n v="357.35"/>
    <n v="187.69"/>
    <n v="31"/>
    <n v="28.89"/>
    <n v="95.05"/>
  </r>
  <r>
    <x v="4"/>
    <x v="3"/>
    <x v="1"/>
    <x v="1"/>
    <x v="2"/>
    <x v="116"/>
    <n v="34.89"/>
    <x v="320"/>
    <x v="1"/>
    <x v="54"/>
    <n v="409.03"/>
    <n v="465.35"/>
    <n v="40"/>
    <n v="46.97"/>
    <n v="10.01"/>
  </r>
  <r>
    <x v="4"/>
    <x v="3"/>
    <x v="1"/>
    <x v="1"/>
    <x v="2"/>
    <x v="66"/>
    <n v="36.49"/>
    <x v="321"/>
    <x v="0"/>
    <x v="51"/>
    <n v="881"/>
    <n v="374.93"/>
    <n v="78"/>
    <n v="41.76"/>
    <n v="79.56"/>
  </r>
  <r>
    <x v="2"/>
    <x v="0"/>
    <x v="2"/>
    <x v="0"/>
    <x v="1"/>
    <x v="98"/>
    <n v="30.8"/>
    <x v="322"/>
    <x v="1"/>
    <x v="74"/>
    <n v="751.3"/>
    <n v="443.71"/>
    <n v="89"/>
    <n v="36.74"/>
    <n v="76.010000000000005"/>
  </r>
  <r>
    <x v="3"/>
    <x v="3"/>
    <x v="1"/>
    <x v="4"/>
    <x v="3"/>
    <x v="270"/>
    <n v="5.43"/>
    <x v="323"/>
    <x v="0"/>
    <x v="155"/>
    <n v="488.79"/>
    <n v="131.74"/>
    <n v="35"/>
    <n v="37.57"/>
    <n v="21.74"/>
  </r>
  <r>
    <x v="4"/>
    <x v="1"/>
    <x v="3"/>
    <x v="1"/>
    <x v="1"/>
    <x v="271"/>
    <n v="10.57"/>
    <x v="324"/>
    <x v="0"/>
    <x v="30"/>
    <n v="995.39"/>
    <n v="84.38"/>
    <n v="94"/>
    <n v="43.51"/>
    <n v="28.65"/>
  </r>
  <r>
    <x v="3"/>
    <x v="2"/>
    <x v="1"/>
    <x v="3"/>
    <x v="1"/>
    <x v="272"/>
    <n v="37.340000000000003"/>
    <x v="325"/>
    <x v="0"/>
    <x v="132"/>
    <n v="58.53"/>
    <n v="40.049999999999997"/>
    <n v="27"/>
    <n v="6.46"/>
    <n v="27.74"/>
  </r>
  <r>
    <x v="4"/>
    <x v="1"/>
    <x v="2"/>
    <x v="0"/>
    <x v="2"/>
    <x v="215"/>
    <n v="15.75"/>
    <x v="326"/>
    <x v="1"/>
    <x v="180"/>
    <n v="817.63"/>
    <n v="299.26"/>
    <n v="88"/>
    <n v="7.72"/>
    <n v="32.880000000000003"/>
  </r>
  <r>
    <x v="2"/>
    <x v="0"/>
    <x v="2"/>
    <x v="1"/>
    <x v="0"/>
    <x v="273"/>
    <n v="8.1999999999999993"/>
    <x v="327"/>
    <x v="1"/>
    <x v="105"/>
    <n v="653.37"/>
    <n v="159.15"/>
    <n v="79"/>
    <n v="39.86"/>
    <n v="14.52"/>
  </r>
  <r>
    <x v="4"/>
    <x v="2"/>
    <x v="0"/>
    <x v="4"/>
    <x v="0"/>
    <x v="274"/>
    <n v="38.049999999999997"/>
    <x v="328"/>
    <x v="0"/>
    <x v="208"/>
    <n v="516.53"/>
    <n v="332.88"/>
    <n v="88"/>
    <n v="13.91"/>
    <n v="18.59"/>
  </r>
  <r>
    <x v="0"/>
    <x v="4"/>
    <x v="1"/>
    <x v="2"/>
    <x v="3"/>
    <x v="275"/>
    <n v="12.83"/>
    <x v="329"/>
    <x v="0"/>
    <x v="209"/>
    <n v="667.92"/>
    <n v="11.05"/>
    <n v="6"/>
    <n v="46.79"/>
    <n v="50.32"/>
  </r>
  <r>
    <x v="4"/>
    <x v="3"/>
    <x v="2"/>
    <x v="0"/>
    <x v="1"/>
    <x v="276"/>
    <n v="28.84"/>
    <x v="330"/>
    <x v="1"/>
    <x v="55"/>
    <n v="285.37"/>
    <n v="487.25"/>
    <n v="48"/>
    <n v="13.88"/>
    <n v="42.86"/>
  </r>
  <r>
    <x v="2"/>
    <x v="1"/>
    <x v="3"/>
    <x v="4"/>
    <x v="2"/>
    <x v="181"/>
    <n v="49.04"/>
    <x v="331"/>
    <x v="0"/>
    <x v="210"/>
    <n v="977.72"/>
    <n v="41.26"/>
    <n v="21"/>
    <n v="26.31"/>
    <n v="79.39"/>
  </r>
  <r>
    <x v="2"/>
    <x v="2"/>
    <x v="2"/>
    <x v="0"/>
    <x v="2"/>
    <x v="277"/>
    <n v="16.5"/>
    <x v="332"/>
    <x v="0"/>
    <x v="211"/>
    <n v="388.04"/>
    <n v="88.03"/>
    <n v="63"/>
    <n v="5.99"/>
    <n v="74.900000000000006"/>
  </r>
  <r>
    <x v="4"/>
    <x v="2"/>
    <x v="3"/>
    <x v="0"/>
    <x v="0"/>
    <x v="278"/>
    <n v="39.729999999999997"/>
    <x v="333"/>
    <x v="0"/>
    <x v="108"/>
    <n v="375.82"/>
    <n v="36.869999999999997"/>
    <n v="57"/>
    <n v="15.14"/>
    <n v="44.49"/>
  </r>
  <r>
    <x v="4"/>
    <x v="4"/>
    <x v="3"/>
    <x v="2"/>
    <x v="1"/>
    <x v="279"/>
    <n v="45.95"/>
    <x v="334"/>
    <x v="1"/>
    <x v="200"/>
    <n v="668.16"/>
    <n v="193.09"/>
    <n v="3"/>
    <n v="33.369999999999997"/>
    <n v="74.72"/>
  </r>
  <r>
    <x v="1"/>
    <x v="4"/>
    <x v="2"/>
    <x v="1"/>
    <x v="1"/>
    <x v="280"/>
    <n v="37.49"/>
    <x v="335"/>
    <x v="1"/>
    <x v="90"/>
    <n v="857.28"/>
    <n v="195.98"/>
    <n v="34"/>
    <n v="26.61"/>
    <n v="27.92"/>
  </r>
  <r>
    <x v="0"/>
    <x v="1"/>
    <x v="1"/>
    <x v="0"/>
    <x v="1"/>
    <x v="266"/>
    <n v="27.06"/>
    <x v="336"/>
    <x v="0"/>
    <x v="92"/>
    <n v="587.88"/>
    <n v="345.97"/>
    <n v="56"/>
    <n v="41.43"/>
    <n v="49.03"/>
  </r>
  <r>
    <x v="3"/>
    <x v="0"/>
    <x v="1"/>
    <x v="2"/>
    <x v="3"/>
    <x v="281"/>
    <n v="21.56"/>
    <x v="337"/>
    <x v="1"/>
    <x v="212"/>
    <n v="186.94"/>
    <n v="499.64"/>
    <n v="84"/>
    <n v="47.15"/>
    <n v="22.02"/>
  </r>
  <r>
    <x v="2"/>
    <x v="2"/>
    <x v="3"/>
    <x v="1"/>
    <x v="3"/>
    <x v="243"/>
    <n v="30.18"/>
    <x v="338"/>
    <x v="1"/>
    <x v="153"/>
    <n v="464.25"/>
    <n v="176.91"/>
    <n v="10"/>
    <n v="25.01"/>
    <n v="81.010000000000005"/>
  </r>
  <r>
    <x v="4"/>
    <x v="2"/>
    <x v="0"/>
    <x v="4"/>
    <x v="3"/>
    <x v="282"/>
    <n v="19.510000000000002"/>
    <x v="339"/>
    <x v="0"/>
    <x v="213"/>
    <n v="588.73"/>
    <n v="436.67"/>
    <n v="56"/>
    <n v="10.08"/>
    <n v="75.680000000000007"/>
  </r>
  <r>
    <x v="1"/>
    <x v="4"/>
    <x v="3"/>
    <x v="1"/>
    <x v="2"/>
    <x v="283"/>
    <n v="29.65"/>
    <x v="340"/>
    <x v="1"/>
    <x v="122"/>
    <n v="521.42999999999995"/>
    <n v="209.85"/>
    <n v="97"/>
    <n v="47.29"/>
    <n v="80.89"/>
  </r>
  <r>
    <x v="1"/>
    <x v="3"/>
    <x v="1"/>
    <x v="0"/>
    <x v="0"/>
    <x v="284"/>
    <n v="46.6"/>
    <x v="341"/>
    <x v="0"/>
    <x v="118"/>
    <n v="170.75"/>
    <n v="440.16"/>
    <n v="89"/>
    <n v="8.5299999999999994"/>
    <n v="77.349999999999994"/>
  </r>
  <r>
    <x v="0"/>
    <x v="2"/>
    <x v="0"/>
    <x v="2"/>
    <x v="3"/>
    <x v="146"/>
    <n v="42.12"/>
    <x v="342"/>
    <x v="1"/>
    <x v="196"/>
    <n v="471.96"/>
    <n v="134.08000000000001"/>
    <n v="35"/>
    <n v="20.6"/>
    <n v="70.19"/>
  </r>
  <r>
    <x v="3"/>
    <x v="4"/>
    <x v="3"/>
    <x v="2"/>
    <x v="2"/>
    <x v="285"/>
    <n v="34.090000000000003"/>
    <x v="343"/>
    <x v="1"/>
    <x v="43"/>
    <n v="105.93"/>
    <n v="119.55"/>
    <n v="39"/>
    <n v="36.729999999999997"/>
    <n v="10.5"/>
  </r>
  <r>
    <x v="1"/>
    <x v="1"/>
    <x v="1"/>
    <x v="4"/>
    <x v="3"/>
    <x v="286"/>
    <n v="12.16"/>
    <x v="344"/>
    <x v="0"/>
    <x v="207"/>
    <n v="445.19"/>
    <n v="312.66000000000003"/>
    <n v="52"/>
    <n v="14.53"/>
    <n v="71.91"/>
  </r>
  <r>
    <x v="0"/>
    <x v="2"/>
    <x v="3"/>
    <x v="0"/>
    <x v="0"/>
    <x v="287"/>
    <n v="11.45"/>
    <x v="345"/>
    <x v="0"/>
    <x v="214"/>
    <n v="801.36"/>
    <n v="158.80000000000001"/>
    <n v="87"/>
    <n v="26.27"/>
    <n v="72.31"/>
  </r>
  <r>
    <x v="4"/>
    <x v="2"/>
    <x v="0"/>
    <x v="2"/>
    <x v="3"/>
    <x v="288"/>
    <n v="24.77"/>
    <x v="346"/>
    <x v="0"/>
    <x v="189"/>
    <n v="674.07"/>
    <n v="62.72"/>
    <n v="80"/>
    <n v="39.869999999999997"/>
    <n v="80.59"/>
  </r>
  <r>
    <x v="2"/>
    <x v="3"/>
    <x v="1"/>
    <x v="0"/>
    <x v="1"/>
    <x v="154"/>
    <n v="16.87"/>
    <x v="347"/>
    <x v="0"/>
    <x v="77"/>
    <n v="316.83"/>
    <n v="490.86"/>
    <n v="29"/>
    <n v="45.55"/>
    <n v="46.04"/>
  </r>
  <r>
    <x v="1"/>
    <x v="4"/>
    <x v="2"/>
    <x v="2"/>
    <x v="1"/>
    <x v="73"/>
    <n v="26.96"/>
    <x v="348"/>
    <x v="0"/>
    <x v="26"/>
    <n v="866.33"/>
    <n v="431.55"/>
    <n v="60"/>
    <n v="30.37"/>
    <n v="63.37"/>
  </r>
  <r>
    <x v="3"/>
    <x v="0"/>
    <x v="3"/>
    <x v="0"/>
    <x v="0"/>
    <x v="289"/>
    <n v="14.85"/>
    <x v="349"/>
    <x v="1"/>
    <x v="108"/>
    <n v="947.33"/>
    <n v="263.89"/>
    <n v="94"/>
    <n v="43.35"/>
    <n v="8.06"/>
  </r>
  <r>
    <x v="0"/>
    <x v="2"/>
    <x v="2"/>
    <x v="2"/>
    <x v="2"/>
    <x v="290"/>
    <n v="10.49"/>
    <x v="350"/>
    <x v="0"/>
    <x v="215"/>
    <n v="582.36"/>
    <n v="296.38"/>
    <n v="44"/>
    <n v="48.68"/>
    <n v="34.520000000000003"/>
  </r>
  <r>
    <x v="2"/>
    <x v="2"/>
    <x v="2"/>
    <x v="0"/>
    <x v="0"/>
    <x v="152"/>
    <n v="5.56"/>
    <x v="351"/>
    <x v="0"/>
    <x v="162"/>
    <n v="887.9"/>
    <n v="74.22"/>
    <n v="63"/>
    <n v="17.47"/>
    <n v="64.72"/>
  </r>
  <r>
    <x v="2"/>
    <x v="3"/>
    <x v="3"/>
    <x v="3"/>
    <x v="0"/>
    <x v="7"/>
    <n v="41.18"/>
    <x v="352"/>
    <x v="0"/>
    <x v="36"/>
    <n v="619.87"/>
    <n v="457.15"/>
    <n v="67"/>
    <n v="21.79"/>
    <n v="4.04"/>
  </r>
  <r>
    <x v="4"/>
    <x v="0"/>
    <x v="2"/>
    <x v="1"/>
    <x v="3"/>
    <x v="291"/>
    <n v="15.1"/>
    <x v="353"/>
    <x v="0"/>
    <x v="151"/>
    <n v="946.88"/>
    <n v="359.67"/>
    <n v="36"/>
    <n v="47.81"/>
    <n v="61.55"/>
  </r>
  <r>
    <x v="2"/>
    <x v="1"/>
    <x v="0"/>
    <x v="0"/>
    <x v="1"/>
    <x v="289"/>
    <n v="14.48"/>
    <x v="354"/>
    <x v="0"/>
    <x v="125"/>
    <n v="616.49"/>
    <n v="28.71"/>
    <n v="8"/>
    <n v="12.45"/>
    <n v="83.08"/>
  </r>
  <r>
    <x v="1"/>
    <x v="2"/>
    <x v="0"/>
    <x v="4"/>
    <x v="3"/>
    <x v="292"/>
    <n v="44.07"/>
    <x v="355"/>
    <x v="0"/>
    <x v="92"/>
    <n v="145.11000000000001"/>
    <n v="19.61"/>
    <n v="60"/>
    <n v="17.72"/>
    <n v="61.26"/>
  </r>
  <r>
    <x v="4"/>
    <x v="2"/>
    <x v="1"/>
    <x v="0"/>
    <x v="2"/>
    <x v="293"/>
    <n v="27.75"/>
    <x v="356"/>
    <x v="0"/>
    <x v="96"/>
    <n v="165.27"/>
    <n v="59.89"/>
    <n v="61"/>
    <n v="43.58"/>
    <n v="84.25"/>
  </r>
  <r>
    <x v="1"/>
    <x v="4"/>
    <x v="1"/>
    <x v="2"/>
    <x v="0"/>
    <x v="294"/>
    <n v="8.7100000000000009"/>
    <x v="357"/>
    <x v="1"/>
    <x v="216"/>
    <n v="464.91"/>
    <n v="242.79"/>
    <n v="93"/>
    <n v="42.63"/>
    <n v="77.319999999999993"/>
  </r>
  <r>
    <x v="4"/>
    <x v="2"/>
    <x v="0"/>
    <x v="4"/>
    <x v="0"/>
    <x v="295"/>
    <n v="49.94"/>
    <x v="358"/>
    <x v="1"/>
    <x v="208"/>
    <n v="144.49"/>
    <n v="242.67"/>
    <n v="79"/>
    <n v="34.729999999999997"/>
    <n v="55.96"/>
  </r>
  <r>
    <x v="1"/>
    <x v="2"/>
    <x v="0"/>
    <x v="0"/>
    <x v="2"/>
    <x v="88"/>
    <n v="44"/>
    <x v="359"/>
    <x v="1"/>
    <x v="19"/>
    <n v="453.24"/>
    <n v="167.05"/>
    <n v="13"/>
    <n v="45.56"/>
    <n v="89.97"/>
  </r>
  <r>
    <x v="2"/>
    <x v="4"/>
    <x v="2"/>
    <x v="2"/>
    <x v="1"/>
    <x v="296"/>
    <n v="44"/>
    <x v="360"/>
    <x v="1"/>
    <x v="217"/>
    <n v="805.08"/>
    <n v="285.91000000000003"/>
    <n v="98"/>
    <n v="40.68"/>
    <n v="50.63"/>
  </r>
  <r>
    <x v="2"/>
    <x v="4"/>
    <x v="2"/>
    <x v="2"/>
    <x v="1"/>
    <x v="104"/>
    <n v="33.130000000000003"/>
    <x v="361"/>
    <x v="1"/>
    <x v="218"/>
    <n v="713.61"/>
    <n v="435.45"/>
    <n v="72"/>
    <n v="22.92"/>
    <n v="13.84"/>
  </r>
  <r>
    <x v="0"/>
    <x v="3"/>
    <x v="3"/>
    <x v="0"/>
    <x v="0"/>
    <x v="297"/>
    <n v="12.12"/>
    <x v="362"/>
    <x v="0"/>
    <x v="191"/>
    <n v="314.39999999999998"/>
    <n v="433.93"/>
    <n v="44"/>
    <n v="20.6"/>
    <n v="31.69"/>
  </r>
  <r>
    <x v="2"/>
    <x v="4"/>
    <x v="0"/>
    <x v="0"/>
    <x v="2"/>
    <x v="298"/>
    <n v="29.02"/>
    <x v="363"/>
    <x v="0"/>
    <x v="106"/>
    <n v="491.36"/>
    <n v="479.05"/>
    <n v="61"/>
    <n v="31.68"/>
    <n v="83.48"/>
  </r>
  <r>
    <x v="3"/>
    <x v="1"/>
    <x v="1"/>
    <x v="0"/>
    <x v="1"/>
    <x v="299"/>
    <n v="30.61"/>
    <x v="364"/>
    <x v="1"/>
    <x v="219"/>
    <n v="709.22"/>
    <n v="390.48"/>
    <n v="90"/>
    <n v="27.88"/>
    <n v="6.07"/>
  </r>
  <r>
    <x v="4"/>
    <x v="3"/>
    <x v="0"/>
    <x v="0"/>
    <x v="2"/>
    <x v="300"/>
    <n v="15.77"/>
    <x v="365"/>
    <x v="1"/>
    <x v="85"/>
    <n v="205.24"/>
    <n v="89.05"/>
    <n v="67"/>
    <n v="45.56"/>
    <n v="70.97"/>
  </r>
  <r>
    <x v="4"/>
    <x v="1"/>
    <x v="2"/>
    <x v="3"/>
    <x v="1"/>
    <x v="301"/>
    <n v="23.42"/>
    <x v="366"/>
    <x v="0"/>
    <x v="185"/>
    <n v="786.53"/>
    <n v="411.02"/>
    <n v="56"/>
    <n v="49.14"/>
    <n v="67.42"/>
  </r>
  <r>
    <x v="2"/>
    <x v="2"/>
    <x v="2"/>
    <x v="2"/>
    <x v="3"/>
    <x v="227"/>
    <n v="24.41"/>
    <x v="367"/>
    <x v="0"/>
    <x v="77"/>
    <n v="837.69"/>
    <n v="375.21"/>
    <n v="45"/>
    <n v="48.85"/>
    <n v="36.619999999999997"/>
  </r>
  <r>
    <x v="2"/>
    <x v="1"/>
    <x v="0"/>
    <x v="1"/>
    <x v="3"/>
    <x v="302"/>
    <n v="38.520000000000003"/>
    <x v="368"/>
    <x v="0"/>
    <x v="52"/>
    <n v="490.23"/>
    <n v="308.39999999999998"/>
    <n v="33"/>
    <n v="43.35"/>
    <n v="93.97"/>
  </r>
  <r>
    <x v="2"/>
    <x v="1"/>
    <x v="2"/>
    <x v="2"/>
    <x v="0"/>
    <x v="303"/>
    <n v="27.64"/>
    <x v="369"/>
    <x v="0"/>
    <x v="114"/>
    <n v="455.33"/>
    <n v="320.79000000000002"/>
    <n v="8"/>
    <n v="17.68"/>
    <n v="5.0599999999999996"/>
  </r>
  <r>
    <x v="3"/>
    <x v="1"/>
    <x v="3"/>
    <x v="3"/>
    <x v="3"/>
    <x v="23"/>
    <n v="18.68"/>
    <x v="370"/>
    <x v="1"/>
    <x v="159"/>
    <n v="568.04"/>
    <n v="394.48"/>
    <n v="34"/>
    <n v="33.04"/>
    <n v="33.200000000000003"/>
  </r>
  <r>
    <x v="3"/>
    <x v="1"/>
    <x v="0"/>
    <x v="2"/>
    <x v="0"/>
    <x v="124"/>
    <n v="38.79"/>
    <x v="371"/>
    <x v="0"/>
    <x v="175"/>
    <n v="325.25"/>
    <n v="465.24"/>
    <n v="35"/>
    <n v="28.53"/>
    <n v="51.78"/>
  </r>
  <r>
    <x v="4"/>
    <x v="4"/>
    <x v="2"/>
    <x v="3"/>
    <x v="0"/>
    <x v="304"/>
    <n v="36.049999999999997"/>
    <x v="372"/>
    <x v="1"/>
    <x v="220"/>
    <n v="467.27"/>
    <n v="16.39"/>
    <n v="47"/>
    <n v="23.82"/>
    <n v="21.35"/>
  </r>
  <r>
    <x v="2"/>
    <x v="2"/>
    <x v="0"/>
    <x v="0"/>
    <x v="3"/>
    <x v="305"/>
    <n v="48.16"/>
    <x v="373"/>
    <x v="1"/>
    <x v="221"/>
    <n v="608.01"/>
    <n v="27.97"/>
    <n v="38"/>
    <n v="46.92"/>
    <n v="7.27"/>
  </r>
  <r>
    <x v="2"/>
    <x v="0"/>
    <x v="0"/>
    <x v="3"/>
    <x v="0"/>
    <x v="306"/>
    <n v="13.33"/>
    <x v="374"/>
    <x v="0"/>
    <x v="207"/>
    <n v="307.48"/>
    <n v="443.67"/>
    <n v="58"/>
    <n v="31.9"/>
    <n v="21.62"/>
  </r>
  <r>
    <x v="1"/>
    <x v="4"/>
    <x v="3"/>
    <x v="1"/>
    <x v="2"/>
    <x v="307"/>
    <n v="40.64"/>
    <x v="375"/>
    <x v="1"/>
    <x v="222"/>
    <n v="195.92"/>
    <n v="52.62"/>
    <n v="81"/>
    <n v="36.93"/>
    <n v="37.909999999999997"/>
  </r>
  <r>
    <x v="3"/>
    <x v="0"/>
    <x v="2"/>
    <x v="3"/>
    <x v="0"/>
    <x v="286"/>
    <n v="46.71"/>
    <x v="376"/>
    <x v="1"/>
    <x v="223"/>
    <n v="545.75"/>
    <n v="215.78"/>
    <n v="99"/>
    <n v="34.24"/>
    <n v="51.3"/>
  </r>
  <r>
    <x v="3"/>
    <x v="2"/>
    <x v="3"/>
    <x v="0"/>
    <x v="2"/>
    <x v="308"/>
    <n v="11.58"/>
    <x v="377"/>
    <x v="1"/>
    <x v="140"/>
    <n v="799.55"/>
    <n v="379.95"/>
    <n v="20"/>
    <n v="28.23"/>
    <n v="15.06"/>
  </r>
  <r>
    <x v="0"/>
    <x v="0"/>
    <x v="2"/>
    <x v="4"/>
    <x v="3"/>
    <x v="309"/>
    <n v="43.53"/>
    <x v="378"/>
    <x v="1"/>
    <x v="224"/>
    <n v="855.86"/>
    <n v="352.7"/>
    <n v="75"/>
    <n v="21.64"/>
    <n v="9.85"/>
  </r>
  <r>
    <x v="4"/>
    <x v="3"/>
    <x v="0"/>
    <x v="2"/>
    <x v="0"/>
    <x v="182"/>
    <n v="47.05"/>
    <x v="379"/>
    <x v="1"/>
    <x v="6"/>
    <n v="934.24"/>
    <n v="451.77"/>
    <n v="29"/>
    <n v="39.78"/>
    <n v="26.67"/>
  </r>
  <r>
    <x v="4"/>
    <x v="2"/>
    <x v="2"/>
    <x v="2"/>
    <x v="0"/>
    <x v="310"/>
    <n v="16.47"/>
    <x v="380"/>
    <x v="0"/>
    <x v="225"/>
    <n v="125.63"/>
    <n v="38.86"/>
    <n v="97"/>
    <n v="32.950000000000003"/>
    <n v="23.68"/>
  </r>
  <r>
    <x v="3"/>
    <x v="2"/>
    <x v="2"/>
    <x v="1"/>
    <x v="1"/>
    <x v="311"/>
    <n v="46.46"/>
    <x v="381"/>
    <x v="0"/>
    <x v="167"/>
    <n v="203.23"/>
    <n v="222.05"/>
    <n v="54"/>
    <n v="46.62"/>
    <n v="48.11"/>
  </r>
  <r>
    <x v="0"/>
    <x v="4"/>
    <x v="3"/>
    <x v="1"/>
    <x v="3"/>
    <x v="312"/>
    <n v="27.92"/>
    <x v="382"/>
    <x v="0"/>
    <x v="226"/>
    <n v="593.35"/>
    <n v="167.05"/>
    <n v="99"/>
    <n v="48.69"/>
    <n v="83.48"/>
  </r>
  <r>
    <x v="3"/>
    <x v="3"/>
    <x v="3"/>
    <x v="3"/>
    <x v="3"/>
    <x v="313"/>
    <n v="34.06"/>
    <x v="383"/>
    <x v="0"/>
    <x v="123"/>
    <n v="854.68"/>
    <n v="427.78"/>
    <n v="18"/>
    <n v="25.55"/>
    <n v="77.430000000000007"/>
  </r>
  <r>
    <x v="4"/>
    <x v="3"/>
    <x v="1"/>
    <x v="4"/>
    <x v="3"/>
    <x v="314"/>
    <n v="21.79"/>
    <x v="384"/>
    <x v="0"/>
    <x v="227"/>
    <n v="430.41"/>
    <n v="418.02"/>
    <n v="58"/>
    <n v="6.31"/>
    <n v="19.63"/>
  </r>
  <r>
    <x v="4"/>
    <x v="4"/>
    <x v="3"/>
    <x v="4"/>
    <x v="1"/>
    <x v="315"/>
    <n v="23.09"/>
    <x v="385"/>
    <x v="1"/>
    <x v="225"/>
    <n v="822.6"/>
    <n v="305.39"/>
    <n v="93"/>
    <n v="10.32"/>
    <n v="41.95"/>
  </r>
  <r>
    <x v="2"/>
    <x v="4"/>
    <x v="0"/>
    <x v="1"/>
    <x v="1"/>
    <x v="316"/>
    <n v="49.78"/>
    <x v="386"/>
    <x v="1"/>
    <x v="145"/>
    <n v="513.55999999999995"/>
    <n v="484.77"/>
    <n v="99"/>
    <n v="49.05"/>
    <n v="36.47"/>
  </r>
  <r>
    <x v="2"/>
    <x v="0"/>
    <x v="3"/>
    <x v="4"/>
    <x v="1"/>
    <x v="317"/>
    <n v="13.46"/>
    <x v="387"/>
    <x v="0"/>
    <x v="228"/>
    <n v="412.18"/>
    <n v="308.79000000000002"/>
    <n v="63"/>
    <n v="10.91"/>
    <n v="55.23"/>
  </r>
  <r>
    <x v="2"/>
    <x v="4"/>
    <x v="2"/>
    <x v="2"/>
    <x v="1"/>
    <x v="318"/>
    <n v="18.46"/>
    <x v="388"/>
    <x v="0"/>
    <x v="100"/>
    <n v="594.22"/>
    <n v="38.590000000000003"/>
    <n v="5"/>
    <n v="40.270000000000003"/>
    <n v="47.9"/>
  </r>
  <r>
    <x v="4"/>
    <x v="0"/>
    <x v="2"/>
    <x v="2"/>
    <x v="0"/>
    <x v="319"/>
    <n v="38.130000000000003"/>
    <x v="389"/>
    <x v="0"/>
    <x v="42"/>
    <n v="105.28"/>
    <n v="445.76"/>
    <n v="28"/>
    <n v="6.27"/>
    <n v="31.93"/>
  </r>
  <r>
    <x v="0"/>
    <x v="4"/>
    <x v="1"/>
    <x v="2"/>
    <x v="3"/>
    <x v="320"/>
    <n v="13.33"/>
    <x v="390"/>
    <x v="0"/>
    <x v="229"/>
    <n v="381.7"/>
    <n v="288.37"/>
    <n v="42"/>
    <n v="8.3800000000000008"/>
    <n v="8.8000000000000007"/>
  </r>
  <r>
    <x v="4"/>
    <x v="3"/>
    <x v="2"/>
    <x v="1"/>
    <x v="2"/>
    <x v="223"/>
    <n v="9.86"/>
    <x v="391"/>
    <x v="1"/>
    <x v="46"/>
    <n v="929.28"/>
    <n v="238.93"/>
    <n v="35"/>
    <n v="43.32"/>
    <n v="44.51"/>
  </r>
  <r>
    <x v="0"/>
    <x v="3"/>
    <x v="0"/>
    <x v="4"/>
    <x v="2"/>
    <x v="175"/>
    <n v="44.9"/>
    <x v="392"/>
    <x v="0"/>
    <x v="158"/>
    <n v="739.15"/>
    <n v="212.44"/>
    <n v="82"/>
    <n v="6.54"/>
    <n v="61.23"/>
  </r>
  <r>
    <x v="4"/>
    <x v="1"/>
    <x v="1"/>
    <x v="1"/>
    <x v="2"/>
    <x v="321"/>
    <n v="48.6"/>
    <x v="393"/>
    <x v="1"/>
    <x v="71"/>
    <n v="393.27"/>
    <n v="321.25"/>
    <n v="11"/>
    <n v="10.029999999999999"/>
    <n v="64.53"/>
  </r>
  <r>
    <x v="2"/>
    <x v="2"/>
    <x v="3"/>
    <x v="0"/>
    <x v="2"/>
    <x v="322"/>
    <n v="41.98"/>
    <x v="394"/>
    <x v="1"/>
    <x v="230"/>
    <n v="717.09"/>
    <n v="65.92"/>
    <n v="85"/>
    <n v="32.61"/>
    <n v="38.78"/>
  </r>
  <r>
    <x v="2"/>
    <x v="0"/>
    <x v="2"/>
    <x v="1"/>
    <x v="2"/>
    <x v="323"/>
    <n v="48.23"/>
    <x v="395"/>
    <x v="1"/>
    <x v="66"/>
    <n v="396.58"/>
    <n v="141.62"/>
    <n v="26"/>
    <n v="6.18"/>
    <n v="19.079999999999998"/>
  </r>
  <r>
    <x v="0"/>
    <x v="1"/>
    <x v="1"/>
    <x v="1"/>
    <x v="1"/>
    <x v="324"/>
    <n v="22.6"/>
    <x v="396"/>
    <x v="0"/>
    <x v="231"/>
    <n v="87.97"/>
    <n v="490.63"/>
    <n v="32"/>
    <n v="35.54"/>
    <n v="52.99"/>
  </r>
  <r>
    <x v="2"/>
    <x v="2"/>
    <x v="3"/>
    <x v="2"/>
    <x v="3"/>
    <x v="325"/>
    <n v="39.44"/>
    <x v="397"/>
    <x v="1"/>
    <x v="62"/>
    <n v="844.65"/>
    <n v="351.24"/>
    <n v="35"/>
    <n v="27.59"/>
    <n v="43.08"/>
  </r>
  <r>
    <x v="3"/>
    <x v="3"/>
    <x v="3"/>
    <x v="0"/>
    <x v="2"/>
    <x v="326"/>
    <n v="18.05"/>
    <x v="398"/>
    <x v="0"/>
    <x v="53"/>
    <n v="842.07"/>
    <n v="426.87"/>
    <n v="3"/>
    <n v="25.85"/>
    <n v="47.6"/>
  </r>
  <r>
    <x v="2"/>
    <x v="0"/>
    <x v="2"/>
    <x v="2"/>
    <x v="2"/>
    <x v="327"/>
    <n v="37.01"/>
    <x v="399"/>
    <x v="0"/>
    <x v="46"/>
    <n v="786.6"/>
    <n v="119.34"/>
    <n v="14"/>
    <n v="30.35"/>
    <n v="64.069999999999993"/>
  </r>
  <r>
    <x v="1"/>
    <x v="3"/>
    <x v="1"/>
    <x v="1"/>
    <x v="1"/>
    <x v="52"/>
    <n v="26.78"/>
    <x v="400"/>
    <x v="0"/>
    <x v="232"/>
    <n v="961.28"/>
    <n v="263.10000000000002"/>
    <n v="28"/>
    <n v="28.33"/>
    <n v="81.27"/>
  </r>
  <r>
    <x v="0"/>
    <x v="1"/>
    <x v="2"/>
    <x v="4"/>
    <x v="1"/>
    <x v="328"/>
    <n v="45.04"/>
    <x v="401"/>
    <x v="0"/>
    <x v="20"/>
    <n v="174.16"/>
    <n v="411.41"/>
    <n v="43"/>
    <n v="37.29"/>
    <n v="21.33"/>
  </r>
  <r>
    <x v="3"/>
    <x v="4"/>
    <x v="1"/>
    <x v="4"/>
    <x v="3"/>
    <x v="329"/>
    <n v="35.28"/>
    <x v="402"/>
    <x v="0"/>
    <x v="88"/>
    <n v="836.27"/>
    <n v="468.45"/>
    <n v="75"/>
    <n v="34.42"/>
    <n v="59.51"/>
  </r>
  <r>
    <x v="2"/>
    <x v="3"/>
    <x v="3"/>
    <x v="1"/>
    <x v="3"/>
    <x v="330"/>
    <n v="34.08"/>
    <x v="403"/>
    <x v="0"/>
    <x v="233"/>
    <n v="153.77000000000001"/>
    <n v="234.53"/>
    <n v="28"/>
    <n v="43.83"/>
    <n v="48.79"/>
  </r>
  <r>
    <x v="3"/>
    <x v="1"/>
    <x v="2"/>
    <x v="3"/>
    <x v="1"/>
    <x v="301"/>
    <n v="25.57"/>
    <x v="404"/>
    <x v="0"/>
    <x v="234"/>
    <n v="973.08"/>
    <n v="152.69"/>
    <n v="58"/>
    <n v="8.27"/>
    <n v="69.89"/>
  </r>
  <r>
    <x v="3"/>
    <x v="4"/>
    <x v="1"/>
    <x v="4"/>
    <x v="3"/>
    <x v="331"/>
    <n v="32.36"/>
    <x v="405"/>
    <x v="0"/>
    <x v="160"/>
    <n v="900.22"/>
    <n v="154.58000000000001"/>
    <n v="29"/>
    <n v="25.93"/>
    <n v="45.24"/>
  </r>
  <r>
    <x v="3"/>
    <x v="2"/>
    <x v="0"/>
    <x v="1"/>
    <x v="0"/>
    <x v="73"/>
    <n v="8.81"/>
    <x v="406"/>
    <x v="0"/>
    <x v="235"/>
    <n v="300.08999999999997"/>
    <n v="394.59"/>
    <n v="96"/>
    <n v="45.6"/>
    <n v="30.45"/>
  </r>
  <r>
    <x v="4"/>
    <x v="3"/>
    <x v="0"/>
    <x v="3"/>
    <x v="0"/>
    <x v="64"/>
    <n v="32.44"/>
    <x v="407"/>
    <x v="1"/>
    <x v="236"/>
    <n v="975.69"/>
    <n v="68.760000000000005"/>
    <n v="45"/>
    <n v="41.2"/>
    <n v="18.55"/>
  </r>
  <r>
    <x v="4"/>
    <x v="2"/>
    <x v="0"/>
    <x v="4"/>
    <x v="3"/>
    <x v="87"/>
    <n v="31.8"/>
    <x v="408"/>
    <x v="1"/>
    <x v="73"/>
    <n v="979.14"/>
    <n v="95.09"/>
    <n v="4"/>
    <n v="17.41"/>
    <n v="71.03"/>
  </r>
  <r>
    <x v="2"/>
    <x v="3"/>
    <x v="3"/>
    <x v="0"/>
    <x v="2"/>
    <x v="69"/>
    <n v="47.8"/>
    <x v="409"/>
    <x v="0"/>
    <x v="186"/>
    <n v="336.24"/>
    <n v="76.62"/>
    <n v="49"/>
    <n v="20.74"/>
    <n v="21.38"/>
  </r>
  <r>
    <x v="1"/>
    <x v="4"/>
    <x v="2"/>
    <x v="4"/>
    <x v="2"/>
    <x v="332"/>
    <n v="8.3800000000000008"/>
    <x v="410"/>
    <x v="1"/>
    <x v="237"/>
    <n v="865.85"/>
    <n v="75.11"/>
    <n v="11"/>
    <n v="29.71"/>
    <n v="8.39"/>
  </r>
  <r>
    <x v="3"/>
    <x v="1"/>
    <x v="2"/>
    <x v="3"/>
    <x v="1"/>
    <x v="333"/>
    <n v="18.510000000000002"/>
    <x v="411"/>
    <x v="1"/>
    <x v="88"/>
    <n v="599.02"/>
    <n v="392.2"/>
    <n v="23"/>
    <n v="27.36"/>
    <n v="8.14"/>
  </r>
  <r>
    <x v="1"/>
    <x v="4"/>
    <x v="0"/>
    <x v="4"/>
    <x v="2"/>
    <x v="334"/>
    <n v="47.21"/>
    <x v="412"/>
    <x v="0"/>
    <x v="238"/>
    <n v="870.85"/>
    <n v="196.5"/>
    <n v="61"/>
    <n v="38.29"/>
    <n v="82.22"/>
  </r>
  <r>
    <x v="2"/>
    <x v="4"/>
    <x v="0"/>
    <x v="0"/>
    <x v="3"/>
    <x v="58"/>
    <n v="46.24"/>
    <x v="413"/>
    <x v="0"/>
    <x v="239"/>
    <n v="399.46"/>
    <n v="470.06"/>
    <n v="52"/>
    <n v="42.18"/>
    <n v="22.27"/>
  </r>
  <r>
    <x v="2"/>
    <x v="3"/>
    <x v="3"/>
    <x v="0"/>
    <x v="3"/>
    <x v="335"/>
    <n v="19.02"/>
    <x v="414"/>
    <x v="1"/>
    <x v="41"/>
    <n v="983.47"/>
    <n v="178.9"/>
    <n v="34"/>
    <n v="47.62"/>
    <n v="39.590000000000003"/>
  </r>
  <r>
    <x v="0"/>
    <x v="0"/>
    <x v="2"/>
    <x v="4"/>
    <x v="1"/>
    <x v="207"/>
    <n v="20.85"/>
    <x v="415"/>
    <x v="1"/>
    <x v="240"/>
    <n v="146.74"/>
    <n v="335.68"/>
    <n v="33"/>
    <n v="19.55"/>
    <n v="28.97"/>
  </r>
  <r>
    <x v="3"/>
    <x v="4"/>
    <x v="3"/>
    <x v="1"/>
    <x v="3"/>
    <x v="336"/>
    <n v="14.08"/>
    <x v="416"/>
    <x v="1"/>
    <x v="25"/>
    <n v="231.25"/>
    <n v="401.32"/>
    <n v="76"/>
    <n v="44.21"/>
    <n v="30.56"/>
  </r>
  <r>
    <x v="1"/>
    <x v="2"/>
    <x v="3"/>
    <x v="0"/>
    <x v="1"/>
    <x v="337"/>
    <n v="29.16"/>
    <x v="417"/>
    <x v="0"/>
    <x v="241"/>
    <n v="835.26"/>
    <n v="41.83"/>
    <n v="88"/>
    <n v="37.69"/>
    <n v="44.26"/>
  </r>
  <r>
    <x v="1"/>
    <x v="3"/>
    <x v="1"/>
    <x v="1"/>
    <x v="3"/>
    <x v="338"/>
    <n v="20.32"/>
    <x v="418"/>
    <x v="1"/>
    <x v="191"/>
    <n v="242.3"/>
    <n v="240.12"/>
    <n v="21"/>
    <n v="41.49"/>
    <n v="19.22"/>
  </r>
  <r>
    <x v="2"/>
    <x v="4"/>
    <x v="0"/>
    <x v="0"/>
    <x v="1"/>
    <x v="59"/>
    <n v="43.24"/>
    <x v="419"/>
    <x v="0"/>
    <x v="223"/>
    <n v="487.44"/>
    <n v="326.12"/>
    <n v="70"/>
    <n v="27.58"/>
    <n v="89.76"/>
  </r>
  <r>
    <x v="2"/>
    <x v="0"/>
    <x v="2"/>
    <x v="2"/>
    <x v="0"/>
    <x v="339"/>
    <n v="34.119999999999997"/>
    <x v="420"/>
    <x v="1"/>
    <x v="242"/>
    <n v="904.82"/>
    <n v="278.42"/>
    <n v="22"/>
    <n v="44.85"/>
    <n v="46.25"/>
  </r>
  <r>
    <x v="1"/>
    <x v="1"/>
    <x v="2"/>
    <x v="4"/>
    <x v="1"/>
    <x v="340"/>
    <n v="28.68"/>
    <x v="421"/>
    <x v="1"/>
    <x v="216"/>
    <n v="851.16"/>
    <n v="406.62"/>
    <n v="48"/>
    <n v="23.23"/>
    <n v="72.489999999999995"/>
  </r>
  <r>
    <x v="3"/>
    <x v="2"/>
    <x v="0"/>
    <x v="4"/>
    <x v="2"/>
    <x v="8"/>
    <n v="23.86"/>
    <x v="422"/>
    <x v="0"/>
    <x v="22"/>
    <n v="483.27"/>
    <n v="49.74"/>
    <n v="1"/>
    <n v="23.81"/>
    <n v="97.13"/>
  </r>
  <r>
    <x v="1"/>
    <x v="2"/>
    <x v="3"/>
    <x v="3"/>
    <x v="3"/>
    <x v="341"/>
    <n v="42.97"/>
    <x v="423"/>
    <x v="0"/>
    <x v="195"/>
    <n v="645.64"/>
    <n v="34.54"/>
    <n v="90"/>
    <n v="25.06"/>
    <n v="73.319999999999993"/>
  </r>
  <r>
    <x v="4"/>
    <x v="3"/>
    <x v="1"/>
    <x v="4"/>
    <x v="1"/>
    <x v="342"/>
    <n v="29.98"/>
    <x v="424"/>
    <x v="0"/>
    <x v="218"/>
    <n v="853.5"/>
    <n v="250.19"/>
    <n v="7"/>
    <n v="14.71"/>
    <n v="72.67"/>
  </r>
  <r>
    <x v="4"/>
    <x v="1"/>
    <x v="2"/>
    <x v="1"/>
    <x v="2"/>
    <x v="87"/>
    <n v="43.46"/>
    <x v="425"/>
    <x v="1"/>
    <x v="75"/>
    <n v="526.6"/>
    <n v="322.14999999999998"/>
    <n v="98"/>
    <n v="15.51"/>
    <n v="11.8"/>
  </r>
  <r>
    <x v="2"/>
    <x v="2"/>
    <x v="1"/>
    <x v="4"/>
    <x v="0"/>
    <x v="343"/>
    <n v="33.590000000000003"/>
    <x v="426"/>
    <x v="0"/>
    <x v="26"/>
    <n v="852.47"/>
    <n v="496.13"/>
    <n v="30"/>
    <n v="23.65"/>
    <n v="90.66"/>
  </r>
  <r>
    <x v="3"/>
    <x v="0"/>
    <x v="2"/>
    <x v="4"/>
    <x v="0"/>
    <x v="344"/>
    <n v="44.72"/>
    <x v="427"/>
    <x v="1"/>
    <x v="243"/>
    <n v="633.66999999999996"/>
    <n v="216.05"/>
    <n v="70"/>
    <n v="21.71"/>
    <n v="45.68"/>
  </r>
  <r>
    <x v="0"/>
    <x v="0"/>
    <x v="3"/>
    <x v="2"/>
    <x v="1"/>
    <x v="216"/>
    <n v="39.06"/>
    <x v="428"/>
    <x v="1"/>
    <x v="222"/>
    <n v="857.32"/>
    <n v="461.58"/>
    <n v="43"/>
    <n v="45.54"/>
    <n v="19.77"/>
  </r>
  <r>
    <x v="1"/>
    <x v="2"/>
    <x v="3"/>
    <x v="0"/>
    <x v="1"/>
    <x v="345"/>
    <n v="42.45"/>
    <x v="429"/>
    <x v="0"/>
    <x v="244"/>
    <n v="913.61"/>
    <n v="183.27"/>
    <n v="10"/>
    <n v="47.24"/>
    <n v="2.7"/>
  </r>
  <r>
    <x v="3"/>
    <x v="4"/>
    <x v="3"/>
    <x v="4"/>
    <x v="2"/>
    <x v="58"/>
    <n v="22.54"/>
    <x v="430"/>
    <x v="1"/>
    <x v="41"/>
    <n v="98.92"/>
    <n v="264.25"/>
    <n v="31"/>
    <n v="43.9"/>
    <n v="63.48"/>
  </r>
  <r>
    <x v="4"/>
    <x v="2"/>
    <x v="2"/>
    <x v="3"/>
    <x v="0"/>
    <x v="346"/>
    <n v="34.22"/>
    <x v="431"/>
    <x v="0"/>
    <x v="245"/>
    <n v="635.41"/>
    <n v="166.77"/>
    <n v="39"/>
    <n v="25.91"/>
    <n v="91.07"/>
  </r>
  <r>
    <x v="1"/>
    <x v="3"/>
    <x v="1"/>
    <x v="3"/>
    <x v="1"/>
    <x v="347"/>
    <n v="10.87"/>
    <x v="432"/>
    <x v="0"/>
    <x v="246"/>
    <n v="163.13999999999999"/>
    <n v="292.7"/>
    <n v="59"/>
    <n v="46.39"/>
    <n v="48.6"/>
  </r>
  <r>
    <x v="0"/>
    <x v="4"/>
    <x v="2"/>
    <x v="3"/>
    <x v="3"/>
    <x v="348"/>
    <n v="38.630000000000003"/>
    <x v="433"/>
    <x v="1"/>
    <x v="247"/>
    <n v="279.02"/>
    <n v="488.02"/>
    <n v="63"/>
    <n v="24.92"/>
    <n v="46.81"/>
  </r>
  <r>
    <x v="1"/>
    <x v="2"/>
    <x v="1"/>
    <x v="0"/>
    <x v="1"/>
    <x v="160"/>
    <n v="14.86"/>
    <x v="434"/>
    <x v="1"/>
    <x v="85"/>
    <n v="782.7"/>
    <n v="332.54"/>
    <n v="19"/>
    <n v="48.98"/>
    <n v="63.59"/>
  </r>
  <r>
    <x v="2"/>
    <x v="3"/>
    <x v="3"/>
    <x v="2"/>
    <x v="1"/>
    <x v="120"/>
    <n v="14.4"/>
    <x v="435"/>
    <x v="0"/>
    <x v="248"/>
    <n v="113.38"/>
    <n v="431.57"/>
    <n v="22"/>
    <n v="19.149999999999999"/>
    <n v="32.729999999999997"/>
  </r>
  <r>
    <x v="4"/>
    <x v="2"/>
    <x v="3"/>
    <x v="2"/>
    <x v="1"/>
    <x v="132"/>
    <n v="28.03"/>
    <x v="436"/>
    <x v="0"/>
    <x v="249"/>
    <n v="359.36"/>
    <n v="42.1"/>
    <n v="96"/>
    <n v="12.26"/>
    <n v="9.76"/>
  </r>
  <r>
    <x v="1"/>
    <x v="4"/>
    <x v="0"/>
    <x v="0"/>
    <x v="2"/>
    <x v="293"/>
    <n v="39.43"/>
    <x v="437"/>
    <x v="0"/>
    <x v="250"/>
    <n v="214.56"/>
    <n v="390.4"/>
    <n v="93"/>
    <n v="27.96"/>
    <n v="47.74"/>
  </r>
  <r>
    <x v="0"/>
    <x v="0"/>
    <x v="0"/>
    <x v="1"/>
    <x v="2"/>
    <x v="275"/>
    <n v="30.59"/>
    <x v="438"/>
    <x v="1"/>
    <x v="251"/>
    <n v="523.30999999999995"/>
    <n v="300.77999999999997"/>
    <n v="80"/>
    <n v="22.66"/>
    <n v="91.63"/>
  </r>
  <r>
    <x v="0"/>
    <x v="3"/>
    <x v="3"/>
    <x v="1"/>
    <x v="0"/>
    <x v="349"/>
    <n v="24.25"/>
    <x v="439"/>
    <x v="0"/>
    <x v="252"/>
    <n v="996.44"/>
    <n v="495.91"/>
    <n v="31"/>
    <n v="21.34"/>
    <n v="53.16"/>
  </r>
  <r>
    <x v="1"/>
    <x v="1"/>
    <x v="2"/>
    <x v="1"/>
    <x v="2"/>
    <x v="12"/>
    <n v="35.89"/>
    <x v="440"/>
    <x v="0"/>
    <x v="227"/>
    <n v="814.21"/>
    <n v="371.09"/>
    <n v="1"/>
    <n v="33.950000000000003"/>
    <n v="63.61"/>
  </r>
  <r>
    <x v="4"/>
    <x v="3"/>
    <x v="0"/>
    <x v="4"/>
    <x v="1"/>
    <x v="350"/>
    <n v="44.58"/>
    <x v="441"/>
    <x v="0"/>
    <x v="179"/>
    <n v="320.52"/>
    <n v="449.87"/>
    <n v="36"/>
    <n v="42.05"/>
    <n v="35.65"/>
  </r>
  <r>
    <x v="4"/>
    <x v="4"/>
    <x v="0"/>
    <x v="4"/>
    <x v="1"/>
    <x v="351"/>
    <n v="12.51"/>
    <x v="442"/>
    <x v="1"/>
    <x v="253"/>
    <n v="983.07"/>
    <n v="369.75"/>
    <n v="58"/>
    <n v="17.55"/>
    <n v="34.5"/>
  </r>
  <r>
    <x v="2"/>
    <x v="0"/>
    <x v="2"/>
    <x v="1"/>
    <x v="3"/>
    <x v="289"/>
    <n v="28.73"/>
    <x v="443"/>
    <x v="0"/>
    <x v="88"/>
    <n v="860.08"/>
    <n v="119.35"/>
    <n v="93"/>
    <n v="19.73"/>
    <n v="88.4"/>
  </r>
  <r>
    <x v="3"/>
    <x v="3"/>
    <x v="1"/>
    <x v="1"/>
    <x v="3"/>
    <x v="352"/>
    <n v="33.79"/>
    <x v="444"/>
    <x v="1"/>
    <x v="82"/>
    <n v="546.66999999999996"/>
    <n v="238.05"/>
    <n v="59"/>
    <n v="36.619999999999997"/>
    <n v="33.51"/>
  </r>
  <r>
    <x v="0"/>
    <x v="2"/>
    <x v="2"/>
    <x v="3"/>
    <x v="2"/>
    <x v="74"/>
    <n v="34.94"/>
    <x v="445"/>
    <x v="1"/>
    <x v="4"/>
    <n v="544.54999999999995"/>
    <n v="280.94"/>
    <n v="91"/>
    <n v="9.3699999999999992"/>
    <n v="97.63"/>
  </r>
  <r>
    <x v="1"/>
    <x v="1"/>
    <x v="1"/>
    <x v="1"/>
    <x v="2"/>
    <x v="353"/>
    <n v="23.28"/>
    <x v="446"/>
    <x v="1"/>
    <x v="34"/>
    <n v="209.71"/>
    <n v="405.47"/>
    <n v="9"/>
    <n v="28.5"/>
    <n v="90.44"/>
  </r>
  <r>
    <x v="0"/>
    <x v="1"/>
    <x v="3"/>
    <x v="3"/>
    <x v="3"/>
    <x v="354"/>
    <n v="43.75"/>
    <x v="447"/>
    <x v="0"/>
    <x v="155"/>
    <n v="125.77"/>
    <n v="376.53"/>
    <n v="1"/>
    <n v="24.63"/>
    <n v="48.7"/>
  </r>
  <r>
    <x v="3"/>
    <x v="4"/>
    <x v="3"/>
    <x v="1"/>
    <x v="1"/>
    <x v="91"/>
    <n v="38.19"/>
    <x v="448"/>
    <x v="1"/>
    <x v="254"/>
    <n v="383.31"/>
    <n v="377.75"/>
    <n v="25"/>
    <n v="49.86"/>
    <n v="82.66"/>
  </r>
  <r>
    <x v="4"/>
    <x v="2"/>
    <x v="3"/>
    <x v="4"/>
    <x v="0"/>
    <x v="249"/>
    <n v="31.65"/>
    <x v="449"/>
    <x v="0"/>
    <x v="59"/>
    <n v="683.05"/>
    <n v="51.52"/>
    <n v="47"/>
    <n v="26.67"/>
    <n v="88.12"/>
  </r>
  <r>
    <x v="4"/>
    <x v="3"/>
    <x v="2"/>
    <x v="0"/>
    <x v="2"/>
    <x v="165"/>
    <n v="16.43"/>
    <x v="450"/>
    <x v="1"/>
    <x v="255"/>
    <n v="736.85"/>
    <n v="81.25"/>
    <n v="67"/>
    <n v="45.45"/>
    <n v="22.5"/>
  </r>
  <r>
    <x v="4"/>
    <x v="0"/>
    <x v="1"/>
    <x v="0"/>
    <x v="0"/>
    <x v="174"/>
    <n v="14.88"/>
    <x v="451"/>
    <x v="1"/>
    <x v="256"/>
    <n v="413.19"/>
    <n v="396.33"/>
    <n v="71"/>
    <n v="38.72"/>
    <n v="83.25"/>
  </r>
  <r>
    <x v="2"/>
    <x v="1"/>
    <x v="0"/>
    <x v="1"/>
    <x v="3"/>
    <x v="260"/>
    <n v="26.43"/>
    <x v="452"/>
    <x v="1"/>
    <x v="32"/>
    <n v="164.65"/>
    <n v="32.25"/>
    <n v="65"/>
    <n v="12.18"/>
    <n v="96.73"/>
  </r>
  <r>
    <x v="1"/>
    <x v="3"/>
    <x v="0"/>
    <x v="0"/>
    <x v="2"/>
    <x v="355"/>
    <n v="5.76"/>
    <x v="453"/>
    <x v="1"/>
    <x v="257"/>
    <n v="726.21"/>
    <n v="86.38"/>
    <n v="25"/>
    <n v="25.18"/>
    <n v="3.35"/>
  </r>
  <r>
    <x v="0"/>
    <x v="1"/>
    <x v="1"/>
    <x v="2"/>
    <x v="1"/>
    <x v="356"/>
    <n v="43.39"/>
    <x v="454"/>
    <x v="1"/>
    <x v="84"/>
    <n v="591.12"/>
    <n v="122.34"/>
    <n v="75"/>
    <n v="23.47"/>
    <n v="11.91"/>
  </r>
  <r>
    <x v="3"/>
    <x v="2"/>
    <x v="2"/>
    <x v="3"/>
    <x v="3"/>
    <x v="357"/>
    <n v="10.130000000000001"/>
    <x v="455"/>
    <x v="1"/>
    <x v="258"/>
    <n v="994.3"/>
    <n v="152.04"/>
    <n v="91"/>
    <n v="47.3"/>
    <n v="47.34"/>
  </r>
  <r>
    <x v="2"/>
    <x v="4"/>
    <x v="1"/>
    <x v="3"/>
    <x v="0"/>
    <x v="82"/>
    <n v="33.270000000000003"/>
    <x v="456"/>
    <x v="1"/>
    <x v="259"/>
    <n v="355.15"/>
    <n v="399.38"/>
    <n v="51"/>
    <n v="46.27"/>
    <n v="1.75"/>
  </r>
  <r>
    <x v="3"/>
    <x v="2"/>
    <x v="1"/>
    <x v="4"/>
    <x v="2"/>
    <x v="358"/>
    <n v="42.34"/>
    <x v="457"/>
    <x v="1"/>
    <x v="260"/>
    <n v="971.19"/>
    <n v="220.22"/>
    <n v="25"/>
    <n v="36.93"/>
    <n v="34.880000000000003"/>
  </r>
  <r>
    <x v="3"/>
    <x v="3"/>
    <x v="2"/>
    <x v="2"/>
    <x v="0"/>
    <x v="359"/>
    <n v="22.85"/>
    <x v="458"/>
    <x v="1"/>
    <x v="3"/>
    <n v="286.48"/>
    <n v="92.53"/>
    <n v="71"/>
    <n v="47.94"/>
    <n v="27.85"/>
  </r>
  <r>
    <x v="0"/>
    <x v="3"/>
    <x v="0"/>
    <x v="0"/>
    <x v="1"/>
    <x v="92"/>
    <n v="34.25"/>
    <x v="459"/>
    <x v="0"/>
    <x v="238"/>
    <n v="584.55999999999995"/>
    <n v="77.209999999999994"/>
    <n v="76"/>
    <n v="42.75"/>
    <n v="64.91"/>
  </r>
  <r>
    <x v="1"/>
    <x v="2"/>
    <x v="3"/>
    <x v="2"/>
    <x v="1"/>
    <x v="360"/>
    <n v="35.869999999999997"/>
    <x v="460"/>
    <x v="1"/>
    <x v="129"/>
    <n v="467.81"/>
    <n v="165.68"/>
    <n v="21"/>
    <n v="21.91"/>
    <n v="67.900000000000006"/>
  </r>
  <r>
    <x v="2"/>
    <x v="2"/>
    <x v="1"/>
    <x v="3"/>
    <x v="3"/>
    <x v="361"/>
    <n v="24.26"/>
    <x v="461"/>
    <x v="1"/>
    <x v="222"/>
    <n v="753.85"/>
    <n v="403.6"/>
    <n v="63"/>
    <n v="5.74"/>
    <n v="43.9"/>
  </r>
  <r>
    <x v="4"/>
    <x v="4"/>
    <x v="0"/>
    <x v="4"/>
    <x v="0"/>
    <x v="362"/>
    <n v="20.329999999999998"/>
    <x v="462"/>
    <x v="1"/>
    <x v="245"/>
    <n v="733.56"/>
    <n v="162.83000000000001"/>
    <n v="81"/>
    <n v="32.57"/>
    <n v="64.150000000000006"/>
  </r>
  <r>
    <x v="2"/>
    <x v="2"/>
    <x v="0"/>
    <x v="0"/>
    <x v="0"/>
    <x v="363"/>
    <n v="34.380000000000003"/>
    <x v="463"/>
    <x v="0"/>
    <x v="33"/>
    <n v="302.86"/>
    <n v="194.61"/>
    <n v="36"/>
    <n v="26.75"/>
    <n v="22.29"/>
  </r>
  <r>
    <x v="0"/>
    <x v="3"/>
    <x v="2"/>
    <x v="3"/>
    <x v="2"/>
    <x v="364"/>
    <n v="7.43"/>
    <x v="464"/>
    <x v="0"/>
    <x v="59"/>
    <n v="198.81"/>
    <n v="364.37"/>
    <n v="57"/>
    <n v="27.75"/>
    <n v="29.43"/>
  </r>
  <r>
    <x v="1"/>
    <x v="2"/>
    <x v="3"/>
    <x v="2"/>
    <x v="0"/>
    <x v="365"/>
    <n v="9.86"/>
    <x v="465"/>
    <x v="0"/>
    <x v="68"/>
    <n v="808.21"/>
    <n v="103.07"/>
    <n v="88"/>
    <n v="46.95"/>
    <n v="5.37"/>
  </r>
  <r>
    <x v="4"/>
    <x v="0"/>
    <x v="1"/>
    <x v="0"/>
    <x v="2"/>
    <x v="366"/>
    <n v="15.18"/>
    <x v="466"/>
    <x v="1"/>
    <x v="261"/>
    <n v="306.22000000000003"/>
    <n v="363.42"/>
    <n v="2"/>
    <n v="47.49"/>
    <n v="33.270000000000003"/>
  </r>
  <r>
    <x v="4"/>
    <x v="0"/>
    <x v="1"/>
    <x v="0"/>
    <x v="1"/>
    <x v="77"/>
    <n v="29.46"/>
    <x v="467"/>
    <x v="1"/>
    <x v="262"/>
    <n v="406.6"/>
    <n v="303.55"/>
    <n v="2"/>
    <n v="21.55"/>
    <n v="81.209999999999994"/>
  </r>
  <r>
    <x v="1"/>
    <x v="4"/>
    <x v="1"/>
    <x v="2"/>
    <x v="0"/>
    <x v="367"/>
    <n v="48.64"/>
    <x v="468"/>
    <x v="0"/>
    <x v="263"/>
    <n v="898.75"/>
    <n v="494.4"/>
    <n v="54"/>
    <n v="49.99"/>
    <n v="17.09"/>
  </r>
  <r>
    <x v="1"/>
    <x v="1"/>
    <x v="1"/>
    <x v="0"/>
    <x v="3"/>
    <x v="347"/>
    <n v="8.6300000000000008"/>
    <x v="469"/>
    <x v="1"/>
    <x v="264"/>
    <n v="385.76"/>
    <n v="259.42"/>
    <n v="16"/>
    <n v="35.31"/>
    <n v="78.739999999999995"/>
  </r>
  <r>
    <x v="2"/>
    <x v="3"/>
    <x v="3"/>
    <x v="2"/>
    <x v="0"/>
    <x v="132"/>
    <n v="32.200000000000003"/>
    <x v="470"/>
    <x v="0"/>
    <x v="141"/>
    <n v="345.43"/>
    <n v="126.52"/>
    <n v="35"/>
    <n v="15.9"/>
    <n v="30.86"/>
  </r>
  <r>
    <x v="1"/>
    <x v="3"/>
    <x v="3"/>
    <x v="4"/>
    <x v="1"/>
    <x v="368"/>
    <n v="49.71"/>
    <x v="471"/>
    <x v="1"/>
    <x v="241"/>
    <n v="682.98"/>
    <n v="127.06"/>
    <n v="39"/>
    <n v="9.82"/>
    <n v="57.59"/>
  </r>
  <r>
    <x v="1"/>
    <x v="3"/>
    <x v="3"/>
    <x v="1"/>
    <x v="0"/>
    <x v="93"/>
    <n v="34.07"/>
    <x v="472"/>
    <x v="0"/>
    <x v="173"/>
    <n v="131.38"/>
    <n v="152.28"/>
    <n v="17"/>
    <n v="22.06"/>
    <n v="79.41"/>
  </r>
  <r>
    <x v="3"/>
    <x v="2"/>
    <x v="2"/>
    <x v="2"/>
    <x v="2"/>
    <x v="369"/>
    <n v="18.88"/>
    <x v="473"/>
    <x v="0"/>
    <x v="7"/>
    <n v="640.49"/>
    <n v="136.91"/>
    <n v="71"/>
    <n v="31.9"/>
    <n v="16.16"/>
  </r>
  <r>
    <x v="2"/>
    <x v="0"/>
    <x v="1"/>
    <x v="2"/>
    <x v="3"/>
    <x v="184"/>
    <n v="23.37"/>
    <x v="474"/>
    <x v="1"/>
    <x v="219"/>
    <n v="182.88"/>
    <n v="60.51"/>
    <n v="9"/>
    <n v="38.68"/>
    <n v="11.42"/>
  </r>
  <r>
    <x v="0"/>
    <x v="4"/>
    <x v="2"/>
    <x v="4"/>
    <x v="1"/>
    <x v="96"/>
    <n v="30.68"/>
    <x v="475"/>
    <x v="0"/>
    <x v="25"/>
    <n v="820.49"/>
    <n v="453.37"/>
    <n v="47"/>
    <n v="47.4"/>
    <n v="1.81"/>
  </r>
  <r>
    <x v="1"/>
    <x v="0"/>
    <x v="3"/>
    <x v="3"/>
    <x v="3"/>
    <x v="370"/>
    <n v="37.65"/>
    <x v="476"/>
    <x v="0"/>
    <x v="265"/>
    <n v="819.26"/>
    <n v="405.43"/>
    <n v="37"/>
    <n v="19.95"/>
    <n v="24.73"/>
  </r>
  <r>
    <x v="2"/>
    <x v="1"/>
    <x v="0"/>
    <x v="3"/>
    <x v="1"/>
    <x v="371"/>
    <n v="36.64"/>
    <x v="477"/>
    <x v="1"/>
    <x v="266"/>
    <n v="333.56"/>
    <n v="236.42"/>
    <n v="7"/>
    <n v="35.79"/>
    <n v="86.78"/>
  </r>
  <r>
    <x v="3"/>
    <x v="3"/>
    <x v="3"/>
    <x v="3"/>
    <x v="3"/>
    <x v="223"/>
    <n v="37.979999999999997"/>
    <x v="478"/>
    <x v="0"/>
    <x v="267"/>
    <n v="306.86"/>
    <n v="119.46"/>
    <n v="39"/>
    <n v="38.590000000000003"/>
    <n v="9.9700000000000006"/>
  </r>
  <r>
    <x v="4"/>
    <x v="2"/>
    <x v="1"/>
    <x v="4"/>
    <x v="1"/>
    <x v="372"/>
    <n v="12.21"/>
    <x v="479"/>
    <x v="1"/>
    <x v="232"/>
    <n v="367.62"/>
    <n v="157.06"/>
    <n v="68"/>
    <n v="47.29"/>
    <n v="17.059999999999999"/>
  </r>
  <r>
    <x v="4"/>
    <x v="0"/>
    <x v="1"/>
    <x v="3"/>
    <x v="1"/>
    <x v="307"/>
    <n v="39.57"/>
    <x v="480"/>
    <x v="1"/>
    <x v="156"/>
    <n v="205.79"/>
    <n v="71.89"/>
    <n v="40"/>
    <n v="12.09"/>
    <n v="44.97"/>
  </r>
  <r>
    <x v="4"/>
    <x v="1"/>
    <x v="1"/>
    <x v="4"/>
    <x v="1"/>
    <x v="373"/>
    <n v="24.18"/>
    <x v="481"/>
    <x v="1"/>
    <x v="217"/>
    <n v="276.35000000000002"/>
    <n v="74.650000000000006"/>
    <n v="93"/>
    <n v="31.94"/>
    <n v="7.17"/>
  </r>
  <r>
    <x v="2"/>
    <x v="2"/>
    <x v="0"/>
    <x v="2"/>
    <x v="0"/>
    <x v="374"/>
    <n v="35.520000000000003"/>
    <x v="482"/>
    <x v="1"/>
    <x v="268"/>
    <n v="799.72"/>
    <n v="329.41"/>
    <n v="56"/>
    <n v="46.42"/>
    <n v="50.56"/>
  </r>
  <r>
    <x v="1"/>
    <x v="4"/>
    <x v="1"/>
    <x v="2"/>
    <x v="1"/>
    <x v="375"/>
    <n v="23.16"/>
    <x v="483"/>
    <x v="1"/>
    <x v="269"/>
    <n v="338.42"/>
    <n v="176.03"/>
    <n v="18"/>
    <n v="20.99"/>
    <n v="99.65"/>
  </r>
  <r>
    <x v="3"/>
    <x v="3"/>
    <x v="3"/>
    <x v="3"/>
    <x v="0"/>
    <x v="376"/>
    <n v="39.549999999999997"/>
    <x v="484"/>
    <x v="0"/>
    <x v="11"/>
    <n v="505.78"/>
    <n v="251.52"/>
    <n v="68"/>
    <n v="8.42"/>
    <n v="9"/>
  </r>
  <r>
    <x v="2"/>
    <x v="4"/>
    <x v="2"/>
    <x v="4"/>
    <x v="0"/>
    <x v="377"/>
    <n v="34.04"/>
    <x v="485"/>
    <x v="0"/>
    <x v="6"/>
    <n v="479.2"/>
    <n v="26.72"/>
    <n v="47"/>
    <n v="40.04"/>
    <n v="19.850000000000001"/>
  </r>
  <r>
    <x v="1"/>
    <x v="2"/>
    <x v="0"/>
    <x v="4"/>
    <x v="1"/>
    <x v="352"/>
    <n v="38.21"/>
    <x v="486"/>
    <x v="0"/>
    <x v="270"/>
    <n v="786.79"/>
    <n v="212.47"/>
    <n v="45"/>
    <n v="36.5"/>
    <n v="43.94"/>
  </r>
  <r>
    <x v="3"/>
    <x v="0"/>
    <x v="2"/>
    <x v="1"/>
    <x v="0"/>
    <x v="378"/>
    <n v="41.05"/>
    <x v="487"/>
    <x v="1"/>
    <x v="271"/>
    <n v="656.18"/>
    <n v="402"/>
    <n v="43"/>
    <n v="27.47"/>
    <n v="64.739999999999995"/>
  </r>
  <r>
    <x v="0"/>
    <x v="0"/>
    <x v="3"/>
    <x v="3"/>
    <x v="1"/>
    <x v="275"/>
    <n v="35.89"/>
    <x v="488"/>
    <x v="1"/>
    <x v="78"/>
    <n v="309.2"/>
    <n v="335.34"/>
    <n v="28"/>
    <n v="35.96"/>
    <n v="76.680000000000007"/>
  </r>
  <r>
    <x v="4"/>
    <x v="0"/>
    <x v="2"/>
    <x v="4"/>
    <x v="1"/>
    <x v="379"/>
    <n v="26.37"/>
    <x v="489"/>
    <x v="1"/>
    <x v="151"/>
    <n v="861.69"/>
    <n v="215.37"/>
    <n v="40"/>
    <n v="25.99"/>
    <n v="75.02"/>
  </r>
  <r>
    <x v="4"/>
    <x v="4"/>
    <x v="2"/>
    <x v="3"/>
    <x v="2"/>
    <x v="144"/>
    <n v="25.8"/>
    <x v="490"/>
    <x v="1"/>
    <x v="109"/>
    <n v="770.48"/>
    <n v="362.28"/>
    <n v="53"/>
    <n v="44.57"/>
    <n v="18.420000000000002"/>
  </r>
  <r>
    <x v="3"/>
    <x v="1"/>
    <x v="2"/>
    <x v="0"/>
    <x v="1"/>
    <x v="36"/>
    <n v="37.67"/>
    <x v="491"/>
    <x v="1"/>
    <x v="272"/>
    <n v="524.02"/>
    <n v="154.44"/>
    <n v="51"/>
    <n v="30.55"/>
    <n v="59.31"/>
  </r>
  <r>
    <x v="4"/>
    <x v="3"/>
    <x v="3"/>
    <x v="0"/>
    <x v="3"/>
    <x v="380"/>
    <n v="17.29"/>
    <x v="492"/>
    <x v="0"/>
    <x v="273"/>
    <n v="595.35"/>
    <n v="90.23"/>
    <n v="83"/>
    <n v="25.23"/>
    <n v="75.33"/>
  </r>
  <r>
    <x v="0"/>
    <x v="4"/>
    <x v="2"/>
    <x v="3"/>
    <x v="3"/>
    <x v="381"/>
    <n v="49.56"/>
    <x v="493"/>
    <x v="1"/>
    <x v="274"/>
    <n v="396.84"/>
    <n v="149.97"/>
    <n v="32"/>
    <n v="28.74"/>
    <n v="98.69"/>
  </r>
  <r>
    <x v="4"/>
    <x v="2"/>
    <x v="3"/>
    <x v="2"/>
    <x v="2"/>
    <x v="382"/>
    <n v="45.85"/>
    <x v="494"/>
    <x v="1"/>
    <x v="106"/>
    <n v="179.14"/>
    <n v="290.66000000000003"/>
    <n v="28"/>
    <n v="26.77"/>
    <n v="62.36"/>
  </r>
  <r>
    <x v="3"/>
    <x v="1"/>
    <x v="3"/>
    <x v="4"/>
    <x v="0"/>
    <x v="65"/>
    <n v="6.66"/>
    <x v="495"/>
    <x v="1"/>
    <x v="275"/>
    <n v="344.69"/>
    <n v="279.45999999999998"/>
    <n v="50"/>
    <n v="49.95"/>
    <n v="59.71"/>
  </r>
  <r>
    <x v="3"/>
    <x v="2"/>
    <x v="0"/>
    <x v="3"/>
    <x v="1"/>
    <x v="383"/>
    <n v="15.15"/>
    <x v="496"/>
    <x v="0"/>
    <x v="59"/>
    <n v="424.22"/>
    <n v="240.91"/>
    <n v="4"/>
    <n v="32.69"/>
    <n v="13.16"/>
  </r>
  <r>
    <x v="4"/>
    <x v="3"/>
    <x v="0"/>
    <x v="0"/>
    <x v="2"/>
    <x v="384"/>
    <n v="40.4"/>
    <x v="497"/>
    <x v="1"/>
    <x v="274"/>
    <n v="566.62"/>
    <n v="495.11"/>
    <n v="76"/>
    <n v="9.65"/>
    <n v="62.97"/>
  </r>
  <r>
    <x v="2"/>
    <x v="1"/>
    <x v="2"/>
    <x v="2"/>
    <x v="3"/>
    <x v="219"/>
    <n v="18.55"/>
    <x v="498"/>
    <x v="0"/>
    <x v="6"/>
    <n v="260.57"/>
    <n v="28.4"/>
    <n v="81"/>
    <n v="34.340000000000003"/>
    <n v="86.54"/>
  </r>
  <r>
    <x v="1"/>
    <x v="3"/>
    <x v="3"/>
    <x v="1"/>
    <x v="3"/>
    <x v="385"/>
    <n v="39.75"/>
    <x v="499"/>
    <x v="1"/>
    <x v="276"/>
    <n v="500.8"/>
    <n v="173.41"/>
    <n v="85"/>
    <n v="12.31"/>
    <n v="70.67"/>
  </r>
  <r>
    <x v="0"/>
    <x v="3"/>
    <x v="0"/>
    <x v="0"/>
    <x v="0"/>
    <x v="386"/>
    <n v="26.08"/>
    <x v="500"/>
    <x v="0"/>
    <x v="2"/>
    <n v="989.36"/>
    <n v="114.95"/>
    <n v="100"/>
    <n v="32.69"/>
    <n v="87.25"/>
  </r>
  <r>
    <x v="2"/>
    <x v="2"/>
    <x v="3"/>
    <x v="4"/>
    <x v="1"/>
    <x v="387"/>
    <n v="16.75"/>
    <x v="501"/>
    <x v="1"/>
    <x v="126"/>
    <n v="643.54"/>
    <n v="412.49"/>
    <n v="1"/>
    <n v="22.09"/>
    <n v="42.65"/>
  </r>
  <r>
    <x v="3"/>
    <x v="3"/>
    <x v="3"/>
    <x v="4"/>
    <x v="0"/>
    <x v="291"/>
    <n v="11.84"/>
    <x v="502"/>
    <x v="0"/>
    <x v="141"/>
    <n v="980.55"/>
    <n v="85.75"/>
    <n v="18"/>
    <n v="12.13"/>
    <n v="44.5"/>
  </r>
  <r>
    <x v="1"/>
    <x v="3"/>
    <x v="3"/>
    <x v="4"/>
    <x v="1"/>
    <x v="286"/>
    <n v="40"/>
    <x v="503"/>
    <x v="1"/>
    <x v="277"/>
    <n v="974.12"/>
    <n v="54.25"/>
    <n v="71"/>
    <n v="11.05"/>
    <n v="72.22"/>
  </r>
  <r>
    <x v="3"/>
    <x v="3"/>
    <x v="0"/>
    <x v="4"/>
    <x v="1"/>
    <x v="388"/>
    <n v="6.61"/>
    <x v="504"/>
    <x v="1"/>
    <x v="278"/>
    <n v="433.23"/>
    <n v="114.22"/>
    <n v="70"/>
    <n v="19.61"/>
    <n v="54.65"/>
  </r>
  <r>
    <x v="1"/>
    <x v="4"/>
    <x v="1"/>
    <x v="1"/>
    <x v="3"/>
    <x v="97"/>
    <n v="9.1999999999999993"/>
    <x v="505"/>
    <x v="1"/>
    <x v="275"/>
    <n v="898.46"/>
    <n v="487.53"/>
    <n v="48"/>
    <n v="34.5"/>
    <n v="59.55"/>
  </r>
  <r>
    <x v="2"/>
    <x v="0"/>
    <x v="3"/>
    <x v="1"/>
    <x v="3"/>
    <x v="389"/>
    <n v="24.23"/>
    <x v="506"/>
    <x v="1"/>
    <x v="125"/>
    <n v="329.56"/>
    <n v="35.65"/>
    <n v="100"/>
    <n v="13.89"/>
    <n v="28.75"/>
  </r>
  <r>
    <x v="0"/>
    <x v="0"/>
    <x v="1"/>
    <x v="4"/>
    <x v="0"/>
    <x v="83"/>
    <n v="29.3"/>
    <x v="507"/>
    <x v="1"/>
    <x v="124"/>
    <n v="507.47"/>
    <n v="445.44"/>
    <n v="69"/>
    <n v="30.85"/>
    <n v="21.87"/>
  </r>
  <r>
    <x v="4"/>
    <x v="3"/>
    <x v="0"/>
    <x v="1"/>
    <x v="3"/>
    <x v="390"/>
    <n v="6.1"/>
    <x v="508"/>
    <x v="1"/>
    <x v="7"/>
    <n v="814.12"/>
    <n v="382.47"/>
    <n v="78"/>
    <n v="19.5"/>
    <n v="81.02"/>
  </r>
  <r>
    <x v="4"/>
    <x v="0"/>
    <x v="1"/>
    <x v="3"/>
    <x v="2"/>
    <x v="213"/>
    <n v="19.29"/>
    <x v="509"/>
    <x v="1"/>
    <x v="146"/>
    <n v="205.84"/>
    <n v="492.16"/>
    <n v="72"/>
    <n v="27.42"/>
    <n v="90.68"/>
  </r>
  <r>
    <x v="4"/>
    <x v="1"/>
    <x v="1"/>
    <x v="3"/>
    <x v="1"/>
    <x v="391"/>
    <n v="7.13"/>
    <x v="510"/>
    <x v="0"/>
    <x v="95"/>
    <n v="917.51"/>
    <n v="284.60000000000002"/>
    <n v="95"/>
    <n v="5.98"/>
    <n v="6.75"/>
  </r>
  <r>
    <x v="1"/>
    <x v="2"/>
    <x v="0"/>
    <x v="3"/>
    <x v="0"/>
    <x v="392"/>
    <n v="20.5"/>
    <x v="511"/>
    <x v="1"/>
    <x v="24"/>
    <n v="318.25"/>
    <n v="145.30000000000001"/>
    <n v="91"/>
    <n v="27.79"/>
    <n v="26.73"/>
  </r>
  <r>
    <x v="2"/>
    <x v="3"/>
    <x v="0"/>
    <x v="3"/>
    <x v="3"/>
    <x v="369"/>
    <n v="44.8"/>
    <x v="512"/>
    <x v="0"/>
    <x v="115"/>
    <n v="61.55"/>
    <n v="105.46"/>
    <n v="98"/>
    <n v="19.21"/>
    <n v="59.74"/>
  </r>
  <r>
    <x v="0"/>
    <x v="1"/>
    <x v="1"/>
    <x v="1"/>
    <x v="0"/>
    <x v="393"/>
    <n v="6.77"/>
    <x v="513"/>
    <x v="1"/>
    <x v="279"/>
    <n v="656.38"/>
    <n v="293.94"/>
    <n v="93"/>
    <n v="37.119999999999997"/>
    <n v="13.31"/>
  </r>
  <r>
    <x v="4"/>
    <x v="4"/>
    <x v="0"/>
    <x v="2"/>
    <x v="3"/>
    <x v="394"/>
    <n v="49.53"/>
    <x v="514"/>
    <x v="0"/>
    <x v="159"/>
    <n v="202.91"/>
    <n v="333.27"/>
    <n v="64"/>
    <n v="19.579999999999998"/>
    <n v="32.43"/>
  </r>
  <r>
    <x v="3"/>
    <x v="4"/>
    <x v="1"/>
    <x v="1"/>
    <x v="2"/>
    <x v="395"/>
    <n v="19.059999999999999"/>
    <x v="515"/>
    <x v="1"/>
    <x v="280"/>
    <n v="919.56"/>
    <n v="270.75"/>
    <n v="52"/>
    <n v="32.76"/>
    <n v="61.74"/>
  </r>
  <r>
    <x v="2"/>
    <x v="3"/>
    <x v="2"/>
    <x v="4"/>
    <x v="2"/>
    <x v="396"/>
    <n v="21.32"/>
    <x v="516"/>
    <x v="0"/>
    <x v="8"/>
    <n v="705.23"/>
    <n v="251.22"/>
    <n v="92"/>
    <n v="26.01"/>
    <n v="18.11"/>
  </r>
  <r>
    <x v="3"/>
    <x v="2"/>
    <x v="0"/>
    <x v="0"/>
    <x v="0"/>
    <x v="227"/>
    <n v="41.68"/>
    <x v="517"/>
    <x v="0"/>
    <x v="278"/>
    <n v="207.7"/>
    <n v="257.89999999999998"/>
    <n v="63"/>
    <n v="17.86"/>
    <n v="9.0299999999999994"/>
  </r>
  <r>
    <x v="0"/>
    <x v="3"/>
    <x v="3"/>
    <x v="4"/>
    <x v="1"/>
    <x v="397"/>
    <n v="29.79"/>
    <x v="518"/>
    <x v="1"/>
    <x v="178"/>
    <n v="631.63"/>
    <n v="260"/>
    <n v="48"/>
    <n v="25.11"/>
    <n v="41.98"/>
  </r>
  <r>
    <x v="1"/>
    <x v="0"/>
    <x v="1"/>
    <x v="3"/>
    <x v="2"/>
    <x v="398"/>
    <n v="28.92"/>
    <x v="519"/>
    <x v="1"/>
    <x v="103"/>
    <n v="477.44"/>
    <n v="493.1"/>
    <n v="37"/>
    <n v="26.41"/>
    <n v="12.56"/>
  </r>
  <r>
    <x v="0"/>
    <x v="2"/>
    <x v="1"/>
    <x v="3"/>
    <x v="3"/>
    <x v="399"/>
    <n v="22.64"/>
    <x v="520"/>
    <x v="0"/>
    <x v="141"/>
    <n v="91.5"/>
    <n v="80.62"/>
    <n v="53"/>
    <n v="32.99"/>
    <n v="92.2"/>
  </r>
  <r>
    <x v="1"/>
    <x v="3"/>
    <x v="3"/>
    <x v="4"/>
    <x v="2"/>
    <x v="400"/>
    <n v="30.04"/>
    <x v="521"/>
    <x v="0"/>
    <x v="281"/>
    <n v="399.8"/>
    <n v="485.62"/>
    <n v="13"/>
    <n v="14.25"/>
    <n v="52.99"/>
  </r>
  <r>
    <x v="4"/>
    <x v="2"/>
    <x v="0"/>
    <x v="3"/>
    <x v="3"/>
    <x v="188"/>
    <n v="20.02"/>
    <x v="522"/>
    <x v="1"/>
    <x v="174"/>
    <n v="578.48"/>
    <n v="158.53"/>
    <n v="24"/>
    <n v="44.27"/>
    <n v="70.97"/>
  </r>
  <r>
    <x v="1"/>
    <x v="3"/>
    <x v="1"/>
    <x v="0"/>
    <x v="3"/>
    <x v="401"/>
    <n v="40.729999999999997"/>
    <x v="523"/>
    <x v="1"/>
    <x v="111"/>
    <n v="175.89"/>
    <n v="433.16"/>
    <n v="44"/>
    <n v="40.6"/>
    <n v="95.7"/>
  </r>
  <r>
    <x v="1"/>
    <x v="2"/>
    <x v="0"/>
    <x v="1"/>
    <x v="0"/>
    <x v="72"/>
    <n v="22.54"/>
    <x v="524"/>
    <x v="1"/>
    <x v="282"/>
    <n v="913.6"/>
    <n v="172.86"/>
    <n v="59"/>
    <n v="47.2"/>
    <n v="58.19"/>
  </r>
  <r>
    <x v="2"/>
    <x v="1"/>
    <x v="2"/>
    <x v="2"/>
    <x v="0"/>
    <x v="402"/>
    <n v="42.06"/>
    <x v="525"/>
    <x v="1"/>
    <x v="156"/>
    <n v="363.25"/>
    <n v="454.3"/>
    <n v="78"/>
    <n v="28.83"/>
    <n v="57.39"/>
  </r>
  <r>
    <x v="4"/>
    <x v="4"/>
    <x v="2"/>
    <x v="2"/>
    <x v="2"/>
    <x v="403"/>
    <n v="9.6300000000000008"/>
    <x v="526"/>
    <x v="0"/>
    <x v="24"/>
    <n v="381.99"/>
    <n v="213.57"/>
    <n v="55"/>
    <n v="13.62"/>
    <n v="27.88"/>
  </r>
  <r>
    <x v="4"/>
    <x v="0"/>
    <x v="2"/>
    <x v="3"/>
    <x v="0"/>
    <x v="404"/>
    <n v="36"/>
    <x v="527"/>
    <x v="0"/>
    <x v="283"/>
    <n v="213.88"/>
    <n v="379.09"/>
    <n v="76"/>
    <n v="27.8"/>
    <n v="65.16"/>
  </r>
  <r>
    <x v="4"/>
    <x v="4"/>
    <x v="1"/>
    <x v="0"/>
    <x v="1"/>
    <x v="405"/>
    <n v="15.66"/>
    <x v="528"/>
    <x v="1"/>
    <x v="252"/>
    <n v="884.68"/>
    <n v="260.66000000000003"/>
    <n v="54"/>
    <n v="40.5"/>
    <n v="93.6"/>
  </r>
  <r>
    <x v="0"/>
    <x v="4"/>
    <x v="0"/>
    <x v="2"/>
    <x v="2"/>
    <x v="3"/>
    <n v="7.58"/>
    <x v="529"/>
    <x v="1"/>
    <x v="5"/>
    <n v="161.88"/>
    <n v="453.17"/>
    <n v="32"/>
    <n v="15.14"/>
    <n v="80.3"/>
  </r>
  <r>
    <x v="0"/>
    <x v="0"/>
    <x v="1"/>
    <x v="2"/>
    <x v="0"/>
    <x v="406"/>
    <n v="17.97"/>
    <x v="530"/>
    <x v="0"/>
    <x v="245"/>
    <n v="71.78"/>
    <n v="17.61"/>
    <n v="55"/>
    <n v="42.56"/>
    <n v="44.86"/>
  </r>
  <r>
    <x v="1"/>
    <x v="0"/>
    <x v="2"/>
    <x v="4"/>
    <x v="3"/>
    <x v="407"/>
    <n v="35.89"/>
    <x v="531"/>
    <x v="1"/>
    <x v="156"/>
    <n v="229.21"/>
    <n v="338.49"/>
    <n v="90"/>
    <n v="10.36"/>
    <n v="6.27"/>
  </r>
  <r>
    <x v="3"/>
    <x v="2"/>
    <x v="0"/>
    <x v="0"/>
    <x v="2"/>
    <x v="408"/>
    <n v="40.9"/>
    <x v="532"/>
    <x v="1"/>
    <x v="284"/>
    <n v="187.66"/>
    <n v="318.2"/>
    <n v="21"/>
    <n v="33.590000000000003"/>
    <n v="68.11"/>
  </r>
  <r>
    <x v="4"/>
    <x v="1"/>
    <x v="1"/>
    <x v="3"/>
    <x v="2"/>
    <x v="409"/>
    <n v="32.92"/>
    <x v="533"/>
    <x v="1"/>
    <x v="285"/>
    <n v="548.74"/>
    <n v="10.57"/>
    <n v="12"/>
    <n v="9.2200000000000006"/>
    <n v="9.1199999999999992"/>
  </r>
  <r>
    <x v="2"/>
    <x v="0"/>
    <x v="3"/>
    <x v="4"/>
    <x v="3"/>
    <x v="410"/>
    <n v="8.93"/>
    <x v="534"/>
    <x v="0"/>
    <x v="166"/>
    <n v="617.89"/>
    <n v="223.62"/>
    <n v="57"/>
    <n v="26.4"/>
    <n v="36.29"/>
  </r>
  <r>
    <x v="2"/>
    <x v="3"/>
    <x v="1"/>
    <x v="3"/>
    <x v="2"/>
    <x v="73"/>
    <n v="24.09"/>
    <x v="535"/>
    <x v="0"/>
    <x v="87"/>
    <n v="619"/>
    <n v="247.48"/>
    <n v="89"/>
    <n v="33.42"/>
    <n v="10.79"/>
  </r>
  <r>
    <x v="4"/>
    <x v="3"/>
    <x v="3"/>
    <x v="2"/>
    <x v="1"/>
    <x v="176"/>
    <n v="35.51"/>
    <x v="536"/>
    <x v="1"/>
    <x v="248"/>
    <n v="933.49"/>
    <n v="125.86"/>
    <n v="75"/>
    <n v="32.630000000000003"/>
    <n v="71.010000000000005"/>
  </r>
  <r>
    <x v="4"/>
    <x v="4"/>
    <x v="1"/>
    <x v="2"/>
    <x v="3"/>
    <x v="411"/>
    <n v="38.46"/>
    <x v="537"/>
    <x v="0"/>
    <x v="14"/>
    <n v="808.9"/>
    <n v="469.73"/>
    <n v="5"/>
    <n v="25.77"/>
    <n v="8.48"/>
  </r>
  <r>
    <x v="1"/>
    <x v="2"/>
    <x v="2"/>
    <x v="1"/>
    <x v="0"/>
    <x v="412"/>
    <n v="12.34"/>
    <x v="538"/>
    <x v="0"/>
    <x v="59"/>
    <n v="417.03"/>
    <n v="495.9"/>
    <n v="4"/>
    <n v="12.37"/>
    <n v="11.14"/>
  </r>
  <r>
    <x v="1"/>
    <x v="1"/>
    <x v="0"/>
    <x v="0"/>
    <x v="3"/>
    <x v="380"/>
    <n v="43.51"/>
    <x v="539"/>
    <x v="0"/>
    <x v="101"/>
    <n v="595.47"/>
    <n v="128.11000000000001"/>
    <n v="97"/>
    <n v="42.05"/>
    <n v="84.33"/>
  </r>
  <r>
    <x v="2"/>
    <x v="1"/>
    <x v="0"/>
    <x v="2"/>
    <x v="2"/>
    <x v="91"/>
    <n v="17.690000000000001"/>
    <x v="540"/>
    <x v="0"/>
    <x v="217"/>
    <n v="152.85"/>
    <n v="418.07"/>
    <n v="49"/>
    <n v="33.450000000000003"/>
    <n v="7.4"/>
  </r>
  <r>
    <x v="2"/>
    <x v="1"/>
    <x v="3"/>
    <x v="0"/>
    <x v="2"/>
    <x v="208"/>
    <n v="45.23"/>
    <x v="541"/>
    <x v="1"/>
    <x v="179"/>
    <n v="554.36"/>
    <n v="41.72"/>
    <n v="29"/>
    <n v="12.66"/>
    <n v="79.13"/>
  </r>
  <r>
    <x v="1"/>
    <x v="2"/>
    <x v="2"/>
    <x v="3"/>
    <x v="3"/>
    <x v="413"/>
    <n v="42.51"/>
    <x v="542"/>
    <x v="1"/>
    <x v="82"/>
    <n v="81.55"/>
    <n v="162.22"/>
    <n v="3"/>
    <n v="22.72"/>
    <n v="56.56"/>
  </r>
  <r>
    <x v="2"/>
    <x v="4"/>
    <x v="1"/>
    <x v="0"/>
    <x v="0"/>
    <x v="223"/>
    <n v="21.27"/>
    <x v="543"/>
    <x v="1"/>
    <x v="286"/>
    <n v="456.37"/>
    <n v="370.99"/>
    <n v="36"/>
    <n v="22.37"/>
    <n v="41.42"/>
  </r>
  <r>
    <x v="2"/>
    <x v="2"/>
    <x v="2"/>
    <x v="4"/>
    <x v="3"/>
    <x v="23"/>
    <n v="7.04"/>
    <x v="544"/>
    <x v="0"/>
    <x v="287"/>
    <n v="643.23"/>
    <n v="329.31"/>
    <n v="53"/>
    <n v="48.26"/>
    <n v="49.55"/>
  </r>
  <r>
    <x v="1"/>
    <x v="2"/>
    <x v="1"/>
    <x v="2"/>
    <x v="1"/>
    <x v="48"/>
    <n v="31.35"/>
    <x v="545"/>
    <x v="1"/>
    <x v="159"/>
    <n v="636.16"/>
    <n v="391.26"/>
    <n v="95"/>
    <n v="22.64"/>
    <n v="67.66"/>
  </r>
  <r>
    <x v="4"/>
    <x v="4"/>
    <x v="3"/>
    <x v="2"/>
    <x v="3"/>
    <x v="360"/>
    <n v="7.66"/>
    <x v="546"/>
    <x v="0"/>
    <x v="247"/>
    <n v="338.04"/>
    <n v="387.48"/>
    <n v="100"/>
    <n v="31.5"/>
    <n v="27.17"/>
  </r>
  <r>
    <x v="1"/>
    <x v="3"/>
    <x v="3"/>
    <x v="2"/>
    <x v="0"/>
    <x v="414"/>
    <n v="33.28"/>
    <x v="547"/>
    <x v="0"/>
    <x v="5"/>
    <n v="590.80999999999995"/>
    <n v="406"/>
    <n v="60"/>
    <n v="20.88"/>
    <n v="66.45"/>
  </r>
  <r>
    <x v="1"/>
    <x v="3"/>
    <x v="0"/>
    <x v="4"/>
    <x v="3"/>
    <x v="415"/>
    <n v="27.1"/>
    <x v="548"/>
    <x v="0"/>
    <x v="38"/>
    <n v="249.36"/>
    <n v="49.96"/>
    <n v="57"/>
    <n v="41.88"/>
    <n v="40.450000000000003"/>
  </r>
  <r>
    <x v="4"/>
    <x v="2"/>
    <x v="1"/>
    <x v="3"/>
    <x v="3"/>
    <x v="416"/>
    <n v="42.24"/>
    <x v="549"/>
    <x v="1"/>
    <x v="144"/>
    <n v="844.89"/>
    <n v="226.03"/>
    <n v="54"/>
    <n v="22.72"/>
    <n v="35.07"/>
  </r>
  <r>
    <x v="2"/>
    <x v="3"/>
    <x v="2"/>
    <x v="3"/>
    <x v="2"/>
    <x v="202"/>
    <n v="14.22"/>
    <x v="550"/>
    <x v="0"/>
    <x v="288"/>
    <n v="654.76"/>
    <n v="210.51"/>
    <n v="72"/>
    <n v="27.69"/>
    <n v="43.86"/>
  </r>
  <r>
    <x v="4"/>
    <x v="1"/>
    <x v="3"/>
    <x v="3"/>
    <x v="0"/>
    <x v="276"/>
    <n v="30.84"/>
    <x v="551"/>
    <x v="1"/>
    <x v="170"/>
    <n v="759.09"/>
    <n v="94.39"/>
    <n v="87"/>
    <n v="40.229999999999997"/>
    <n v="83.74"/>
  </r>
  <r>
    <x v="4"/>
    <x v="4"/>
    <x v="2"/>
    <x v="2"/>
    <x v="0"/>
    <x v="238"/>
    <n v="15.15"/>
    <x v="552"/>
    <x v="0"/>
    <x v="202"/>
    <n v="403.82"/>
    <n v="360.64"/>
    <n v="62"/>
    <n v="10.02"/>
    <n v="93.3"/>
  </r>
  <r>
    <x v="0"/>
    <x v="2"/>
    <x v="3"/>
    <x v="2"/>
    <x v="2"/>
    <x v="417"/>
    <n v="31.35"/>
    <x v="553"/>
    <x v="1"/>
    <x v="289"/>
    <n v="283.10000000000002"/>
    <n v="492.97"/>
    <n v="69"/>
    <n v="42.09"/>
    <n v="19.77"/>
  </r>
  <r>
    <x v="1"/>
    <x v="4"/>
    <x v="2"/>
    <x v="1"/>
    <x v="1"/>
    <x v="418"/>
    <n v="19.059999999999999"/>
    <x v="554"/>
    <x v="1"/>
    <x v="150"/>
    <n v="249.42"/>
    <n v="275.23"/>
    <n v="86"/>
    <n v="46.09"/>
    <n v="24.23"/>
  </r>
  <r>
    <x v="1"/>
    <x v="3"/>
    <x v="3"/>
    <x v="3"/>
    <x v="3"/>
    <x v="419"/>
    <n v="20.41"/>
    <x v="555"/>
    <x v="0"/>
    <x v="10"/>
    <n v="812.06"/>
    <n v="402.34"/>
    <n v="17"/>
    <n v="7.3"/>
    <n v="57.49"/>
  </r>
  <r>
    <x v="1"/>
    <x v="1"/>
    <x v="2"/>
    <x v="0"/>
    <x v="2"/>
    <x v="420"/>
    <n v="43.48"/>
    <x v="556"/>
    <x v="1"/>
    <x v="195"/>
    <n v="405.7"/>
    <n v="447.51"/>
    <n v="84"/>
    <n v="30.74"/>
    <n v="83.61"/>
  </r>
  <r>
    <x v="3"/>
    <x v="2"/>
    <x v="1"/>
    <x v="0"/>
    <x v="0"/>
    <x v="421"/>
    <n v="18.28"/>
    <x v="557"/>
    <x v="1"/>
    <x v="86"/>
    <n v="469.33"/>
    <n v="432.14"/>
    <n v="19"/>
    <n v="40.98"/>
    <n v="26.72"/>
  </r>
  <r>
    <x v="2"/>
    <x v="3"/>
    <x v="1"/>
    <x v="3"/>
    <x v="2"/>
    <x v="181"/>
    <n v="7.77"/>
    <x v="558"/>
    <x v="1"/>
    <x v="281"/>
    <n v="550.25"/>
    <n v="212.69"/>
    <n v="94"/>
    <n v="21.61"/>
    <n v="80.55"/>
  </r>
  <r>
    <x v="0"/>
    <x v="3"/>
    <x v="1"/>
    <x v="1"/>
    <x v="0"/>
    <x v="422"/>
    <n v="25.24"/>
    <x v="559"/>
    <x v="1"/>
    <x v="55"/>
    <n v="431.92"/>
    <n v="76.37"/>
    <n v="23"/>
    <n v="37.94"/>
    <n v="90.74"/>
  </r>
  <r>
    <x v="3"/>
    <x v="4"/>
    <x v="2"/>
    <x v="3"/>
    <x v="1"/>
    <x v="353"/>
    <n v="37.68"/>
    <x v="560"/>
    <x v="0"/>
    <x v="290"/>
    <n v="532.9"/>
    <n v="414.41"/>
    <n v="26"/>
    <n v="11.22"/>
    <n v="73.03"/>
  </r>
  <r>
    <x v="1"/>
    <x v="1"/>
    <x v="3"/>
    <x v="1"/>
    <x v="2"/>
    <x v="423"/>
    <n v="12.3"/>
    <x v="561"/>
    <x v="1"/>
    <x v="144"/>
    <n v="224.46"/>
    <n v="344.2"/>
    <n v="17"/>
    <n v="25.24"/>
    <n v="58.85"/>
  </r>
  <r>
    <x v="4"/>
    <x v="0"/>
    <x v="1"/>
    <x v="2"/>
    <x v="3"/>
    <x v="119"/>
    <n v="16"/>
    <x v="562"/>
    <x v="0"/>
    <x v="291"/>
    <n v="139.79"/>
    <n v="472.87"/>
    <n v="51"/>
    <n v="30.43"/>
    <n v="56.56"/>
  </r>
  <r>
    <x v="4"/>
    <x v="2"/>
    <x v="3"/>
    <x v="1"/>
    <x v="1"/>
    <x v="9"/>
    <n v="22.99"/>
    <x v="563"/>
    <x v="1"/>
    <x v="18"/>
    <n v="110.53"/>
    <n v="387.11"/>
    <n v="29"/>
    <n v="10.37"/>
    <n v="74.239999999999995"/>
  </r>
  <r>
    <x v="2"/>
    <x v="2"/>
    <x v="1"/>
    <x v="0"/>
    <x v="0"/>
    <x v="424"/>
    <n v="35.47"/>
    <x v="564"/>
    <x v="0"/>
    <x v="84"/>
    <n v="839.28"/>
    <n v="278.58999999999997"/>
    <n v="93"/>
    <n v="24.15"/>
    <n v="6.21"/>
  </r>
  <r>
    <x v="2"/>
    <x v="4"/>
    <x v="0"/>
    <x v="0"/>
    <x v="2"/>
    <x v="425"/>
    <n v="27.3"/>
    <x v="565"/>
    <x v="0"/>
    <x v="193"/>
    <n v="902.6"/>
    <n v="111.05"/>
    <n v="37"/>
    <n v="30.08"/>
    <n v="45.67"/>
  </r>
  <r>
    <x v="1"/>
    <x v="2"/>
    <x v="1"/>
    <x v="4"/>
    <x v="2"/>
    <x v="413"/>
    <n v="17.86"/>
    <x v="566"/>
    <x v="0"/>
    <x v="159"/>
    <n v="333.74"/>
    <n v="234.88"/>
    <n v="7"/>
    <n v="44.77"/>
    <n v="55.63"/>
  </r>
  <r>
    <x v="1"/>
    <x v="4"/>
    <x v="2"/>
    <x v="0"/>
    <x v="0"/>
    <x v="426"/>
    <n v="16.28"/>
    <x v="567"/>
    <x v="1"/>
    <x v="109"/>
    <n v="899.4"/>
    <n v="247.32"/>
    <n v="72"/>
    <n v="28.9"/>
    <n v="56.62"/>
  </r>
  <r>
    <x v="1"/>
    <x v="0"/>
    <x v="1"/>
    <x v="2"/>
    <x v="1"/>
    <x v="427"/>
    <n v="20.11"/>
    <x v="568"/>
    <x v="1"/>
    <x v="166"/>
    <n v="880.37"/>
    <n v="154.88999999999999"/>
    <n v="34"/>
    <n v="40.18"/>
    <n v="53.98"/>
  </r>
  <r>
    <x v="3"/>
    <x v="2"/>
    <x v="1"/>
    <x v="0"/>
    <x v="3"/>
    <x v="428"/>
    <n v="37.770000000000003"/>
    <x v="569"/>
    <x v="0"/>
    <x v="67"/>
    <n v="336.83"/>
    <n v="232.48"/>
    <n v="81"/>
    <n v="14.44"/>
    <n v="28.66"/>
  </r>
  <r>
    <x v="1"/>
    <x v="1"/>
    <x v="0"/>
    <x v="4"/>
    <x v="3"/>
    <x v="429"/>
    <n v="27.46"/>
    <x v="570"/>
    <x v="1"/>
    <x v="16"/>
    <n v="236.67"/>
    <n v="344.12"/>
    <n v="67"/>
    <n v="34.53"/>
    <n v="11.81"/>
  </r>
  <r>
    <x v="2"/>
    <x v="0"/>
    <x v="0"/>
    <x v="3"/>
    <x v="1"/>
    <x v="430"/>
    <n v="13.33"/>
    <x v="571"/>
    <x v="0"/>
    <x v="12"/>
    <n v="835.46"/>
    <n v="261.14"/>
    <n v="89"/>
    <n v="48.96"/>
    <n v="10.039999999999999"/>
  </r>
  <r>
    <x v="1"/>
    <x v="0"/>
    <x v="0"/>
    <x v="2"/>
    <x v="0"/>
    <x v="431"/>
    <n v="10.199999999999999"/>
    <x v="572"/>
    <x v="1"/>
    <x v="194"/>
    <n v="900"/>
    <n v="88.48"/>
    <n v="23"/>
    <n v="39.21"/>
    <n v="67.849999999999994"/>
  </r>
  <r>
    <x v="2"/>
    <x v="3"/>
    <x v="3"/>
    <x v="0"/>
    <x v="0"/>
    <x v="432"/>
    <n v="34.43"/>
    <x v="573"/>
    <x v="1"/>
    <x v="171"/>
    <n v="642.11"/>
    <n v="31.28"/>
    <n v="65"/>
    <n v="21.97"/>
    <n v="24.5"/>
  </r>
  <r>
    <x v="1"/>
    <x v="2"/>
    <x v="3"/>
    <x v="1"/>
    <x v="1"/>
    <x v="270"/>
    <n v="13.91"/>
    <x v="574"/>
    <x v="0"/>
    <x v="292"/>
    <n v="892.66"/>
    <n v="271.3"/>
    <n v="13"/>
    <n v="48.49"/>
    <n v="29.12"/>
  </r>
  <r>
    <x v="2"/>
    <x v="0"/>
    <x v="2"/>
    <x v="3"/>
    <x v="2"/>
    <x v="433"/>
    <n v="46.35"/>
    <x v="575"/>
    <x v="0"/>
    <x v="146"/>
    <n v="730.67"/>
    <n v="79.05"/>
    <n v="94"/>
    <n v="15.36"/>
    <n v="78"/>
  </r>
  <r>
    <x v="0"/>
    <x v="1"/>
    <x v="2"/>
    <x v="0"/>
    <x v="0"/>
    <x v="408"/>
    <n v="39.270000000000003"/>
    <x v="576"/>
    <x v="0"/>
    <x v="220"/>
    <n v="357.81"/>
    <n v="297.95999999999998"/>
    <n v="11"/>
    <n v="27.22"/>
    <n v="76.510000000000005"/>
  </r>
  <r>
    <x v="2"/>
    <x v="2"/>
    <x v="2"/>
    <x v="0"/>
    <x v="2"/>
    <x v="179"/>
    <n v="24.4"/>
    <x v="577"/>
    <x v="0"/>
    <x v="84"/>
    <n v="518.13"/>
    <n v="320.19"/>
    <n v="78"/>
    <n v="47.12"/>
    <n v="55.25"/>
  </r>
  <r>
    <x v="4"/>
    <x v="2"/>
    <x v="3"/>
    <x v="3"/>
    <x v="2"/>
    <x v="237"/>
    <n v="8.9499999999999993"/>
    <x v="578"/>
    <x v="1"/>
    <x v="165"/>
    <n v="287.47000000000003"/>
    <n v="99.24"/>
    <n v="93"/>
    <n v="26.37"/>
    <n v="52.18"/>
  </r>
  <r>
    <x v="4"/>
    <x v="1"/>
    <x v="3"/>
    <x v="0"/>
    <x v="3"/>
    <x v="99"/>
    <n v="21.09"/>
    <x v="579"/>
    <x v="1"/>
    <x v="50"/>
    <n v="201.88"/>
    <n v="115.39"/>
    <n v="17"/>
    <n v="21.4"/>
    <n v="56.39"/>
  </r>
  <r>
    <x v="2"/>
    <x v="0"/>
    <x v="2"/>
    <x v="3"/>
    <x v="0"/>
    <x v="434"/>
    <n v="46.91"/>
    <x v="580"/>
    <x v="0"/>
    <x v="107"/>
    <n v="887.08"/>
    <n v="391.5"/>
    <n v="79"/>
    <n v="6.23"/>
    <n v="17.91"/>
  </r>
  <r>
    <x v="3"/>
    <x v="2"/>
    <x v="3"/>
    <x v="4"/>
    <x v="1"/>
    <x v="435"/>
    <n v="13.33"/>
    <x v="581"/>
    <x v="1"/>
    <x v="38"/>
    <n v="490.63"/>
    <n v="111.12"/>
    <n v="33"/>
    <n v="23.99"/>
    <n v="74.92"/>
  </r>
  <r>
    <x v="0"/>
    <x v="3"/>
    <x v="3"/>
    <x v="2"/>
    <x v="3"/>
    <x v="58"/>
    <n v="43.47"/>
    <x v="582"/>
    <x v="1"/>
    <x v="289"/>
    <n v="72.16"/>
    <n v="200.1"/>
    <n v="30"/>
    <n v="46.48"/>
    <n v="39.840000000000003"/>
  </r>
  <r>
    <x v="1"/>
    <x v="2"/>
    <x v="1"/>
    <x v="2"/>
    <x v="2"/>
    <x v="436"/>
    <n v="16.149999999999999"/>
    <x v="583"/>
    <x v="1"/>
    <x v="293"/>
    <n v="463.24"/>
    <n v="359.69"/>
    <n v="89"/>
    <n v="37.83"/>
    <n v="41.83"/>
  </r>
  <r>
    <x v="1"/>
    <x v="0"/>
    <x v="0"/>
    <x v="1"/>
    <x v="0"/>
    <x v="437"/>
    <n v="48.42"/>
    <x v="584"/>
    <x v="0"/>
    <x v="127"/>
    <n v="580.12"/>
    <n v="241.62"/>
    <n v="49"/>
    <n v="46.94"/>
    <n v="6.28"/>
  </r>
  <r>
    <x v="3"/>
    <x v="2"/>
    <x v="2"/>
    <x v="4"/>
    <x v="3"/>
    <x v="438"/>
    <n v="14.17"/>
    <x v="585"/>
    <x v="1"/>
    <x v="201"/>
    <n v="516.73"/>
    <n v="253.78"/>
    <n v="27"/>
    <n v="23.31"/>
    <n v="68.92"/>
  </r>
  <r>
    <x v="0"/>
    <x v="4"/>
    <x v="0"/>
    <x v="1"/>
    <x v="3"/>
    <x v="76"/>
    <n v="49.97"/>
    <x v="586"/>
    <x v="1"/>
    <x v="294"/>
    <n v="74.77"/>
    <n v="432.52"/>
    <n v="71"/>
    <n v="6.34"/>
    <n v="53.85"/>
  </r>
  <r>
    <x v="2"/>
    <x v="3"/>
    <x v="1"/>
    <x v="4"/>
    <x v="3"/>
    <x v="439"/>
    <n v="12.36"/>
    <x v="587"/>
    <x v="1"/>
    <x v="289"/>
    <n v="967.6"/>
    <n v="397.94"/>
    <n v="21"/>
    <n v="21.2"/>
    <n v="21.73"/>
  </r>
  <r>
    <x v="0"/>
    <x v="1"/>
    <x v="2"/>
    <x v="3"/>
    <x v="2"/>
    <x v="440"/>
    <n v="28.77"/>
    <x v="588"/>
    <x v="0"/>
    <x v="139"/>
    <n v="198"/>
    <n v="256.27999999999997"/>
    <n v="43"/>
    <n v="25.03"/>
    <n v="89.69"/>
  </r>
  <r>
    <x v="2"/>
    <x v="3"/>
    <x v="0"/>
    <x v="3"/>
    <x v="3"/>
    <x v="96"/>
    <n v="20.83"/>
    <x v="589"/>
    <x v="0"/>
    <x v="81"/>
    <n v="803.71"/>
    <n v="438.49"/>
    <n v="51"/>
    <n v="34.17"/>
    <n v="86.56"/>
  </r>
  <r>
    <x v="3"/>
    <x v="4"/>
    <x v="2"/>
    <x v="1"/>
    <x v="2"/>
    <x v="301"/>
    <n v="6.91"/>
    <x v="590"/>
    <x v="1"/>
    <x v="295"/>
    <n v="370.17"/>
    <n v="311.62"/>
    <n v="63"/>
    <n v="17.22"/>
    <n v="70.02"/>
  </r>
  <r>
    <x v="4"/>
    <x v="4"/>
    <x v="3"/>
    <x v="1"/>
    <x v="3"/>
    <x v="219"/>
    <n v="40.47"/>
    <x v="591"/>
    <x v="1"/>
    <x v="80"/>
    <n v="503.04"/>
    <n v="95.25"/>
    <n v="76"/>
    <n v="14.77"/>
    <n v="93.3"/>
  </r>
  <r>
    <x v="1"/>
    <x v="1"/>
    <x v="2"/>
    <x v="0"/>
    <x v="0"/>
    <x v="352"/>
    <n v="39.22"/>
    <x v="592"/>
    <x v="1"/>
    <x v="280"/>
    <n v="896.63"/>
    <n v="132.9"/>
    <n v="85"/>
    <n v="17.64"/>
    <n v="43.64"/>
  </r>
  <r>
    <x v="4"/>
    <x v="3"/>
    <x v="2"/>
    <x v="2"/>
    <x v="0"/>
    <x v="94"/>
    <n v="48.66"/>
    <x v="593"/>
    <x v="1"/>
    <x v="296"/>
    <n v="630.54"/>
    <n v="452.71"/>
    <n v="10"/>
    <n v="6.74"/>
    <n v="4.88"/>
  </r>
  <r>
    <x v="4"/>
    <x v="3"/>
    <x v="3"/>
    <x v="4"/>
    <x v="2"/>
    <x v="441"/>
    <n v="46.02"/>
    <x v="594"/>
    <x v="1"/>
    <x v="59"/>
    <n v="943.27"/>
    <n v="219.51"/>
    <n v="47"/>
    <n v="19.75"/>
    <n v="39.89"/>
  </r>
  <r>
    <x v="2"/>
    <x v="2"/>
    <x v="2"/>
    <x v="1"/>
    <x v="3"/>
    <x v="442"/>
    <n v="39.22"/>
    <x v="595"/>
    <x v="1"/>
    <x v="170"/>
    <n v="748.97"/>
    <n v="23.41"/>
    <n v="18"/>
    <n v="43.53"/>
    <n v="65.7"/>
  </r>
  <r>
    <x v="3"/>
    <x v="2"/>
    <x v="2"/>
    <x v="2"/>
    <x v="0"/>
    <x v="443"/>
    <n v="36.4"/>
    <x v="596"/>
    <x v="0"/>
    <x v="251"/>
    <n v="515"/>
    <n v="437.47"/>
    <n v="14"/>
    <n v="9.16"/>
    <n v="85.8"/>
  </r>
  <r>
    <x v="1"/>
    <x v="4"/>
    <x v="0"/>
    <x v="0"/>
    <x v="2"/>
    <x v="444"/>
    <n v="44.69"/>
    <x v="597"/>
    <x v="1"/>
    <x v="46"/>
    <n v="819.55"/>
    <n v="394.84"/>
    <n v="20"/>
    <n v="37.58"/>
    <n v="26.87"/>
  </r>
  <r>
    <x v="3"/>
    <x v="4"/>
    <x v="2"/>
    <x v="0"/>
    <x v="0"/>
    <x v="185"/>
    <n v="17.059999999999999"/>
    <x v="598"/>
    <x v="0"/>
    <x v="297"/>
    <n v="297.24"/>
    <n v="319.29000000000002"/>
    <n v="24"/>
    <n v="18.14"/>
    <n v="47.68"/>
  </r>
  <r>
    <x v="1"/>
    <x v="1"/>
    <x v="0"/>
    <x v="4"/>
    <x v="0"/>
    <x v="64"/>
    <n v="26.24"/>
    <x v="599"/>
    <x v="0"/>
    <x v="298"/>
    <n v="212.84"/>
    <n v="384.37"/>
    <n v="89"/>
    <n v="35.07"/>
    <n v="44.52"/>
  </r>
  <r>
    <x v="3"/>
    <x v="0"/>
    <x v="0"/>
    <x v="3"/>
    <x v="1"/>
    <x v="81"/>
    <n v="48.14"/>
    <x v="600"/>
    <x v="1"/>
    <x v="299"/>
    <n v="376.98"/>
    <n v="58.63"/>
    <n v="40"/>
    <n v="33.56"/>
    <n v="44.75"/>
  </r>
  <r>
    <x v="4"/>
    <x v="1"/>
    <x v="1"/>
    <x v="3"/>
    <x v="2"/>
    <x v="445"/>
    <n v="44.55"/>
    <x v="601"/>
    <x v="0"/>
    <x v="196"/>
    <n v="718.43"/>
    <n v="493.7"/>
    <n v="51"/>
    <n v="14.01"/>
    <n v="5.03"/>
  </r>
  <r>
    <x v="4"/>
    <x v="3"/>
    <x v="3"/>
    <x v="4"/>
    <x v="0"/>
    <x v="369"/>
    <n v="17.68"/>
    <x v="602"/>
    <x v="0"/>
    <x v="14"/>
    <n v="158.44999999999999"/>
    <n v="386.56"/>
    <n v="6"/>
    <n v="40.799999999999997"/>
    <n v="34.58"/>
  </r>
  <r>
    <x v="3"/>
    <x v="3"/>
    <x v="1"/>
    <x v="3"/>
    <x v="2"/>
    <x v="257"/>
    <n v="13.81"/>
    <x v="603"/>
    <x v="0"/>
    <x v="246"/>
    <n v="824.68"/>
    <n v="92.57"/>
    <n v="77"/>
    <n v="9.52"/>
    <n v="29.27"/>
  </r>
  <r>
    <x v="4"/>
    <x v="1"/>
    <x v="0"/>
    <x v="4"/>
    <x v="3"/>
    <x v="446"/>
    <n v="26.07"/>
    <x v="604"/>
    <x v="0"/>
    <x v="96"/>
    <n v="351.45"/>
    <n v="174.62"/>
    <n v="93"/>
    <n v="37.47"/>
    <n v="51.98"/>
  </r>
  <r>
    <x v="1"/>
    <x v="3"/>
    <x v="2"/>
    <x v="2"/>
    <x v="0"/>
    <x v="447"/>
    <n v="20.07"/>
    <x v="605"/>
    <x v="0"/>
    <x v="278"/>
    <n v="136.68"/>
    <n v="408.97"/>
    <n v="89"/>
    <n v="31.11"/>
    <n v="37.049999999999997"/>
  </r>
  <r>
    <x v="3"/>
    <x v="0"/>
    <x v="1"/>
    <x v="3"/>
    <x v="0"/>
    <x v="448"/>
    <n v="20.83"/>
    <x v="606"/>
    <x v="0"/>
    <x v="222"/>
    <n v="982.41"/>
    <n v="488.83"/>
    <n v="63"/>
    <n v="34.35"/>
    <n v="83.35"/>
  </r>
  <r>
    <x v="2"/>
    <x v="1"/>
    <x v="3"/>
    <x v="4"/>
    <x v="2"/>
    <x v="449"/>
    <n v="15.84"/>
    <x v="607"/>
    <x v="1"/>
    <x v="154"/>
    <n v="696.39"/>
    <n v="484.75"/>
    <n v="3"/>
    <n v="44.29"/>
    <n v="88.08"/>
  </r>
  <r>
    <x v="3"/>
    <x v="4"/>
    <x v="1"/>
    <x v="2"/>
    <x v="3"/>
    <x v="450"/>
    <n v="28.98"/>
    <x v="608"/>
    <x v="1"/>
    <x v="140"/>
    <n v="173.7"/>
    <n v="473.74"/>
    <n v="65"/>
    <n v="11.8"/>
    <n v="50.31"/>
  </r>
  <r>
    <x v="4"/>
    <x v="3"/>
    <x v="0"/>
    <x v="4"/>
    <x v="2"/>
    <x v="451"/>
    <n v="45.81"/>
    <x v="609"/>
    <x v="0"/>
    <x v="235"/>
    <n v="540.62"/>
    <n v="436.48"/>
    <n v="59"/>
    <n v="46.71"/>
    <n v="55.71"/>
  </r>
  <r>
    <x v="4"/>
    <x v="2"/>
    <x v="2"/>
    <x v="2"/>
    <x v="0"/>
    <x v="320"/>
    <n v="21.94"/>
    <x v="610"/>
    <x v="0"/>
    <x v="212"/>
    <n v="977.89"/>
    <n v="182.85"/>
    <n v="61"/>
    <n v="20.3"/>
    <n v="17.46"/>
  </r>
  <r>
    <x v="3"/>
    <x v="1"/>
    <x v="0"/>
    <x v="0"/>
    <x v="2"/>
    <x v="388"/>
    <n v="19.11"/>
    <x v="611"/>
    <x v="0"/>
    <x v="276"/>
    <n v="301.89"/>
    <n v="200.46"/>
    <n v="43"/>
    <n v="33.1"/>
    <n v="99.56"/>
  </r>
  <r>
    <x v="3"/>
    <x v="1"/>
    <x v="1"/>
    <x v="0"/>
    <x v="2"/>
    <x v="361"/>
    <n v="11.56"/>
    <x v="612"/>
    <x v="0"/>
    <x v="187"/>
    <n v="623.77"/>
    <n v="145.62"/>
    <n v="75"/>
    <n v="18.78"/>
    <n v="55.8"/>
  </r>
  <r>
    <x v="4"/>
    <x v="3"/>
    <x v="1"/>
    <x v="4"/>
    <x v="3"/>
    <x v="452"/>
    <n v="42.54"/>
    <x v="613"/>
    <x v="1"/>
    <x v="50"/>
    <n v="751.62"/>
    <n v="418.84"/>
    <n v="94"/>
    <n v="17.18"/>
    <n v="9.4499999999999993"/>
  </r>
  <r>
    <x v="2"/>
    <x v="4"/>
    <x v="1"/>
    <x v="2"/>
    <x v="0"/>
    <x v="453"/>
    <n v="32.36"/>
    <x v="614"/>
    <x v="0"/>
    <x v="300"/>
    <n v="537.71"/>
    <n v="85.41"/>
    <n v="86"/>
    <n v="7.21"/>
    <n v="96.19"/>
  </r>
  <r>
    <x v="1"/>
    <x v="1"/>
    <x v="2"/>
    <x v="3"/>
    <x v="3"/>
    <x v="454"/>
    <n v="46.28"/>
    <x v="615"/>
    <x v="0"/>
    <x v="202"/>
    <n v="734.22"/>
    <n v="197.22"/>
    <n v="15"/>
    <n v="49.8"/>
    <n v="11.27"/>
  </r>
  <r>
    <x v="2"/>
    <x v="3"/>
    <x v="2"/>
    <x v="2"/>
    <x v="1"/>
    <x v="455"/>
    <n v="35.409999999999997"/>
    <x v="616"/>
    <x v="0"/>
    <x v="33"/>
    <n v="107.56"/>
    <n v="420.64"/>
    <n v="41"/>
    <n v="8.86"/>
    <n v="24.34"/>
  </r>
  <r>
    <x v="0"/>
    <x v="1"/>
    <x v="0"/>
    <x v="0"/>
    <x v="3"/>
    <x v="326"/>
    <n v="8.43"/>
    <x v="617"/>
    <x v="1"/>
    <x v="280"/>
    <n v="955.39"/>
    <n v="215.83"/>
    <n v="5"/>
    <n v="35.700000000000003"/>
    <n v="28.49"/>
  </r>
  <r>
    <x v="2"/>
    <x v="3"/>
    <x v="0"/>
    <x v="3"/>
    <x v="2"/>
    <x v="456"/>
    <n v="31.85"/>
    <x v="618"/>
    <x v="1"/>
    <x v="96"/>
    <n v="531.45000000000005"/>
    <n v="341.29"/>
    <n v="8"/>
    <n v="6.12"/>
    <n v="33"/>
  </r>
  <r>
    <x v="4"/>
    <x v="1"/>
    <x v="0"/>
    <x v="0"/>
    <x v="1"/>
    <x v="457"/>
    <n v="45.74"/>
    <x v="619"/>
    <x v="0"/>
    <x v="265"/>
    <n v="461.11"/>
    <n v="260.45"/>
    <n v="75"/>
    <n v="26.2"/>
    <n v="62.82"/>
  </r>
  <r>
    <x v="2"/>
    <x v="4"/>
    <x v="0"/>
    <x v="3"/>
    <x v="1"/>
    <x v="458"/>
    <n v="23.22"/>
    <x v="620"/>
    <x v="0"/>
    <x v="282"/>
    <n v="662.04"/>
    <n v="289.45999999999998"/>
    <n v="50"/>
    <n v="45.15"/>
    <n v="15.13"/>
  </r>
  <r>
    <x v="4"/>
    <x v="0"/>
    <x v="1"/>
    <x v="3"/>
    <x v="1"/>
    <x v="459"/>
    <n v="24.23"/>
    <x v="621"/>
    <x v="0"/>
    <x v="17"/>
    <n v="395.02"/>
    <n v="278.2"/>
    <n v="26"/>
    <n v="24.82"/>
    <n v="66.77"/>
  </r>
  <r>
    <x v="1"/>
    <x v="0"/>
    <x v="3"/>
    <x v="1"/>
    <x v="3"/>
    <x v="217"/>
    <n v="38.049999999999997"/>
    <x v="622"/>
    <x v="0"/>
    <x v="154"/>
    <n v="920.05"/>
    <n v="415.82"/>
    <n v="94"/>
    <n v="21.02"/>
    <n v="26.46"/>
  </r>
  <r>
    <x v="0"/>
    <x v="2"/>
    <x v="3"/>
    <x v="1"/>
    <x v="3"/>
    <x v="7"/>
    <n v="36.97"/>
    <x v="623"/>
    <x v="1"/>
    <x v="0"/>
    <n v="619.67999999999995"/>
    <n v="117.32"/>
    <n v="61"/>
    <n v="11.55"/>
    <n v="93.03"/>
  </r>
  <r>
    <x v="0"/>
    <x v="4"/>
    <x v="2"/>
    <x v="0"/>
    <x v="0"/>
    <x v="460"/>
    <n v="44.96"/>
    <x v="624"/>
    <x v="0"/>
    <x v="52"/>
    <n v="701.02"/>
    <n v="42.73"/>
    <n v="24"/>
    <n v="16.829999999999998"/>
    <n v="3.66"/>
  </r>
  <r>
    <x v="4"/>
    <x v="4"/>
    <x v="1"/>
    <x v="1"/>
    <x v="0"/>
    <x v="277"/>
    <n v="24.63"/>
    <x v="625"/>
    <x v="1"/>
    <x v="108"/>
    <n v="674"/>
    <n v="177.31"/>
    <n v="71"/>
    <n v="34.32"/>
    <n v="81.650000000000006"/>
  </r>
  <r>
    <x v="2"/>
    <x v="4"/>
    <x v="0"/>
    <x v="3"/>
    <x v="2"/>
    <x v="418"/>
    <n v="13.06"/>
    <x v="626"/>
    <x v="1"/>
    <x v="301"/>
    <n v="899.69"/>
    <n v="382.46"/>
    <n v="77"/>
    <n v="30.01"/>
    <n v="43.59"/>
  </r>
  <r>
    <x v="2"/>
    <x v="3"/>
    <x v="2"/>
    <x v="2"/>
    <x v="1"/>
    <x v="456"/>
    <n v="33.869999999999997"/>
    <x v="627"/>
    <x v="1"/>
    <x v="50"/>
    <n v="179.18"/>
    <n v="487.74"/>
    <n v="36"/>
    <n v="49.22"/>
    <n v="21.97"/>
  </r>
  <r>
    <x v="4"/>
    <x v="3"/>
    <x v="3"/>
    <x v="4"/>
    <x v="3"/>
    <x v="461"/>
    <n v="18.23"/>
    <x v="628"/>
    <x v="1"/>
    <x v="64"/>
    <n v="524.92999999999995"/>
    <n v="147.24"/>
    <n v="74"/>
    <n v="36.4"/>
    <n v="90.08"/>
  </r>
  <r>
    <x v="2"/>
    <x v="2"/>
    <x v="3"/>
    <x v="3"/>
    <x v="0"/>
    <x v="35"/>
    <n v="46.95"/>
    <x v="629"/>
    <x v="1"/>
    <x v="38"/>
    <n v="819.73"/>
    <n v="434.08"/>
    <n v="68"/>
    <n v="20.45"/>
    <n v="46.94"/>
  </r>
  <r>
    <x v="0"/>
    <x v="4"/>
    <x v="3"/>
    <x v="2"/>
    <x v="3"/>
    <x v="462"/>
    <n v="12.17"/>
    <x v="630"/>
    <x v="1"/>
    <x v="270"/>
    <n v="964.79"/>
    <n v="126.24"/>
    <n v="30"/>
    <n v="9.77"/>
    <n v="19.41"/>
  </r>
  <r>
    <x v="1"/>
    <x v="0"/>
    <x v="1"/>
    <x v="4"/>
    <x v="1"/>
    <x v="463"/>
    <n v="27.22"/>
    <x v="631"/>
    <x v="0"/>
    <x v="167"/>
    <n v="858.79"/>
    <n v="346.1"/>
    <n v="29"/>
    <n v="41.62"/>
    <n v="49.07"/>
  </r>
  <r>
    <x v="2"/>
    <x v="0"/>
    <x v="1"/>
    <x v="0"/>
    <x v="0"/>
    <x v="464"/>
    <n v="38.64"/>
    <x v="632"/>
    <x v="0"/>
    <x v="253"/>
    <n v="345.73"/>
    <n v="238.02"/>
    <n v="94"/>
    <n v="28.29"/>
    <n v="85.63"/>
  </r>
  <r>
    <x v="4"/>
    <x v="4"/>
    <x v="3"/>
    <x v="0"/>
    <x v="0"/>
    <x v="152"/>
    <n v="49.88"/>
    <x v="633"/>
    <x v="0"/>
    <x v="136"/>
    <n v="250.63"/>
    <n v="62.88"/>
    <n v="76"/>
    <n v="27.59"/>
    <n v="43.1"/>
  </r>
  <r>
    <x v="4"/>
    <x v="4"/>
    <x v="2"/>
    <x v="3"/>
    <x v="1"/>
    <x v="400"/>
    <n v="9.9499999999999993"/>
    <x v="634"/>
    <x v="1"/>
    <x v="77"/>
    <n v="820.67"/>
    <n v="149.01"/>
    <n v="27"/>
    <n v="23.52"/>
    <n v="35.43"/>
  </r>
  <r>
    <x v="1"/>
    <x v="4"/>
    <x v="3"/>
    <x v="2"/>
    <x v="0"/>
    <x v="411"/>
    <n v="37.090000000000003"/>
    <x v="635"/>
    <x v="0"/>
    <x v="302"/>
    <n v="788.44"/>
    <n v="362.75"/>
    <n v="18"/>
    <n v="6.86"/>
    <n v="31.48"/>
  </r>
  <r>
    <x v="3"/>
    <x v="1"/>
    <x v="1"/>
    <x v="2"/>
    <x v="0"/>
    <x v="70"/>
    <n v="28.6"/>
    <x v="636"/>
    <x v="1"/>
    <x v="263"/>
    <n v="308.04000000000002"/>
    <n v="219.99"/>
    <n v="31"/>
    <n v="13.49"/>
    <n v="70.17"/>
  </r>
  <r>
    <x v="4"/>
    <x v="4"/>
    <x v="0"/>
    <x v="4"/>
    <x v="3"/>
    <x v="336"/>
    <n v="24.62"/>
    <x v="637"/>
    <x v="1"/>
    <x v="95"/>
    <n v="680.25"/>
    <n v="118.26"/>
    <n v="65"/>
    <n v="5.28"/>
    <n v="6.5"/>
  </r>
  <r>
    <x v="1"/>
    <x v="0"/>
    <x v="1"/>
    <x v="0"/>
    <x v="2"/>
    <x v="465"/>
    <n v="32.299999999999997"/>
    <x v="638"/>
    <x v="0"/>
    <x v="247"/>
    <n v="459.99"/>
    <n v="288.45"/>
    <n v="45"/>
    <n v="36.85"/>
    <n v="18.010000000000002"/>
  </r>
  <r>
    <x v="0"/>
    <x v="2"/>
    <x v="2"/>
    <x v="2"/>
    <x v="3"/>
    <x v="466"/>
    <n v="49.8"/>
    <x v="639"/>
    <x v="1"/>
    <x v="38"/>
    <n v="886.97"/>
    <n v="457.35"/>
    <n v="9"/>
    <n v="25.77"/>
    <n v="24.87"/>
  </r>
  <r>
    <x v="3"/>
    <x v="1"/>
    <x v="3"/>
    <x v="0"/>
    <x v="1"/>
    <x v="467"/>
    <n v="17.36"/>
    <x v="640"/>
    <x v="0"/>
    <x v="165"/>
    <n v="878.45"/>
    <n v="98.62"/>
    <n v="21"/>
    <n v="21.58"/>
    <n v="44.18"/>
  </r>
  <r>
    <x v="0"/>
    <x v="3"/>
    <x v="3"/>
    <x v="2"/>
    <x v="3"/>
    <x v="161"/>
    <n v="32.24"/>
    <x v="641"/>
    <x v="0"/>
    <x v="116"/>
    <n v="427.96"/>
    <n v="142.99"/>
    <n v="17"/>
    <n v="32.880000000000003"/>
    <n v="12.06"/>
  </r>
  <r>
    <x v="2"/>
    <x v="0"/>
    <x v="1"/>
    <x v="2"/>
    <x v="1"/>
    <x v="468"/>
    <n v="27.21"/>
    <x v="642"/>
    <x v="0"/>
    <x v="27"/>
    <n v="518.21"/>
    <n v="350.53"/>
    <n v="54"/>
    <n v="33.229999999999997"/>
    <n v="54.67"/>
  </r>
  <r>
    <x v="2"/>
    <x v="4"/>
    <x v="0"/>
    <x v="4"/>
    <x v="1"/>
    <x v="469"/>
    <n v="33.56"/>
    <x v="643"/>
    <x v="0"/>
    <x v="219"/>
    <n v="815.87"/>
    <n v="88.13"/>
    <n v="62"/>
    <n v="38.159999999999997"/>
    <n v="49.51"/>
  </r>
  <r>
    <x v="0"/>
    <x v="1"/>
    <x v="3"/>
    <x v="0"/>
    <x v="1"/>
    <x v="470"/>
    <n v="12.45"/>
    <x v="644"/>
    <x v="1"/>
    <x v="122"/>
    <n v="734.97"/>
    <n v="392.34"/>
    <n v="3"/>
    <n v="43.53"/>
    <n v="7.64"/>
  </r>
  <r>
    <x v="0"/>
    <x v="4"/>
    <x v="0"/>
    <x v="0"/>
    <x v="1"/>
    <x v="471"/>
    <n v="29.48"/>
    <x v="645"/>
    <x v="1"/>
    <x v="208"/>
    <n v="396.6"/>
    <n v="463.01"/>
    <n v="86"/>
    <n v="9.65"/>
    <n v="91.59"/>
  </r>
  <r>
    <x v="3"/>
    <x v="1"/>
    <x v="3"/>
    <x v="4"/>
    <x v="1"/>
    <x v="362"/>
    <n v="28.27"/>
    <x v="646"/>
    <x v="1"/>
    <x v="169"/>
    <n v="728.75"/>
    <n v="195.04"/>
    <n v="81"/>
    <n v="7.37"/>
    <n v="15.85"/>
  </r>
  <r>
    <x v="2"/>
    <x v="2"/>
    <x v="2"/>
    <x v="3"/>
    <x v="1"/>
    <x v="472"/>
    <n v="32.32"/>
    <x v="647"/>
    <x v="1"/>
    <x v="135"/>
    <n v="95.16"/>
    <n v="27.78"/>
    <n v="12"/>
    <n v="30.95"/>
    <n v="60.57"/>
  </r>
  <r>
    <x v="1"/>
    <x v="1"/>
    <x v="3"/>
    <x v="1"/>
    <x v="0"/>
    <x v="237"/>
    <n v="40.99"/>
    <x v="648"/>
    <x v="0"/>
    <x v="80"/>
    <n v="810.59"/>
    <n v="186.82"/>
    <n v="61"/>
    <n v="30.04"/>
    <n v="59.84"/>
  </r>
  <r>
    <x v="1"/>
    <x v="2"/>
    <x v="3"/>
    <x v="0"/>
    <x v="2"/>
    <x v="197"/>
    <n v="13.55"/>
    <x v="649"/>
    <x v="1"/>
    <x v="209"/>
    <n v="585.54999999999995"/>
    <n v="39.69"/>
    <n v="55"/>
    <n v="45.23"/>
    <n v="76.73"/>
  </r>
  <r>
    <x v="0"/>
    <x v="0"/>
    <x v="2"/>
    <x v="4"/>
    <x v="0"/>
    <x v="473"/>
    <n v="19.350000000000001"/>
    <x v="650"/>
    <x v="1"/>
    <x v="143"/>
    <n v="913.9"/>
    <n v="445.85"/>
    <n v="60"/>
    <n v="36.35"/>
    <n v="5.36"/>
  </r>
  <r>
    <x v="1"/>
    <x v="2"/>
    <x v="1"/>
    <x v="2"/>
    <x v="1"/>
    <x v="112"/>
    <n v="38.520000000000003"/>
    <x v="651"/>
    <x v="1"/>
    <x v="303"/>
    <n v="854.14"/>
    <n v="353.12"/>
    <n v="50"/>
    <n v="48.35"/>
    <n v="88.84"/>
  </r>
  <r>
    <x v="2"/>
    <x v="3"/>
    <x v="0"/>
    <x v="3"/>
    <x v="0"/>
    <x v="474"/>
    <n v="47.19"/>
    <x v="652"/>
    <x v="1"/>
    <x v="302"/>
    <n v="188.36"/>
    <n v="30.51"/>
    <n v="76"/>
    <n v="10"/>
    <n v="42.12"/>
  </r>
  <r>
    <x v="4"/>
    <x v="0"/>
    <x v="2"/>
    <x v="2"/>
    <x v="3"/>
    <x v="62"/>
    <n v="35.06"/>
    <x v="653"/>
    <x v="1"/>
    <x v="251"/>
    <n v="592.94000000000005"/>
    <n v="109.52"/>
    <n v="48"/>
    <n v="14"/>
    <n v="33.19"/>
  </r>
  <r>
    <x v="0"/>
    <x v="1"/>
    <x v="0"/>
    <x v="4"/>
    <x v="1"/>
    <x v="475"/>
    <n v="6.14"/>
    <x v="654"/>
    <x v="0"/>
    <x v="34"/>
    <n v="178.62"/>
    <n v="40.72"/>
    <n v="91"/>
    <n v="7.93"/>
    <n v="92.68"/>
  </r>
  <r>
    <x v="4"/>
    <x v="0"/>
    <x v="0"/>
    <x v="1"/>
    <x v="1"/>
    <x v="476"/>
    <n v="49.21"/>
    <x v="655"/>
    <x v="1"/>
    <x v="184"/>
    <n v="601.69000000000005"/>
    <n v="20.64"/>
    <n v="52"/>
    <n v="6.62"/>
    <n v="86.72"/>
  </r>
  <r>
    <x v="3"/>
    <x v="0"/>
    <x v="1"/>
    <x v="1"/>
    <x v="0"/>
    <x v="291"/>
    <n v="37.14"/>
    <x v="656"/>
    <x v="1"/>
    <x v="141"/>
    <n v="638.45000000000005"/>
    <n v="485.92"/>
    <n v="12"/>
    <n v="41.16"/>
    <n v="91.46"/>
  </r>
  <r>
    <x v="3"/>
    <x v="1"/>
    <x v="3"/>
    <x v="1"/>
    <x v="2"/>
    <x v="477"/>
    <n v="9.26"/>
    <x v="657"/>
    <x v="1"/>
    <x v="304"/>
    <n v="874.29"/>
    <n v="320.08"/>
    <n v="39"/>
    <n v="39.65"/>
    <n v="32.01"/>
  </r>
  <r>
    <x v="3"/>
    <x v="0"/>
    <x v="2"/>
    <x v="4"/>
    <x v="0"/>
    <x v="264"/>
    <n v="11.77"/>
    <x v="658"/>
    <x v="1"/>
    <x v="305"/>
    <n v="950.51"/>
    <n v="334.29"/>
    <n v="17"/>
    <n v="11.32"/>
    <n v="30.53"/>
  </r>
  <r>
    <x v="2"/>
    <x v="3"/>
    <x v="3"/>
    <x v="0"/>
    <x v="2"/>
    <x v="206"/>
    <n v="21.2"/>
    <x v="659"/>
    <x v="0"/>
    <x v="306"/>
    <n v="543.58000000000004"/>
    <n v="258.19"/>
    <n v="19"/>
    <n v="47.52"/>
    <n v="1.41"/>
  </r>
  <r>
    <x v="4"/>
    <x v="4"/>
    <x v="1"/>
    <x v="0"/>
    <x v="2"/>
    <x v="478"/>
    <n v="39.72"/>
    <x v="660"/>
    <x v="0"/>
    <x v="307"/>
    <n v="345.67"/>
    <n v="74.89"/>
    <n v="44"/>
    <n v="18.95"/>
    <n v="3.96"/>
  </r>
  <r>
    <x v="4"/>
    <x v="0"/>
    <x v="1"/>
    <x v="2"/>
    <x v="2"/>
    <x v="149"/>
    <n v="6.9"/>
    <x v="661"/>
    <x v="1"/>
    <x v="121"/>
    <n v="516.54"/>
    <n v="90.82"/>
    <n v="14"/>
    <n v="10.77"/>
    <n v="69.83"/>
  </r>
  <r>
    <x v="1"/>
    <x v="4"/>
    <x v="2"/>
    <x v="2"/>
    <x v="2"/>
    <x v="131"/>
    <n v="15.74"/>
    <x v="662"/>
    <x v="1"/>
    <x v="75"/>
    <n v="800.55"/>
    <n v="371.61"/>
    <n v="44"/>
    <n v="39.03"/>
    <n v="56.77"/>
  </r>
  <r>
    <x v="2"/>
    <x v="3"/>
    <x v="0"/>
    <x v="0"/>
    <x v="1"/>
    <x v="479"/>
    <n v="41.1"/>
    <x v="663"/>
    <x v="1"/>
    <x v="308"/>
    <n v="500.83"/>
    <n v="396.64"/>
    <n v="7"/>
    <n v="31.05"/>
    <n v="9.9600000000000009"/>
  </r>
  <r>
    <x v="3"/>
    <x v="0"/>
    <x v="3"/>
    <x v="1"/>
    <x v="1"/>
    <x v="480"/>
    <n v="46.67"/>
    <x v="664"/>
    <x v="1"/>
    <x v="191"/>
    <n v="464.33"/>
    <n v="475.66"/>
    <n v="73"/>
    <n v="49.71"/>
    <n v="95.27"/>
  </r>
  <r>
    <x v="3"/>
    <x v="4"/>
    <x v="2"/>
    <x v="4"/>
    <x v="1"/>
    <x v="481"/>
    <n v="17.77"/>
    <x v="665"/>
    <x v="0"/>
    <x v="249"/>
    <n v="535.32000000000005"/>
    <n v="482.41"/>
    <n v="29"/>
    <n v="33.04"/>
    <n v="75.7"/>
  </r>
  <r>
    <x v="1"/>
    <x v="3"/>
    <x v="1"/>
    <x v="1"/>
    <x v="3"/>
    <x v="482"/>
    <n v="39.49"/>
    <x v="666"/>
    <x v="1"/>
    <x v="202"/>
    <n v="68.760000000000005"/>
    <n v="59"/>
    <n v="98"/>
    <n v="33.32"/>
    <n v="34.76"/>
  </r>
  <r>
    <x v="0"/>
    <x v="0"/>
    <x v="2"/>
    <x v="1"/>
    <x v="2"/>
    <x v="483"/>
    <n v="9.84"/>
    <x v="667"/>
    <x v="1"/>
    <x v="63"/>
    <n v="202.52"/>
    <n v="309.89999999999998"/>
    <n v="91"/>
    <n v="42.44"/>
    <n v="3.21"/>
  </r>
  <r>
    <x v="3"/>
    <x v="1"/>
    <x v="0"/>
    <x v="0"/>
    <x v="1"/>
    <x v="484"/>
    <n v="28.44"/>
    <x v="668"/>
    <x v="0"/>
    <x v="191"/>
    <n v="62.12"/>
    <n v="388.76"/>
    <n v="72"/>
    <n v="29.69"/>
    <n v="40.520000000000003"/>
  </r>
  <r>
    <x v="0"/>
    <x v="0"/>
    <x v="3"/>
    <x v="3"/>
    <x v="3"/>
    <x v="485"/>
    <n v="20.63"/>
    <x v="669"/>
    <x v="1"/>
    <x v="52"/>
    <n v="541.61"/>
    <n v="51.44"/>
    <n v="56"/>
    <n v="40.659999999999997"/>
    <n v="41.53"/>
  </r>
  <r>
    <x v="3"/>
    <x v="3"/>
    <x v="0"/>
    <x v="3"/>
    <x v="0"/>
    <x v="486"/>
    <n v="29.16"/>
    <x v="670"/>
    <x v="1"/>
    <x v="0"/>
    <n v="850.29"/>
    <n v="207.49"/>
    <n v="63"/>
    <n v="8.26"/>
    <n v="46.04"/>
  </r>
  <r>
    <x v="1"/>
    <x v="2"/>
    <x v="0"/>
    <x v="1"/>
    <x v="1"/>
    <x v="487"/>
    <n v="36.26"/>
    <x v="671"/>
    <x v="1"/>
    <x v="192"/>
    <n v="476.56"/>
    <n v="52.39"/>
    <n v="56"/>
    <n v="8.35"/>
    <n v="54.79"/>
  </r>
  <r>
    <x v="1"/>
    <x v="0"/>
    <x v="2"/>
    <x v="3"/>
    <x v="1"/>
    <x v="488"/>
    <n v="39.36"/>
    <x v="672"/>
    <x v="1"/>
    <x v="48"/>
    <n v="885.47"/>
    <n v="462.87"/>
    <n v="6"/>
    <n v="47.99"/>
    <n v="56.98"/>
  </r>
  <r>
    <x v="2"/>
    <x v="0"/>
    <x v="2"/>
    <x v="2"/>
    <x v="2"/>
    <x v="489"/>
    <n v="29.38"/>
    <x v="673"/>
    <x v="1"/>
    <x v="198"/>
    <n v="117.86"/>
    <n v="262.98"/>
    <n v="10"/>
    <n v="22.87"/>
    <n v="22.39"/>
  </r>
  <r>
    <x v="1"/>
    <x v="1"/>
    <x v="3"/>
    <x v="4"/>
    <x v="2"/>
    <x v="490"/>
    <n v="8.5"/>
    <x v="674"/>
    <x v="1"/>
    <x v="81"/>
    <n v="805.16"/>
    <n v="249.06"/>
    <n v="13"/>
    <n v="18.95"/>
    <n v="97.26"/>
  </r>
  <r>
    <x v="4"/>
    <x v="4"/>
    <x v="2"/>
    <x v="4"/>
    <x v="1"/>
    <x v="121"/>
    <n v="8.9499999999999993"/>
    <x v="675"/>
    <x v="0"/>
    <x v="11"/>
    <n v="532.20000000000005"/>
    <n v="378.67"/>
    <n v="69"/>
    <n v="37.22"/>
    <n v="79.34"/>
  </r>
  <r>
    <x v="2"/>
    <x v="4"/>
    <x v="2"/>
    <x v="4"/>
    <x v="1"/>
    <x v="491"/>
    <n v="49.73"/>
    <x v="676"/>
    <x v="1"/>
    <x v="245"/>
    <n v="439.08"/>
    <n v="470.83"/>
    <n v="8"/>
    <n v="47.09"/>
    <n v="35.81"/>
  </r>
  <r>
    <x v="0"/>
    <x v="3"/>
    <x v="1"/>
    <x v="2"/>
    <x v="2"/>
    <x v="176"/>
    <n v="21.58"/>
    <x v="677"/>
    <x v="1"/>
    <x v="236"/>
    <n v="252.81"/>
    <n v="49.41"/>
    <n v="74"/>
    <n v="37.97"/>
    <n v="96.44"/>
  </r>
  <r>
    <x v="4"/>
    <x v="1"/>
    <x v="3"/>
    <x v="2"/>
    <x v="1"/>
    <x v="353"/>
    <n v="30.99"/>
    <x v="678"/>
    <x v="0"/>
    <x v="217"/>
    <n v="618.51"/>
    <n v="23.48"/>
    <n v="40"/>
    <n v="14.37"/>
    <n v="94.95"/>
  </r>
  <r>
    <x v="2"/>
    <x v="1"/>
    <x v="0"/>
    <x v="1"/>
    <x v="0"/>
    <x v="387"/>
    <n v="25.34"/>
    <x v="679"/>
    <x v="0"/>
    <x v="73"/>
    <n v="438.34"/>
    <n v="129.9"/>
    <n v="91"/>
    <n v="20.95"/>
    <n v="43.75"/>
  </r>
  <r>
    <x v="1"/>
    <x v="3"/>
    <x v="1"/>
    <x v="0"/>
    <x v="0"/>
    <x v="330"/>
    <n v="36.090000000000003"/>
    <x v="680"/>
    <x v="0"/>
    <x v="255"/>
    <n v="550.9"/>
    <n v="166.21"/>
    <n v="29"/>
    <n v="47.35"/>
    <n v="70.900000000000006"/>
  </r>
  <r>
    <x v="1"/>
    <x v="4"/>
    <x v="2"/>
    <x v="0"/>
    <x v="3"/>
    <x v="492"/>
    <n v="43.28"/>
    <x v="681"/>
    <x v="1"/>
    <x v="214"/>
    <n v="992.03"/>
    <n v="173.01"/>
    <n v="54"/>
    <n v="22.46"/>
    <n v="93.92"/>
  </r>
  <r>
    <x v="4"/>
    <x v="1"/>
    <x v="2"/>
    <x v="4"/>
    <x v="0"/>
    <x v="493"/>
    <n v="30.19"/>
    <x v="682"/>
    <x v="1"/>
    <x v="210"/>
    <n v="398.65"/>
    <n v="363.6"/>
    <n v="17"/>
    <n v="23.52"/>
    <n v="30.77"/>
  </r>
  <r>
    <x v="0"/>
    <x v="1"/>
    <x v="0"/>
    <x v="1"/>
    <x v="3"/>
    <x v="447"/>
    <n v="36.03"/>
    <x v="683"/>
    <x v="1"/>
    <x v="309"/>
    <n v="670.82"/>
    <n v="137.41"/>
    <n v="42"/>
    <n v="15.37"/>
    <n v="94.47"/>
  </r>
  <r>
    <x v="0"/>
    <x v="4"/>
    <x v="2"/>
    <x v="2"/>
    <x v="0"/>
    <x v="383"/>
    <n v="12.28"/>
    <x v="684"/>
    <x v="0"/>
    <x v="199"/>
    <n v="622.33000000000004"/>
    <n v="361.45"/>
    <n v="92"/>
    <n v="37.54"/>
    <n v="97.63"/>
  </r>
  <r>
    <x v="0"/>
    <x v="3"/>
    <x v="2"/>
    <x v="3"/>
    <x v="1"/>
    <x v="494"/>
    <n v="39.68"/>
    <x v="685"/>
    <x v="1"/>
    <x v="28"/>
    <n v="207.63"/>
    <n v="301.49"/>
    <n v="60"/>
    <n v="17.2"/>
    <n v="40.21"/>
  </r>
  <r>
    <x v="2"/>
    <x v="2"/>
    <x v="1"/>
    <x v="1"/>
    <x v="3"/>
    <x v="427"/>
    <n v="18.03"/>
    <x v="686"/>
    <x v="0"/>
    <x v="213"/>
    <n v="958.23"/>
    <n v="17.46"/>
    <n v="11"/>
    <n v="20.96"/>
    <n v="31.97"/>
  </r>
  <r>
    <x v="4"/>
    <x v="2"/>
    <x v="3"/>
    <x v="4"/>
    <x v="3"/>
    <x v="495"/>
    <n v="14.48"/>
    <x v="687"/>
    <x v="0"/>
    <x v="94"/>
    <n v="766.93"/>
    <n v="127.57"/>
    <n v="8"/>
    <n v="35.39"/>
    <n v="58.39"/>
  </r>
  <r>
    <x v="4"/>
    <x v="1"/>
    <x v="3"/>
    <x v="4"/>
    <x v="2"/>
    <x v="496"/>
    <n v="48.95"/>
    <x v="688"/>
    <x v="1"/>
    <x v="115"/>
    <n v="471.12"/>
    <n v="26.46"/>
    <n v="11"/>
    <n v="29.26"/>
    <n v="27.1"/>
  </r>
  <r>
    <x v="0"/>
    <x v="0"/>
    <x v="2"/>
    <x v="1"/>
    <x v="2"/>
    <x v="497"/>
    <n v="40.619999999999997"/>
    <x v="689"/>
    <x v="0"/>
    <x v="243"/>
    <n v="585.51"/>
    <n v="338.11"/>
    <n v="5"/>
    <n v="31.45"/>
    <n v="30.24"/>
  </r>
  <r>
    <x v="0"/>
    <x v="3"/>
    <x v="2"/>
    <x v="3"/>
    <x v="2"/>
    <x v="498"/>
    <n v="29.57"/>
    <x v="690"/>
    <x v="1"/>
    <x v="297"/>
    <n v="452.94"/>
    <n v="354.61"/>
    <n v="64"/>
    <n v="20.68"/>
    <n v="94.63"/>
  </r>
  <r>
    <x v="4"/>
    <x v="1"/>
    <x v="3"/>
    <x v="2"/>
    <x v="3"/>
    <x v="499"/>
    <n v="5.14"/>
    <x v="691"/>
    <x v="0"/>
    <x v="310"/>
    <n v="246.89"/>
    <n v="460.28"/>
    <n v="82"/>
    <n v="24.52"/>
    <n v="47.78"/>
  </r>
  <r>
    <x v="3"/>
    <x v="0"/>
    <x v="3"/>
    <x v="1"/>
    <x v="3"/>
    <x v="500"/>
    <n v="10.54"/>
    <x v="692"/>
    <x v="1"/>
    <x v="276"/>
    <n v="147.86000000000001"/>
    <n v="290.01"/>
    <n v="10"/>
    <n v="44.74"/>
    <n v="59.61"/>
  </r>
  <r>
    <x v="1"/>
    <x v="0"/>
    <x v="3"/>
    <x v="1"/>
    <x v="1"/>
    <x v="351"/>
    <n v="45.81"/>
    <x v="693"/>
    <x v="0"/>
    <x v="209"/>
    <n v="739.44"/>
    <n v="394.8"/>
    <n v="13"/>
    <n v="9.81"/>
    <n v="30.74"/>
  </r>
  <r>
    <x v="3"/>
    <x v="3"/>
    <x v="1"/>
    <x v="1"/>
    <x v="2"/>
    <x v="200"/>
    <n v="45.3"/>
    <x v="694"/>
    <x v="0"/>
    <x v="68"/>
    <n v="53.9"/>
    <n v="281.07"/>
    <n v="96"/>
    <n v="43.95"/>
    <n v="15.11"/>
  </r>
  <r>
    <x v="3"/>
    <x v="4"/>
    <x v="2"/>
    <x v="3"/>
    <x v="2"/>
    <x v="501"/>
    <n v="24.2"/>
    <x v="695"/>
    <x v="1"/>
    <x v="161"/>
    <n v="493.8"/>
    <n v="60.44"/>
    <n v="8"/>
    <n v="14.08"/>
    <n v="62.03"/>
  </r>
  <r>
    <x v="1"/>
    <x v="1"/>
    <x v="2"/>
    <x v="4"/>
    <x v="0"/>
    <x v="502"/>
    <n v="29.09"/>
    <x v="696"/>
    <x v="0"/>
    <x v="62"/>
    <n v="755.07"/>
    <n v="480.65"/>
    <n v="72"/>
    <n v="27.6"/>
    <n v="63.88"/>
  </r>
  <r>
    <x v="4"/>
    <x v="4"/>
    <x v="3"/>
    <x v="3"/>
    <x v="2"/>
    <x v="503"/>
    <n v="22.07"/>
    <x v="697"/>
    <x v="0"/>
    <x v="275"/>
    <n v="494.87"/>
    <n v="206.9"/>
    <n v="66"/>
    <n v="7.95"/>
    <n v="45.33"/>
  </r>
  <r>
    <x v="0"/>
    <x v="4"/>
    <x v="0"/>
    <x v="0"/>
    <x v="2"/>
    <x v="504"/>
    <n v="9.81"/>
    <x v="698"/>
    <x v="0"/>
    <x v="5"/>
    <n v="513.86"/>
    <n v="168.24"/>
    <n v="11"/>
    <n v="45.13"/>
    <n v="7.68"/>
  </r>
  <r>
    <x v="0"/>
    <x v="2"/>
    <x v="2"/>
    <x v="3"/>
    <x v="2"/>
    <x v="337"/>
    <n v="11.61"/>
    <x v="699"/>
    <x v="0"/>
    <x v="233"/>
    <n v="820.83"/>
    <n v="326.22000000000003"/>
    <n v="99"/>
    <n v="32.89"/>
    <n v="18.25"/>
  </r>
  <r>
    <x v="1"/>
    <x v="3"/>
    <x v="3"/>
    <x v="3"/>
    <x v="1"/>
    <x v="449"/>
    <n v="27.02"/>
    <x v="700"/>
    <x v="1"/>
    <x v="294"/>
    <n v="691.95"/>
    <n v="184.12"/>
    <n v="1"/>
    <n v="9.86"/>
    <n v="6.34"/>
  </r>
  <r>
    <x v="3"/>
    <x v="1"/>
    <x v="1"/>
    <x v="1"/>
    <x v="1"/>
    <x v="498"/>
    <n v="31.33"/>
    <x v="701"/>
    <x v="0"/>
    <x v="289"/>
    <n v="115.58"/>
    <n v="75.44"/>
    <n v="75"/>
    <n v="18.43"/>
    <n v="75.599999999999994"/>
  </r>
  <r>
    <x v="4"/>
    <x v="1"/>
    <x v="2"/>
    <x v="4"/>
    <x v="1"/>
    <x v="505"/>
    <n v="44.11"/>
    <x v="702"/>
    <x v="1"/>
    <x v="104"/>
    <n v="972.13"/>
    <n v="295.35000000000002"/>
    <n v="22"/>
    <n v="38.229999999999997"/>
    <n v="59.66"/>
  </r>
  <r>
    <x v="3"/>
    <x v="4"/>
    <x v="3"/>
    <x v="4"/>
    <x v="3"/>
    <x v="506"/>
    <n v="19.68"/>
    <x v="703"/>
    <x v="1"/>
    <x v="188"/>
    <n v="855.08"/>
    <n v="294.02999999999997"/>
    <n v="30"/>
    <n v="44.54"/>
    <n v="18.02"/>
  </r>
  <r>
    <x v="1"/>
    <x v="1"/>
    <x v="0"/>
    <x v="1"/>
    <x v="3"/>
    <x v="44"/>
    <n v="30.89"/>
    <x v="704"/>
    <x v="1"/>
    <x v="239"/>
    <n v="265.02"/>
    <n v="102.2"/>
    <n v="87"/>
    <n v="26.8"/>
    <n v="42.28"/>
  </r>
  <r>
    <x v="1"/>
    <x v="2"/>
    <x v="0"/>
    <x v="4"/>
    <x v="0"/>
    <x v="507"/>
    <n v="26.13"/>
    <x v="705"/>
    <x v="1"/>
    <x v="206"/>
    <n v="885.63"/>
    <n v="288.7"/>
    <n v="65"/>
    <n v="5.14"/>
    <n v="72.180000000000007"/>
  </r>
  <r>
    <x v="0"/>
    <x v="0"/>
    <x v="1"/>
    <x v="4"/>
    <x v="1"/>
    <x v="508"/>
    <n v="28.05"/>
    <x v="706"/>
    <x v="0"/>
    <x v="233"/>
    <n v="967.28"/>
    <n v="75.75"/>
    <n v="90"/>
    <n v="45.02"/>
    <n v="23.81"/>
  </r>
  <r>
    <x v="4"/>
    <x v="3"/>
    <x v="1"/>
    <x v="0"/>
    <x v="1"/>
    <x v="509"/>
    <n v="17.73"/>
    <x v="707"/>
    <x v="1"/>
    <x v="103"/>
    <n v="761.4"/>
    <n v="158.6"/>
    <n v="98"/>
    <n v="35.78"/>
    <n v="69.52"/>
  </r>
  <r>
    <x v="1"/>
    <x v="2"/>
    <x v="2"/>
    <x v="0"/>
    <x v="1"/>
    <x v="41"/>
    <n v="48.15"/>
    <x v="708"/>
    <x v="0"/>
    <x v="39"/>
    <n v="953.02"/>
    <n v="87"/>
    <n v="4"/>
    <n v="13.8"/>
    <n v="87.55"/>
  </r>
  <r>
    <x v="0"/>
    <x v="0"/>
    <x v="1"/>
    <x v="2"/>
    <x v="0"/>
    <x v="422"/>
    <n v="6.23"/>
    <x v="709"/>
    <x v="0"/>
    <x v="176"/>
    <n v="426.6"/>
    <n v="248.2"/>
    <n v="82"/>
    <n v="44.72"/>
    <n v="46.17"/>
  </r>
  <r>
    <x v="2"/>
    <x v="1"/>
    <x v="0"/>
    <x v="0"/>
    <x v="2"/>
    <x v="297"/>
    <n v="8.7799999999999994"/>
    <x v="710"/>
    <x v="0"/>
    <x v="311"/>
    <n v="646.17999999999995"/>
    <n v="254.21"/>
    <n v="40"/>
    <n v="23"/>
    <n v="19.809999999999999"/>
  </r>
  <r>
    <x v="4"/>
    <x v="2"/>
    <x v="0"/>
    <x v="2"/>
    <x v="1"/>
    <x v="510"/>
    <n v="19.14"/>
    <x v="711"/>
    <x v="1"/>
    <x v="312"/>
    <n v="99.78"/>
    <n v="305.88"/>
    <n v="86"/>
    <n v="24.38"/>
    <n v="71.38"/>
  </r>
  <r>
    <x v="1"/>
    <x v="0"/>
    <x v="2"/>
    <x v="0"/>
    <x v="0"/>
    <x v="423"/>
    <n v="36.32"/>
    <x v="712"/>
    <x v="0"/>
    <x v="30"/>
    <n v="634.51"/>
    <n v="286.22000000000003"/>
    <n v="13"/>
    <n v="9.75"/>
    <n v="21.23"/>
  </r>
  <r>
    <x v="2"/>
    <x v="0"/>
    <x v="3"/>
    <x v="3"/>
    <x v="1"/>
    <x v="511"/>
    <n v="26.09"/>
    <x v="713"/>
    <x v="0"/>
    <x v="134"/>
    <n v="497.54"/>
    <n v="14.52"/>
    <n v="15"/>
    <n v="49.06"/>
    <n v="75.180000000000007"/>
  </r>
  <r>
    <x v="2"/>
    <x v="1"/>
    <x v="0"/>
    <x v="2"/>
    <x v="2"/>
    <x v="338"/>
    <n v="43.83"/>
    <x v="714"/>
    <x v="0"/>
    <x v="154"/>
    <n v="557.01"/>
    <n v="394.03"/>
    <n v="15"/>
    <n v="40.86"/>
    <n v="55.46"/>
  </r>
  <r>
    <x v="3"/>
    <x v="4"/>
    <x v="1"/>
    <x v="2"/>
    <x v="0"/>
    <x v="512"/>
    <n v="40.54"/>
    <x v="715"/>
    <x v="1"/>
    <x v="307"/>
    <n v="895.9"/>
    <n v="346.74"/>
    <n v="73"/>
    <n v="36.79"/>
    <n v="36.18"/>
  </r>
  <r>
    <x v="1"/>
    <x v="4"/>
    <x v="0"/>
    <x v="2"/>
    <x v="1"/>
    <x v="513"/>
    <n v="28.96"/>
    <x v="716"/>
    <x v="0"/>
    <x v="18"/>
    <n v="752.93"/>
    <n v="488.42"/>
    <n v="63"/>
    <n v="34.299999999999997"/>
    <n v="29.16"/>
  </r>
  <r>
    <x v="1"/>
    <x v="2"/>
    <x v="3"/>
    <x v="2"/>
    <x v="2"/>
    <x v="472"/>
    <n v="43.95"/>
    <x v="717"/>
    <x v="1"/>
    <x v="95"/>
    <n v="651.36"/>
    <n v="13.72"/>
    <n v="33"/>
    <n v="28.47"/>
    <n v="79.180000000000007"/>
  </r>
  <r>
    <x v="4"/>
    <x v="1"/>
    <x v="1"/>
    <x v="0"/>
    <x v="1"/>
    <x v="514"/>
    <n v="8.69"/>
    <x v="718"/>
    <x v="0"/>
    <x v="313"/>
    <n v="329.51"/>
    <n v="138.61000000000001"/>
    <n v="29"/>
    <n v="35.17"/>
    <n v="64.8"/>
  </r>
  <r>
    <x v="0"/>
    <x v="2"/>
    <x v="3"/>
    <x v="4"/>
    <x v="2"/>
    <x v="83"/>
    <n v="31.58"/>
    <x v="719"/>
    <x v="0"/>
    <x v="218"/>
    <n v="608.91999999999996"/>
    <n v="276.13"/>
    <n v="88"/>
    <n v="49.99"/>
    <n v="11.74"/>
  </r>
  <r>
    <x v="4"/>
    <x v="1"/>
    <x v="3"/>
    <x v="1"/>
    <x v="1"/>
    <x v="515"/>
    <n v="28.38"/>
    <x v="720"/>
    <x v="1"/>
    <x v="33"/>
    <n v="873.87"/>
    <n v="107.71"/>
    <n v="95"/>
    <n v="32.950000000000003"/>
    <n v="6.95"/>
  </r>
  <r>
    <x v="2"/>
    <x v="3"/>
    <x v="1"/>
    <x v="0"/>
    <x v="1"/>
    <x v="389"/>
    <n v="37.64"/>
    <x v="721"/>
    <x v="0"/>
    <x v="253"/>
    <n v="663.92"/>
    <n v="493.9"/>
    <n v="33"/>
    <n v="30.26"/>
    <n v="73.77"/>
  </r>
  <r>
    <x v="4"/>
    <x v="1"/>
    <x v="0"/>
    <x v="4"/>
    <x v="2"/>
    <x v="22"/>
    <n v="30.6"/>
    <x v="722"/>
    <x v="0"/>
    <x v="77"/>
    <n v="302.04000000000002"/>
    <n v="346.27"/>
    <n v="97"/>
    <n v="19.29"/>
    <n v="7.86"/>
  </r>
  <r>
    <x v="3"/>
    <x v="3"/>
    <x v="1"/>
    <x v="1"/>
    <x v="1"/>
    <x v="516"/>
    <n v="29.19"/>
    <x v="723"/>
    <x v="0"/>
    <x v="314"/>
    <n v="946.39"/>
    <n v="360.45"/>
    <n v="65"/>
    <n v="16.46"/>
    <n v="47.97"/>
  </r>
  <r>
    <x v="4"/>
    <x v="0"/>
    <x v="0"/>
    <x v="4"/>
    <x v="1"/>
    <x v="216"/>
    <n v="32.17"/>
    <x v="724"/>
    <x v="1"/>
    <x v="211"/>
    <n v="803.83"/>
    <n v="207.39"/>
    <n v="1"/>
    <n v="36.29"/>
    <n v="11.18"/>
  </r>
  <r>
    <x v="3"/>
    <x v="0"/>
    <x v="0"/>
    <x v="3"/>
    <x v="3"/>
    <x v="517"/>
    <n v="42.84"/>
    <x v="725"/>
    <x v="1"/>
    <x v="201"/>
    <n v="580.49"/>
    <n v="239.98"/>
    <n v="75"/>
    <n v="20.54"/>
    <n v="41.88"/>
  </r>
  <r>
    <x v="0"/>
    <x v="0"/>
    <x v="3"/>
    <x v="2"/>
    <x v="3"/>
    <x v="518"/>
    <n v="18.57"/>
    <x v="726"/>
    <x v="0"/>
    <x v="213"/>
    <n v="925.17"/>
    <n v="420.1"/>
    <n v="69"/>
    <n v="35.21"/>
    <n v="26.22"/>
  </r>
  <r>
    <x v="1"/>
    <x v="4"/>
    <x v="3"/>
    <x v="2"/>
    <x v="1"/>
    <x v="519"/>
    <n v="11.17"/>
    <x v="727"/>
    <x v="1"/>
    <x v="220"/>
    <n v="765.51"/>
    <n v="498.03"/>
    <n v="20"/>
    <n v="5.52"/>
    <n v="99.34"/>
  </r>
  <r>
    <x v="0"/>
    <x v="1"/>
    <x v="2"/>
    <x v="1"/>
    <x v="1"/>
    <x v="520"/>
    <n v="44.22"/>
    <x v="728"/>
    <x v="0"/>
    <x v="143"/>
    <n v="283.18"/>
    <n v="263.04000000000002"/>
    <n v="60"/>
    <n v="45.04"/>
    <n v="74"/>
  </r>
  <r>
    <x v="3"/>
    <x v="3"/>
    <x v="0"/>
    <x v="4"/>
    <x v="3"/>
    <x v="521"/>
    <n v="27.37"/>
    <x v="729"/>
    <x v="1"/>
    <x v="120"/>
    <n v="418.87"/>
    <n v="256.69"/>
    <n v="59"/>
    <n v="28.73"/>
    <n v="64.92"/>
  </r>
  <r>
    <x v="4"/>
    <x v="2"/>
    <x v="0"/>
    <x v="2"/>
    <x v="3"/>
    <x v="522"/>
    <n v="12.84"/>
    <x v="730"/>
    <x v="0"/>
    <x v="10"/>
    <n v="995.94"/>
    <n v="220.42"/>
    <n v="83"/>
    <n v="9.77"/>
    <n v="63.99"/>
  </r>
  <r>
    <x v="0"/>
    <x v="1"/>
    <x v="3"/>
    <x v="3"/>
    <x v="3"/>
    <x v="318"/>
    <n v="38.880000000000003"/>
    <x v="731"/>
    <x v="0"/>
    <x v="300"/>
    <n v="228.83"/>
    <n v="91.52"/>
    <n v="20"/>
    <n v="35"/>
    <n v="46.53"/>
  </r>
  <r>
    <x v="4"/>
    <x v="3"/>
    <x v="1"/>
    <x v="3"/>
    <x v="0"/>
    <x v="523"/>
    <n v="26.5"/>
    <x v="732"/>
    <x v="0"/>
    <x v="104"/>
    <n v="810.04"/>
    <n v="261.74"/>
    <n v="23"/>
    <n v="38.06"/>
    <n v="5.3"/>
  </r>
  <r>
    <x v="1"/>
    <x v="3"/>
    <x v="2"/>
    <x v="0"/>
    <x v="3"/>
    <x v="524"/>
    <n v="15.09"/>
    <x v="733"/>
    <x v="0"/>
    <x v="315"/>
    <n v="538.58000000000004"/>
    <n v="173.43"/>
    <n v="30"/>
    <n v="17.260000000000002"/>
    <n v="5.31"/>
  </r>
  <r>
    <x v="4"/>
    <x v="4"/>
    <x v="1"/>
    <x v="4"/>
    <x v="0"/>
    <x v="271"/>
    <n v="37.549999999999997"/>
    <x v="734"/>
    <x v="0"/>
    <x v="285"/>
    <n v="287.54000000000002"/>
    <n v="283.64999999999998"/>
    <n v="90"/>
    <n v="49.27"/>
    <n v="76.45"/>
  </r>
  <r>
    <x v="4"/>
    <x v="3"/>
    <x v="1"/>
    <x v="4"/>
    <x v="3"/>
    <x v="346"/>
    <n v="38.619999999999997"/>
    <x v="735"/>
    <x v="1"/>
    <x v="316"/>
    <n v="840.63"/>
    <n v="395.91"/>
    <n v="10"/>
    <n v="42.64"/>
    <n v="71.64"/>
  </r>
  <r>
    <x v="0"/>
    <x v="3"/>
    <x v="0"/>
    <x v="3"/>
    <x v="3"/>
    <x v="229"/>
    <n v="42.91"/>
    <x v="736"/>
    <x v="1"/>
    <x v="258"/>
    <n v="674.25"/>
    <n v="113.99"/>
    <n v="25"/>
    <n v="36.43"/>
    <n v="87.73"/>
  </r>
  <r>
    <x v="3"/>
    <x v="2"/>
    <x v="0"/>
    <x v="4"/>
    <x v="1"/>
    <x v="525"/>
    <n v="37.700000000000003"/>
    <x v="737"/>
    <x v="0"/>
    <x v="28"/>
    <n v="663.85"/>
    <n v="447.28"/>
    <n v="96"/>
    <n v="43"/>
    <n v="4.66"/>
  </r>
  <r>
    <x v="2"/>
    <x v="1"/>
    <x v="0"/>
    <x v="3"/>
    <x v="1"/>
    <x v="526"/>
    <n v="22.39"/>
    <x v="738"/>
    <x v="1"/>
    <x v="60"/>
    <n v="648.33000000000004"/>
    <n v="94.25"/>
    <n v="86"/>
    <n v="16.989999999999998"/>
    <n v="35.880000000000003"/>
  </r>
  <r>
    <x v="4"/>
    <x v="0"/>
    <x v="2"/>
    <x v="4"/>
    <x v="1"/>
    <x v="527"/>
    <n v="10.73"/>
    <x v="739"/>
    <x v="1"/>
    <x v="276"/>
    <n v="354.98"/>
    <n v="117.51"/>
    <n v="33"/>
    <n v="19.399999999999999"/>
    <n v="90.63"/>
  </r>
  <r>
    <x v="3"/>
    <x v="4"/>
    <x v="3"/>
    <x v="0"/>
    <x v="0"/>
    <x v="188"/>
    <n v="49.74"/>
    <x v="740"/>
    <x v="0"/>
    <x v="83"/>
    <n v="956.83"/>
    <n v="96.44"/>
    <n v="26"/>
    <n v="10.01"/>
    <n v="78.790000000000006"/>
  </r>
  <r>
    <x v="3"/>
    <x v="3"/>
    <x v="2"/>
    <x v="2"/>
    <x v="3"/>
    <x v="528"/>
    <n v="29.65"/>
    <x v="741"/>
    <x v="1"/>
    <x v="12"/>
    <n v="417.1"/>
    <n v="234.83"/>
    <n v="85"/>
    <n v="31.19"/>
    <n v="99.9"/>
  </r>
  <r>
    <x v="4"/>
    <x v="4"/>
    <x v="3"/>
    <x v="4"/>
    <x v="0"/>
    <x v="435"/>
    <n v="10.73"/>
    <x v="742"/>
    <x v="1"/>
    <x v="255"/>
    <n v="210.92"/>
    <n v="356.26"/>
    <n v="80"/>
    <n v="18.09"/>
    <n v="46.65"/>
  </r>
  <r>
    <x v="1"/>
    <x v="1"/>
    <x v="0"/>
    <x v="1"/>
    <x v="2"/>
    <x v="0"/>
    <n v="13.09"/>
    <x v="743"/>
    <x v="1"/>
    <x v="306"/>
    <n v="631.4"/>
    <n v="494.98"/>
    <n v="78"/>
    <n v="20.350000000000001"/>
    <n v="27.04"/>
  </r>
  <r>
    <x v="2"/>
    <x v="3"/>
    <x v="3"/>
    <x v="3"/>
    <x v="2"/>
    <x v="381"/>
    <n v="21.61"/>
    <x v="744"/>
    <x v="1"/>
    <x v="275"/>
    <n v="899.08"/>
    <n v="163.69999999999999"/>
    <n v="2"/>
    <n v="29.05"/>
    <n v="47.72"/>
  </r>
  <r>
    <x v="2"/>
    <x v="0"/>
    <x v="2"/>
    <x v="1"/>
    <x v="1"/>
    <x v="529"/>
    <n v="16.600000000000001"/>
    <x v="745"/>
    <x v="0"/>
    <x v="231"/>
    <n v="625.41"/>
    <n v="448.38"/>
    <n v="11"/>
    <n v="37.76"/>
    <n v="94.4"/>
  </r>
  <r>
    <x v="3"/>
    <x v="4"/>
    <x v="2"/>
    <x v="4"/>
    <x v="3"/>
    <x v="185"/>
    <n v="25.69"/>
    <x v="746"/>
    <x v="0"/>
    <x v="130"/>
    <n v="664.77"/>
    <n v="219.75"/>
    <n v="71"/>
    <n v="41.81"/>
    <n v="66.08"/>
  </r>
  <r>
    <x v="0"/>
    <x v="2"/>
    <x v="1"/>
    <x v="4"/>
    <x v="2"/>
    <x v="530"/>
    <n v="7.44"/>
    <x v="747"/>
    <x v="1"/>
    <x v="37"/>
    <n v="312.45999999999998"/>
    <n v="249.57"/>
    <n v="81"/>
    <n v="40.369999999999997"/>
    <n v="83.11"/>
  </r>
  <r>
    <x v="4"/>
    <x v="2"/>
    <x v="3"/>
    <x v="2"/>
    <x v="0"/>
    <x v="318"/>
    <n v="6.86"/>
    <x v="748"/>
    <x v="0"/>
    <x v="4"/>
    <n v="833.94"/>
    <n v="275.08999999999997"/>
    <n v="35"/>
    <n v="43.42"/>
    <n v="39.909999999999997"/>
  </r>
  <r>
    <x v="3"/>
    <x v="4"/>
    <x v="3"/>
    <x v="4"/>
    <x v="2"/>
    <x v="531"/>
    <n v="31.69"/>
    <x v="749"/>
    <x v="0"/>
    <x v="267"/>
    <n v="434.13"/>
    <n v="486.74"/>
    <n v="7"/>
    <n v="41.26"/>
    <n v="64.08"/>
  </r>
  <r>
    <x v="4"/>
    <x v="4"/>
    <x v="2"/>
    <x v="1"/>
    <x v="1"/>
    <x v="532"/>
    <n v="10.5"/>
    <x v="750"/>
    <x v="1"/>
    <x v="317"/>
    <n v="584.11"/>
    <n v="389.65"/>
    <n v="41"/>
    <n v="28.54"/>
    <n v="55.44"/>
  </r>
  <r>
    <x v="4"/>
    <x v="0"/>
    <x v="2"/>
    <x v="4"/>
    <x v="2"/>
    <x v="533"/>
    <n v="33.11"/>
    <x v="751"/>
    <x v="1"/>
    <x v="246"/>
    <n v="716.2"/>
    <n v="24.44"/>
    <n v="73"/>
    <n v="6.61"/>
    <n v="19.07"/>
  </r>
  <r>
    <x v="4"/>
    <x v="2"/>
    <x v="0"/>
    <x v="3"/>
    <x v="2"/>
    <x v="534"/>
    <n v="14.76"/>
    <x v="752"/>
    <x v="0"/>
    <x v="56"/>
    <n v="979.48"/>
    <n v="158.63"/>
    <n v="33"/>
    <n v="10.039999999999999"/>
    <n v="18.760000000000002"/>
  </r>
  <r>
    <x v="0"/>
    <x v="2"/>
    <x v="3"/>
    <x v="4"/>
    <x v="0"/>
    <x v="535"/>
    <n v="31.85"/>
    <x v="753"/>
    <x v="0"/>
    <x v="318"/>
    <n v="544.46"/>
    <n v="233.48"/>
    <n v="82"/>
    <n v="20.86"/>
    <n v="37.25"/>
  </r>
  <r>
    <x v="3"/>
    <x v="3"/>
    <x v="2"/>
    <x v="0"/>
    <x v="2"/>
    <x v="536"/>
    <n v="19.04"/>
    <x v="754"/>
    <x v="1"/>
    <x v="117"/>
    <n v="645.53"/>
    <n v="318.74"/>
    <n v="56"/>
    <n v="34.880000000000003"/>
    <n v="85.98"/>
  </r>
  <r>
    <x v="3"/>
    <x v="1"/>
    <x v="0"/>
    <x v="2"/>
    <x v="1"/>
    <x v="352"/>
    <n v="18.440000000000001"/>
    <x v="755"/>
    <x v="0"/>
    <x v="319"/>
    <n v="920.26"/>
    <n v="148.07"/>
    <n v="24"/>
    <n v="44.27"/>
    <n v="85.31"/>
  </r>
  <r>
    <x v="1"/>
    <x v="2"/>
    <x v="1"/>
    <x v="4"/>
    <x v="1"/>
    <x v="207"/>
    <n v="31.71"/>
    <x v="756"/>
    <x v="1"/>
    <x v="320"/>
    <n v="344.8"/>
    <n v="314.68"/>
    <n v="93"/>
    <n v="25.47"/>
    <n v="64.42"/>
  </r>
  <r>
    <x v="2"/>
    <x v="1"/>
    <x v="0"/>
    <x v="4"/>
    <x v="1"/>
    <x v="142"/>
    <n v="37.86"/>
    <x v="757"/>
    <x v="1"/>
    <x v="277"/>
    <n v="520.04"/>
    <n v="78.760000000000005"/>
    <n v="68"/>
    <n v="10.85"/>
    <n v="62.38"/>
  </r>
  <r>
    <x v="0"/>
    <x v="2"/>
    <x v="0"/>
    <x v="3"/>
    <x v="2"/>
    <x v="537"/>
    <n v="37.340000000000003"/>
    <x v="758"/>
    <x v="0"/>
    <x v="78"/>
    <n v="827.65"/>
    <n v="349.8"/>
    <n v="85"/>
    <n v="49.93"/>
    <n v="56.17"/>
  </r>
  <r>
    <x v="1"/>
    <x v="2"/>
    <x v="1"/>
    <x v="4"/>
    <x v="0"/>
    <x v="313"/>
    <n v="26.69"/>
    <x v="759"/>
    <x v="0"/>
    <x v="126"/>
    <n v="794.2"/>
    <n v="366.38"/>
    <n v="68"/>
    <n v="18.72"/>
    <n v="66.94"/>
  </r>
  <r>
    <x v="3"/>
    <x v="3"/>
    <x v="1"/>
    <x v="4"/>
    <x v="1"/>
    <x v="538"/>
    <n v="21.21"/>
    <x v="760"/>
    <x v="1"/>
    <x v="141"/>
    <n v="925.16"/>
    <n v="17.34"/>
    <n v="59"/>
    <n v="16.62"/>
    <n v="93.38"/>
  </r>
  <r>
    <x v="2"/>
    <x v="3"/>
    <x v="1"/>
    <x v="3"/>
    <x v="2"/>
    <x v="128"/>
    <n v="48.27"/>
    <x v="761"/>
    <x v="1"/>
    <x v="31"/>
    <n v="823.69"/>
    <n v="419.84"/>
    <n v="64"/>
    <n v="6.92"/>
    <n v="8.06"/>
  </r>
  <r>
    <x v="4"/>
    <x v="0"/>
    <x v="1"/>
    <x v="2"/>
    <x v="0"/>
    <x v="504"/>
    <n v="18.45"/>
    <x v="762"/>
    <x v="0"/>
    <x v="288"/>
    <n v="548.23"/>
    <n v="342.99"/>
    <n v="83"/>
    <n v="36.94"/>
    <n v="61.65"/>
  </r>
  <r>
    <x v="3"/>
    <x v="2"/>
    <x v="3"/>
    <x v="3"/>
    <x v="3"/>
    <x v="82"/>
    <n v="25.83"/>
    <x v="763"/>
    <x v="0"/>
    <x v="321"/>
    <n v="374.69"/>
    <n v="403.3"/>
    <n v="92"/>
    <n v="19.010000000000002"/>
    <n v="37.97"/>
  </r>
  <r>
    <x v="2"/>
    <x v="0"/>
    <x v="1"/>
    <x v="4"/>
    <x v="1"/>
    <x v="278"/>
    <n v="11.5"/>
    <x v="764"/>
    <x v="0"/>
    <x v="31"/>
    <n v="575.83000000000004"/>
    <n v="416.12"/>
    <n v="13"/>
    <n v="19.420000000000002"/>
    <n v="93.73"/>
  </r>
  <r>
    <x v="2"/>
    <x v="0"/>
    <x v="1"/>
    <x v="3"/>
    <x v="2"/>
    <x v="539"/>
    <n v="18.61"/>
    <x v="765"/>
    <x v="1"/>
    <x v="15"/>
    <n v="478.71"/>
    <n v="309.27"/>
    <n v="92"/>
    <n v="48.76"/>
    <n v="45.44"/>
  </r>
  <r>
    <x v="3"/>
    <x v="4"/>
    <x v="3"/>
    <x v="2"/>
    <x v="3"/>
    <x v="285"/>
    <n v="23.74"/>
    <x v="766"/>
    <x v="0"/>
    <x v="196"/>
    <n v="95.4"/>
    <n v="46.78"/>
    <n v="44"/>
    <n v="35.24"/>
    <n v="63.05"/>
  </r>
  <r>
    <x v="0"/>
    <x v="3"/>
    <x v="1"/>
    <x v="1"/>
    <x v="0"/>
    <x v="536"/>
    <n v="34.9"/>
    <x v="767"/>
    <x v="0"/>
    <x v="152"/>
    <n v="269.56"/>
    <n v="111.74"/>
    <n v="67"/>
    <n v="18.77"/>
    <n v="62.99"/>
  </r>
  <r>
    <x v="4"/>
    <x v="3"/>
    <x v="3"/>
    <x v="2"/>
    <x v="3"/>
    <x v="275"/>
    <n v="11.9"/>
    <x v="768"/>
    <x v="0"/>
    <x v="51"/>
    <n v="615.94000000000005"/>
    <n v="185.05"/>
    <n v="67"/>
    <n v="46.98"/>
    <n v="47.73"/>
  </r>
  <r>
    <x v="3"/>
    <x v="4"/>
    <x v="2"/>
    <x v="1"/>
    <x v="0"/>
    <x v="540"/>
    <n v="6.79"/>
    <x v="769"/>
    <x v="0"/>
    <x v="53"/>
    <n v="320.83999999999997"/>
    <n v="286.70999999999998"/>
    <n v="11"/>
    <n v="45.66"/>
    <n v="33.49"/>
  </r>
  <r>
    <x v="0"/>
    <x v="1"/>
    <x v="1"/>
    <x v="3"/>
    <x v="2"/>
    <x v="197"/>
    <n v="28.27"/>
    <x v="770"/>
    <x v="0"/>
    <x v="115"/>
    <n v="190.56"/>
    <n v="301.73"/>
    <n v="42"/>
    <n v="9.2100000000000009"/>
    <n v="96.05"/>
  </r>
  <r>
    <x v="4"/>
    <x v="3"/>
    <x v="3"/>
    <x v="1"/>
    <x v="2"/>
    <x v="97"/>
    <n v="45.07"/>
    <x v="771"/>
    <x v="0"/>
    <x v="262"/>
    <n v="976.78"/>
    <n v="217.99"/>
    <n v="68"/>
    <n v="29.65"/>
    <n v="1.41"/>
  </r>
  <r>
    <x v="3"/>
    <x v="1"/>
    <x v="2"/>
    <x v="3"/>
    <x v="1"/>
    <x v="541"/>
    <n v="26.11"/>
    <x v="772"/>
    <x v="0"/>
    <x v="59"/>
    <n v="123.5"/>
    <n v="456.16"/>
    <n v="69"/>
    <n v="44.35"/>
    <n v="10.38"/>
  </r>
  <r>
    <x v="3"/>
    <x v="4"/>
    <x v="0"/>
    <x v="0"/>
    <x v="1"/>
    <x v="526"/>
    <n v="25.33"/>
    <x v="773"/>
    <x v="0"/>
    <x v="113"/>
    <n v="484.62"/>
    <n v="443.38"/>
    <n v="97"/>
    <n v="27.07"/>
    <n v="80.25"/>
  </r>
  <r>
    <x v="4"/>
    <x v="3"/>
    <x v="0"/>
    <x v="2"/>
    <x v="2"/>
    <x v="542"/>
    <n v="5.47"/>
    <x v="774"/>
    <x v="1"/>
    <x v="155"/>
    <n v="638.91999999999996"/>
    <n v="167.97"/>
    <n v="14"/>
    <n v="5.64"/>
    <n v="80.84"/>
  </r>
  <r>
    <x v="1"/>
    <x v="3"/>
    <x v="3"/>
    <x v="1"/>
    <x v="2"/>
    <x v="543"/>
    <n v="35"/>
    <x v="775"/>
    <x v="0"/>
    <x v="38"/>
    <n v="768.21"/>
    <n v="10.61"/>
    <n v="20"/>
    <n v="35.880000000000003"/>
    <n v="29.77"/>
  </r>
  <r>
    <x v="4"/>
    <x v="3"/>
    <x v="0"/>
    <x v="0"/>
    <x v="2"/>
    <x v="100"/>
    <n v="15.47"/>
    <x v="776"/>
    <x v="0"/>
    <x v="231"/>
    <n v="587.08000000000004"/>
    <n v="344.13"/>
    <n v="13"/>
    <n v="17.489999999999998"/>
    <n v="60.3"/>
  </r>
  <r>
    <x v="3"/>
    <x v="3"/>
    <x v="0"/>
    <x v="1"/>
    <x v="3"/>
    <x v="544"/>
    <n v="17.23"/>
    <x v="777"/>
    <x v="0"/>
    <x v="187"/>
    <n v="144.19999999999999"/>
    <n v="340.77"/>
    <n v="42"/>
    <n v="46.73"/>
    <n v="24.54"/>
  </r>
  <r>
    <x v="4"/>
    <x v="4"/>
    <x v="1"/>
    <x v="4"/>
    <x v="1"/>
    <x v="5"/>
    <n v="40.479999999999997"/>
    <x v="778"/>
    <x v="0"/>
    <x v="322"/>
    <n v="540.24"/>
    <n v="94.31"/>
    <n v="38"/>
    <n v="43.42"/>
    <n v="48.88"/>
  </r>
  <r>
    <x v="0"/>
    <x v="3"/>
    <x v="3"/>
    <x v="2"/>
    <x v="0"/>
    <x v="4"/>
    <n v="19.95"/>
    <x v="779"/>
    <x v="1"/>
    <x v="187"/>
    <n v="429.97"/>
    <n v="356.26"/>
    <n v="75"/>
    <n v="6.22"/>
    <n v="73.489999999999995"/>
  </r>
  <r>
    <x v="3"/>
    <x v="2"/>
    <x v="3"/>
    <x v="2"/>
    <x v="0"/>
    <x v="545"/>
    <n v="12.37"/>
    <x v="780"/>
    <x v="0"/>
    <x v="246"/>
    <n v="411.07"/>
    <n v="320.16000000000003"/>
    <n v="4"/>
    <n v="20.95"/>
    <n v="5.01"/>
  </r>
  <r>
    <x v="3"/>
    <x v="1"/>
    <x v="0"/>
    <x v="3"/>
    <x v="1"/>
    <x v="545"/>
    <n v="43.01"/>
    <x v="781"/>
    <x v="1"/>
    <x v="253"/>
    <n v="732.75"/>
    <n v="325.5"/>
    <n v="87"/>
    <n v="45.59"/>
    <n v="14.07"/>
  </r>
  <r>
    <x v="2"/>
    <x v="0"/>
    <x v="0"/>
    <x v="1"/>
    <x v="3"/>
    <x v="546"/>
    <n v="31.6"/>
    <x v="782"/>
    <x v="1"/>
    <x v="262"/>
    <n v="692.17"/>
    <n v="172.1"/>
    <n v="73"/>
    <n v="16.04"/>
    <n v="93.75"/>
  </r>
  <r>
    <x v="3"/>
    <x v="4"/>
    <x v="0"/>
    <x v="3"/>
    <x v="1"/>
    <x v="547"/>
    <n v="11.37"/>
    <x v="783"/>
    <x v="0"/>
    <x v="323"/>
    <n v="356.95"/>
    <n v="128.43"/>
    <n v="88"/>
    <n v="25.95"/>
    <n v="61.74"/>
  </r>
  <r>
    <x v="2"/>
    <x v="3"/>
    <x v="1"/>
    <x v="3"/>
    <x v="2"/>
    <x v="85"/>
    <n v="26.03"/>
    <x v="784"/>
    <x v="0"/>
    <x v="194"/>
    <n v="141.77000000000001"/>
    <n v="22.09"/>
    <n v="72"/>
    <n v="48.41"/>
    <n v="51.39"/>
  </r>
  <r>
    <x v="2"/>
    <x v="1"/>
    <x v="3"/>
    <x v="3"/>
    <x v="2"/>
    <x v="433"/>
    <n v="14.98"/>
    <x v="785"/>
    <x v="0"/>
    <x v="94"/>
    <n v="990.6"/>
    <n v="301.5"/>
    <n v="27"/>
    <n v="44.65"/>
    <n v="11.26"/>
  </r>
  <r>
    <x v="1"/>
    <x v="4"/>
    <x v="0"/>
    <x v="0"/>
    <x v="2"/>
    <x v="504"/>
    <n v="39.340000000000003"/>
    <x v="786"/>
    <x v="1"/>
    <x v="39"/>
    <n v="683.62"/>
    <n v="302.83999999999997"/>
    <n v="81"/>
    <n v="19.46"/>
    <n v="62.86"/>
  </r>
  <r>
    <x v="0"/>
    <x v="4"/>
    <x v="0"/>
    <x v="4"/>
    <x v="2"/>
    <x v="509"/>
    <n v="47.27"/>
    <x v="787"/>
    <x v="0"/>
    <x v="250"/>
    <n v="801.09"/>
    <n v="459.53"/>
    <n v="7"/>
    <n v="32.6"/>
    <n v="53.2"/>
  </r>
  <r>
    <x v="4"/>
    <x v="0"/>
    <x v="1"/>
    <x v="3"/>
    <x v="3"/>
    <x v="548"/>
    <n v="5.94"/>
    <x v="788"/>
    <x v="0"/>
    <x v="230"/>
    <n v="747.97"/>
    <n v="294.5"/>
    <n v="69"/>
    <n v="28.73"/>
    <n v="51.93"/>
  </r>
  <r>
    <x v="0"/>
    <x v="0"/>
    <x v="0"/>
    <x v="1"/>
    <x v="0"/>
    <x v="536"/>
    <n v="28.37"/>
    <x v="789"/>
    <x v="1"/>
    <x v="163"/>
    <n v="665.46"/>
    <n v="15.19"/>
    <n v="13"/>
    <n v="16.39"/>
    <n v="6.29"/>
  </r>
  <r>
    <x v="1"/>
    <x v="0"/>
    <x v="3"/>
    <x v="2"/>
    <x v="0"/>
    <x v="549"/>
    <n v="39.67"/>
    <x v="790"/>
    <x v="1"/>
    <x v="118"/>
    <n v="355.26"/>
    <n v="323.33"/>
    <n v="8"/>
    <n v="34.4"/>
    <n v="5.94"/>
  </r>
  <r>
    <x v="3"/>
    <x v="3"/>
    <x v="3"/>
    <x v="2"/>
    <x v="1"/>
    <x v="340"/>
    <n v="22.09"/>
    <x v="791"/>
    <x v="1"/>
    <x v="82"/>
    <n v="509.7"/>
    <n v="474.02"/>
    <n v="14"/>
    <n v="40.520000000000003"/>
    <n v="96.73"/>
  </r>
  <r>
    <x v="3"/>
    <x v="0"/>
    <x v="3"/>
    <x v="3"/>
    <x v="0"/>
    <x v="550"/>
    <n v="27.15"/>
    <x v="792"/>
    <x v="1"/>
    <x v="39"/>
    <n v="190.4"/>
    <n v="270.70999999999998"/>
    <n v="45"/>
    <n v="47.08"/>
    <n v="33.090000000000003"/>
  </r>
  <r>
    <x v="0"/>
    <x v="1"/>
    <x v="3"/>
    <x v="4"/>
    <x v="3"/>
    <x v="551"/>
    <n v="7.81"/>
    <x v="793"/>
    <x v="1"/>
    <x v="157"/>
    <n v="133.1"/>
    <n v="427.88"/>
    <n v="48"/>
    <n v="32.67"/>
    <n v="12.06"/>
  </r>
  <r>
    <x v="2"/>
    <x v="3"/>
    <x v="1"/>
    <x v="4"/>
    <x v="2"/>
    <x v="552"/>
    <n v="9.89"/>
    <x v="794"/>
    <x v="1"/>
    <x v="100"/>
    <n v="314.92"/>
    <n v="196.31"/>
    <n v="39"/>
    <n v="41.89"/>
    <n v="93.03"/>
  </r>
  <r>
    <x v="0"/>
    <x v="0"/>
    <x v="1"/>
    <x v="2"/>
    <x v="2"/>
    <x v="553"/>
    <n v="45.48"/>
    <x v="795"/>
    <x v="0"/>
    <x v="29"/>
    <n v="999.23"/>
    <n v="67.430000000000007"/>
    <n v="88"/>
    <n v="9.99"/>
    <n v="78.59"/>
  </r>
  <r>
    <x v="0"/>
    <x v="4"/>
    <x v="2"/>
    <x v="2"/>
    <x v="2"/>
    <x v="260"/>
    <n v="25.6"/>
    <x v="796"/>
    <x v="0"/>
    <x v="167"/>
    <n v="812.76"/>
    <n v="196.21"/>
    <n v="99"/>
    <n v="12.14"/>
    <n v="71.41"/>
  </r>
  <r>
    <x v="3"/>
    <x v="0"/>
    <x v="3"/>
    <x v="1"/>
    <x v="3"/>
    <x v="546"/>
    <n v="10.41"/>
    <x v="797"/>
    <x v="0"/>
    <x v="97"/>
    <n v="522.66"/>
    <n v="193.55"/>
    <n v="18"/>
    <n v="16.899999999999999"/>
    <n v="87.67"/>
  </r>
  <r>
    <x v="0"/>
    <x v="4"/>
    <x v="2"/>
    <x v="4"/>
    <x v="3"/>
    <x v="554"/>
    <n v="35.69"/>
    <x v="798"/>
    <x v="1"/>
    <x v="318"/>
    <n v="532.62"/>
    <n v="156.52000000000001"/>
    <n v="42"/>
    <n v="24.39"/>
    <n v="99.81"/>
  </r>
  <r>
    <x v="0"/>
    <x v="2"/>
    <x v="1"/>
    <x v="0"/>
    <x v="3"/>
    <x v="153"/>
    <n v="40.76"/>
    <x v="799"/>
    <x v="0"/>
    <x v="209"/>
    <n v="725.63"/>
    <n v="423.38"/>
    <n v="93"/>
    <n v="30.04"/>
    <n v="2.16"/>
  </r>
  <r>
    <x v="1"/>
    <x v="4"/>
    <x v="1"/>
    <x v="3"/>
    <x v="2"/>
    <x v="186"/>
    <n v="8.9700000000000006"/>
    <x v="800"/>
    <x v="1"/>
    <x v="2"/>
    <n v="669.67"/>
    <n v="24.2"/>
    <n v="60"/>
    <n v="8.66"/>
    <n v="53.78"/>
  </r>
  <r>
    <x v="3"/>
    <x v="3"/>
    <x v="0"/>
    <x v="0"/>
    <x v="0"/>
    <x v="555"/>
    <n v="34.69"/>
    <x v="801"/>
    <x v="1"/>
    <x v="223"/>
    <n v="59.44"/>
    <n v="457.79"/>
    <n v="26"/>
    <n v="34.25"/>
    <n v="10.61"/>
  </r>
  <r>
    <x v="3"/>
    <x v="3"/>
    <x v="3"/>
    <x v="1"/>
    <x v="0"/>
    <x v="556"/>
    <n v="28.64"/>
    <x v="802"/>
    <x v="1"/>
    <x v="18"/>
    <n v="788.84"/>
    <n v="398.5"/>
    <n v="100"/>
    <n v="39.090000000000003"/>
    <n v="19.52"/>
  </r>
  <r>
    <x v="2"/>
    <x v="4"/>
    <x v="0"/>
    <x v="4"/>
    <x v="3"/>
    <x v="532"/>
    <n v="23.94"/>
    <x v="803"/>
    <x v="1"/>
    <x v="174"/>
    <n v="146.72999999999999"/>
    <n v="242.56"/>
    <n v="32"/>
    <n v="42.85"/>
    <n v="88.59"/>
  </r>
  <r>
    <x v="0"/>
    <x v="2"/>
    <x v="0"/>
    <x v="2"/>
    <x v="1"/>
    <x v="557"/>
    <n v="29.41"/>
    <x v="804"/>
    <x v="1"/>
    <x v="59"/>
    <n v="763.96"/>
    <n v="459.73"/>
    <n v="32"/>
    <n v="18.149999999999999"/>
    <n v="43.55"/>
  </r>
  <r>
    <x v="2"/>
    <x v="1"/>
    <x v="3"/>
    <x v="1"/>
    <x v="3"/>
    <x v="558"/>
    <n v="44.19"/>
    <x v="805"/>
    <x v="1"/>
    <x v="111"/>
    <n v="634.51"/>
    <n v="239.91"/>
    <n v="14"/>
    <n v="35.75"/>
    <n v="11.37"/>
  </r>
  <r>
    <x v="2"/>
    <x v="1"/>
    <x v="2"/>
    <x v="1"/>
    <x v="2"/>
    <x v="559"/>
    <n v="37.93"/>
    <x v="806"/>
    <x v="1"/>
    <x v="271"/>
    <n v="309.16000000000003"/>
    <n v="291.89"/>
    <n v="48"/>
    <n v="17.489999999999998"/>
    <n v="82.42"/>
  </r>
  <r>
    <x v="4"/>
    <x v="3"/>
    <x v="0"/>
    <x v="0"/>
    <x v="0"/>
    <x v="213"/>
    <n v="45.23"/>
    <x v="807"/>
    <x v="1"/>
    <x v="144"/>
    <n v="272.72000000000003"/>
    <n v="268.27"/>
    <n v="8"/>
    <n v="22.34"/>
    <n v="87.14"/>
  </r>
  <r>
    <x v="1"/>
    <x v="2"/>
    <x v="2"/>
    <x v="1"/>
    <x v="3"/>
    <x v="560"/>
    <n v="49.84"/>
    <x v="808"/>
    <x v="1"/>
    <x v="121"/>
    <n v="123.5"/>
    <n v="197.87"/>
    <n v="42"/>
    <n v="45.31"/>
    <n v="91.76"/>
  </r>
  <r>
    <x v="2"/>
    <x v="1"/>
    <x v="3"/>
    <x v="0"/>
    <x v="0"/>
    <x v="561"/>
    <n v="36.14"/>
    <x v="809"/>
    <x v="1"/>
    <x v="324"/>
    <n v="226.41"/>
    <n v="326.61"/>
    <n v="57"/>
    <n v="17.41"/>
    <n v="50.42"/>
  </r>
  <r>
    <x v="1"/>
    <x v="4"/>
    <x v="0"/>
    <x v="4"/>
    <x v="2"/>
    <x v="562"/>
    <n v="38.130000000000003"/>
    <x v="810"/>
    <x v="0"/>
    <x v="4"/>
    <n v="449.57"/>
    <n v="221.22"/>
    <n v="78"/>
    <n v="24.81"/>
    <n v="14.22"/>
  </r>
  <r>
    <x v="0"/>
    <x v="1"/>
    <x v="0"/>
    <x v="2"/>
    <x v="0"/>
    <x v="563"/>
    <n v="24.3"/>
    <x v="811"/>
    <x v="0"/>
    <x v="224"/>
    <n v="994.44"/>
    <n v="57.02"/>
    <n v="68"/>
    <n v="27.67"/>
    <n v="29.46"/>
  </r>
  <r>
    <x v="4"/>
    <x v="2"/>
    <x v="1"/>
    <x v="1"/>
    <x v="3"/>
    <x v="564"/>
    <n v="15.21"/>
    <x v="812"/>
    <x v="0"/>
    <x v="135"/>
    <n v="327.95"/>
    <n v="156.12"/>
    <n v="97"/>
    <n v="41.75"/>
    <n v="91.51"/>
  </r>
  <r>
    <x v="4"/>
    <x v="3"/>
    <x v="0"/>
    <x v="4"/>
    <x v="2"/>
    <x v="18"/>
    <n v="18.170000000000002"/>
    <x v="813"/>
    <x v="1"/>
    <x v="101"/>
    <n v="87.44"/>
    <n v="276.22000000000003"/>
    <n v="45"/>
    <n v="16.75"/>
    <n v="53.82"/>
  </r>
  <r>
    <x v="0"/>
    <x v="3"/>
    <x v="2"/>
    <x v="2"/>
    <x v="0"/>
    <x v="565"/>
    <n v="14.82"/>
    <x v="814"/>
    <x v="0"/>
    <x v="325"/>
    <n v="365.46"/>
    <n v="373.41"/>
    <n v="60"/>
    <n v="31.01"/>
    <n v="25.14"/>
  </r>
  <r>
    <x v="1"/>
    <x v="0"/>
    <x v="2"/>
    <x v="2"/>
    <x v="2"/>
    <x v="566"/>
    <n v="20.93"/>
    <x v="815"/>
    <x v="1"/>
    <x v="14"/>
    <n v="905.62"/>
    <n v="496.52"/>
    <n v="21"/>
    <n v="43.34"/>
    <n v="43.61"/>
  </r>
  <r>
    <x v="2"/>
    <x v="2"/>
    <x v="1"/>
    <x v="1"/>
    <x v="0"/>
    <x v="527"/>
    <n v="48.28"/>
    <x v="816"/>
    <x v="0"/>
    <x v="165"/>
    <n v="803.57"/>
    <n v="156.57"/>
    <n v="4"/>
    <n v="10.66"/>
    <n v="68.66"/>
  </r>
  <r>
    <x v="4"/>
    <x v="0"/>
    <x v="2"/>
    <x v="3"/>
    <x v="0"/>
    <x v="567"/>
    <n v="7.75"/>
    <x v="817"/>
    <x v="1"/>
    <x v="226"/>
    <n v="192.22"/>
    <n v="110.48"/>
    <n v="18"/>
    <n v="43.44"/>
    <n v="50.97"/>
  </r>
  <r>
    <x v="4"/>
    <x v="4"/>
    <x v="3"/>
    <x v="4"/>
    <x v="0"/>
    <x v="568"/>
    <n v="28.85"/>
    <x v="818"/>
    <x v="1"/>
    <x v="88"/>
    <n v="143.65"/>
    <n v="111.89"/>
    <n v="96"/>
    <n v="21.83"/>
    <n v="13.63"/>
  </r>
  <r>
    <x v="3"/>
    <x v="0"/>
    <x v="0"/>
    <x v="3"/>
    <x v="0"/>
    <x v="396"/>
    <n v="12.32"/>
    <x v="819"/>
    <x v="1"/>
    <x v="242"/>
    <n v="420.02"/>
    <n v="111.12"/>
    <n v="48"/>
    <n v="24.61"/>
    <n v="45.44"/>
  </r>
  <r>
    <x v="3"/>
    <x v="4"/>
    <x v="1"/>
    <x v="2"/>
    <x v="2"/>
    <x v="173"/>
    <n v="10.85"/>
    <x v="820"/>
    <x v="0"/>
    <x v="45"/>
    <n v="170.16"/>
    <n v="187.15"/>
    <n v="91"/>
    <n v="39.770000000000003"/>
    <n v="65.900000000000006"/>
  </r>
  <r>
    <x v="0"/>
    <x v="1"/>
    <x v="1"/>
    <x v="2"/>
    <x v="3"/>
    <x v="569"/>
    <n v="12.76"/>
    <x v="821"/>
    <x v="0"/>
    <x v="110"/>
    <n v="852.08"/>
    <n v="499.52"/>
    <n v="61"/>
    <n v="29.95"/>
    <n v="65.88"/>
  </r>
  <r>
    <x v="2"/>
    <x v="2"/>
    <x v="2"/>
    <x v="0"/>
    <x v="1"/>
    <x v="570"/>
    <n v="5.0599999999999996"/>
    <x v="822"/>
    <x v="1"/>
    <x v="326"/>
    <n v="900.26"/>
    <n v="138.87"/>
    <n v="8"/>
    <n v="6.2"/>
    <n v="51.91"/>
  </r>
  <r>
    <x v="3"/>
    <x v="4"/>
    <x v="1"/>
    <x v="4"/>
    <x v="2"/>
    <x v="571"/>
    <n v="22.24"/>
    <x v="823"/>
    <x v="0"/>
    <x v="285"/>
    <n v="403.22"/>
    <n v="72.12"/>
    <n v="23"/>
    <n v="31.24"/>
    <n v="24.56"/>
  </r>
  <r>
    <x v="2"/>
    <x v="0"/>
    <x v="2"/>
    <x v="0"/>
    <x v="1"/>
    <x v="572"/>
    <n v="19.920000000000002"/>
    <x v="824"/>
    <x v="1"/>
    <x v="296"/>
    <n v="316.92"/>
    <n v="471.31"/>
    <n v="32"/>
    <n v="10.48"/>
    <n v="88.75"/>
  </r>
  <r>
    <x v="0"/>
    <x v="3"/>
    <x v="3"/>
    <x v="1"/>
    <x v="2"/>
    <x v="176"/>
    <n v="29.68"/>
    <x v="825"/>
    <x v="1"/>
    <x v="327"/>
    <n v="412.23"/>
    <n v="382.36"/>
    <n v="75"/>
    <n v="8.1"/>
    <n v="64.56"/>
  </r>
  <r>
    <x v="4"/>
    <x v="2"/>
    <x v="1"/>
    <x v="0"/>
    <x v="2"/>
    <x v="399"/>
    <n v="19.260000000000002"/>
    <x v="826"/>
    <x v="1"/>
    <x v="293"/>
    <n v="573.12"/>
    <n v="363.61"/>
    <n v="79"/>
    <n v="27.39"/>
    <n v="64.78"/>
  </r>
  <r>
    <x v="1"/>
    <x v="4"/>
    <x v="3"/>
    <x v="2"/>
    <x v="0"/>
    <x v="278"/>
    <n v="30.53"/>
    <x v="827"/>
    <x v="0"/>
    <x v="232"/>
    <n v="649.22"/>
    <n v="95.01"/>
    <n v="67"/>
    <n v="24.35"/>
    <n v="3.98"/>
  </r>
  <r>
    <x v="0"/>
    <x v="4"/>
    <x v="0"/>
    <x v="1"/>
    <x v="1"/>
    <x v="362"/>
    <n v="31.84"/>
    <x v="828"/>
    <x v="0"/>
    <x v="34"/>
    <n v="723.06"/>
    <n v="420.92"/>
    <n v="83"/>
    <n v="40.08"/>
    <n v="12.82"/>
  </r>
  <r>
    <x v="0"/>
    <x v="3"/>
    <x v="1"/>
    <x v="3"/>
    <x v="2"/>
    <x v="573"/>
    <n v="14.73"/>
    <x v="829"/>
    <x v="1"/>
    <x v="49"/>
    <n v="332.24"/>
    <n v="381.72"/>
    <n v="23"/>
    <n v="25.97"/>
    <n v="52.64"/>
  </r>
  <r>
    <x v="4"/>
    <x v="2"/>
    <x v="2"/>
    <x v="1"/>
    <x v="1"/>
    <x v="574"/>
    <n v="35.450000000000003"/>
    <x v="830"/>
    <x v="0"/>
    <x v="85"/>
    <n v="864.04"/>
    <n v="211.64"/>
    <n v="1"/>
    <n v="41.73"/>
    <n v="29.39"/>
  </r>
  <r>
    <x v="1"/>
    <x v="1"/>
    <x v="0"/>
    <x v="3"/>
    <x v="1"/>
    <x v="575"/>
    <n v="13.16"/>
    <x v="831"/>
    <x v="0"/>
    <x v="196"/>
    <n v="169.52"/>
    <n v="135.27000000000001"/>
    <n v="23"/>
    <n v="9.73"/>
    <n v="50.8"/>
  </r>
  <r>
    <x v="1"/>
    <x v="4"/>
    <x v="2"/>
    <x v="4"/>
    <x v="3"/>
    <x v="576"/>
    <n v="17.07"/>
    <x v="832"/>
    <x v="1"/>
    <x v="195"/>
    <n v="121.72"/>
    <n v="194.45"/>
    <n v="17"/>
    <n v="45.94"/>
    <n v="2.5299999999999998"/>
  </r>
  <r>
    <x v="0"/>
    <x v="2"/>
    <x v="3"/>
    <x v="1"/>
    <x v="0"/>
    <x v="182"/>
    <n v="9.19"/>
    <x v="833"/>
    <x v="0"/>
    <x v="327"/>
    <n v="650.46"/>
    <n v="110.55"/>
    <n v="48"/>
    <n v="6.82"/>
    <n v="62.75"/>
  </r>
  <r>
    <x v="0"/>
    <x v="0"/>
    <x v="0"/>
    <x v="1"/>
    <x v="1"/>
    <x v="577"/>
    <n v="39.18"/>
    <x v="834"/>
    <x v="1"/>
    <x v="277"/>
    <n v="345.8"/>
    <n v="43.22"/>
    <n v="100"/>
    <n v="37.72"/>
    <n v="84.06"/>
  </r>
  <r>
    <x v="0"/>
    <x v="3"/>
    <x v="3"/>
    <x v="3"/>
    <x v="2"/>
    <x v="497"/>
    <n v="24.13"/>
    <x v="835"/>
    <x v="1"/>
    <x v="189"/>
    <n v="994.28"/>
    <n v="131.35"/>
    <n v="16"/>
    <n v="24.13"/>
    <n v="57.16"/>
  </r>
  <r>
    <x v="2"/>
    <x v="0"/>
    <x v="2"/>
    <x v="0"/>
    <x v="3"/>
    <x v="363"/>
    <n v="44.69"/>
    <x v="836"/>
    <x v="1"/>
    <x v="160"/>
    <n v="768.61"/>
    <n v="324.33"/>
    <n v="44"/>
    <n v="18"/>
    <n v="11.45"/>
  </r>
  <r>
    <x v="3"/>
    <x v="0"/>
    <x v="1"/>
    <x v="1"/>
    <x v="2"/>
    <x v="164"/>
    <n v="27.28"/>
    <x v="837"/>
    <x v="1"/>
    <x v="301"/>
    <n v="59.42"/>
    <n v="269.35000000000002"/>
    <n v="57"/>
    <n v="21.35"/>
    <n v="7.97"/>
  </r>
  <r>
    <x v="2"/>
    <x v="1"/>
    <x v="3"/>
    <x v="0"/>
    <x v="0"/>
    <x v="300"/>
    <n v="15.89"/>
    <x v="838"/>
    <x v="0"/>
    <x v="165"/>
    <n v="142.81"/>
    <n v="203.65"/>
    <n v="16"/>
    <n v="33.4"/>
    <n v="52.96"/>
  </r>
  <r>
    <x v="4"/>
    <x v="1"/>
    <x v="1"/>
    <x v="0"/>
    <x v="1"/>
    <x v="578"/>
    <n v="7.5"/>
    <x v="839"/>
    <x v="0"/>
    <x v="64"/>
    <n v="182.7"/>
    <n v="374.67"/>
    <n v="62"/>
    <n v="28.9"/>
    <n v="41.27"/>
  </r>
  <r>
    <x v="4"/>
    <x v="4"/>
    <x v="0"/>
    <x v="3"/>
    <x v="1"/>
    <x v="229"/>
    <n v="37.39"/>
    <x v="840"/>
    <x v="1"/>
    <x v="283"/>
    <n v="152.94"/>
    <n v="261.36"/>
    <n v="59"/>
    <n v="48.84"/>
    <n v="59.92"/>
  </r>
  <r>
    <x v="3"/>
    <x v="3"/>
    <x v="1"/>
    <x v="0"/>
    <x v="2"/>
    <x v="548"/>
    <n v="30.9"/>
    <x v="841"/>
    <x v="0"/>
    <x v="328"/>
    <n v="989.77"/>
    <n v="355.35"/>
    <n v="61"/>
    <n v="20.07"/>
    <n v="10.17"/>
  </r>
  <r>
    <x v="0"/>
    <x v="2"/>
    <x v="0"/>
    <x v="2"/>
    <x v="3"/>
    <x v="58"/>
    <n v="16.14"/>
    <x v="842"/>
    <x v="0"/>
    <x v="186"/>
    <n v="642.28"/>
    <n v="251.58"/>
    <n v="83"/>
    <n v="27.01"/>
    <n v="64.73"/>
  </r>
  <r>
    <x v="3"/>
    <x v="2"/>
    <x v="2"/>
    <x v="4"/>
    <x v="1"/>
    <x v="441"/>
    <n v="21.12"/>
    <x v="843"/>
    <x v="0"/>
    <x v="16"/>
    <n v="432.8"/>
    <n v="221.92"/>
    <n v="33"/>
    <n v="18.37"/>
    <n v="74.58"/>
  </r>
  <r>
    <x v="0"/>
    <x v="3"/>
    <x v="0"/>
    <x v="1"/>
    <x v="0"/>
    <x v="253"/>
    <n v="22.96"/>
    <x v="844"/>
    <x v="1"/>
    <x v="242"/>
    <n v="194.69"/>
    <n v="196.04"/>
    <n v="83"/>
    <n v="39.25"/>
    <n v="32.83"/>
  </r>
  <r>
    <x v="3"/>
    <x v="4"/>
    <x v="1"/>
    <x v="2"/>
    <x v="2"/>
    <x v="171"/>
    <n v="13.65"/>
    <x v="845"/>
    <x v="1"/>
    <x v="125"/>
    <n v="92.71"/>
    <n v="94.63"/>
    <n v="34"/>
    <n v="6.47"/>
    <n v="29.51"/>
  </r>
  <r>
    <x v="1"/>
    <x v="1"/>
    <x v="0"/>
    <x v="0"/>
    <x v="1"/>
    <x v="579"/>
    <n v="20.53"/>
    <x v="846"/>
    <x v="0"/>
    <x v="160"/>
    <n v="602.05999999999995"/>
    <n v="393.49"/>
    <n v="33"/>
    <n v="16.68"/>
    <n v="76"/>
  </r>
  <r>
    <x v="2"/>
    <x v="3"/>
    <x v="2"/>
    <x v="0"/>
    <x v="1"/>
    <x v="569"/>
    <n v="45.74"/>
    <x v="847"/>
    <x v="1"/>
    <x v="76"/>
    <n v="968.23"/>
    <n v="154.4"/>
    <n v="20"/>
    <n v="38.26"/>
    <n v="67.19"/>
  </r>
  <r>
    <x v="4"/>
    <x v="4"/>
    <x v="2"/>
    <x v="0"/>
    <x v="2"/>
    <x v="93"/>
    <n v="43.78"/>
    <x v="848"/>
    <x v="0"/>
    <x v="285"/>
    <n v="347.43"/>
    <n v="10.43"/>
    <n v="23"/>
    <n v="47.17"/>
    <n v="28.94"/>
  </r>
  <r>
    <x v="1"/>
    <x v="2"/>
    <x v="1"/>
    <x v="0"/>
    <x v="1"/>
    <x v="522"/>
    <n v="18.88"/>
    <x v="849"/>
    <x v="0"/>
    <x v="104"/>
    <n v="322.56"/>
    <n v="433.45"/>
    <n v="53"/>
    <n v="6.76"/>
    <n v="67.95"/>
  </r>
  <r>
    <x v="4"/>
    <x v="1"/>
    <x v="0"/>
    <x v="0"/>
    <x v="1"/>
    <x v="224"/>
    <n v="10.77"/>
    <x v="850"/>
    <x v="1"/>
    <x v="230"/>
    <n v="912.21"/>
    <n v="33.159999999999997"/>
    <n v="96"/>
    <n v="9.15"/>
    <n v="16.350000000000001"/>
  </r>
  <r>
    <x v="2"/>
    <x v="0"/>
    <x v="3"/>
    <x v="0"/>
    <x v="3"/>
    <x v="93"/>
    <n v="22.56"/>
    <x v="851"/>
    <x v="1"/>
    <x v="329"/>
    <n v="89.62"/>
    <n v="267.79000000000002"/>
    <n v="45"/>
    <n v="45.68"/>
    <n v="10.96"/>
  </r>
  <r>
    <x v="3"/>
    <x v="0"/>
    <x v="0"/>
    <x v="1"/>
    <x v="0"/>
    <x v="227"/>
    <n v="36.08"/>
    <x v="852"/>
    <x v="0"/>
    <x v="31"/>
    <n v="676.54"/>
    <n v="447.34"/>
    <n v="82"/>
    <n v="7.04"/>
    <n v="31.37"/>
  </r>
  <r>
    <x v="1"/>
    <x v="1"/>
    <x v="0"/>
    <x v="4"/>
    <x v="2"/>
    <x v="520"/>
    <n v="7.3"/>
    <x v="853"/>
    <x v="1"/>
    <x v="192"/>
    <n v="855.09"/>
    <n v="69.53"/>
    <n v="66"/>
    <n v="46.23"/>
    <n v="15.54"/>
  </r>
  <r>
    <x v="2"/>
    <x v="2"/>
    <x v="0"/>
    <x v="2"/>
    <x v="3"/>
    <x v="580"/>
    <n v="44.75"/>
    <x v="854"/>
    <x v="0"/>
    <x v="23"/>
    <n v="232.22"/>
    <n v="29.84"/>
    <n v="98"/>
    <n v="36.71"/>
    <n v="74.12"/>
  </r>
  <r>
    <x v="2"/>
    <x v="0"/>
    <x v="2"/>
    <x v="4"/>
    <x v="0"/>
    <x v="91"/>
    <n v="19.420000000000002"/>
    <x v="855"/>
    <x v="0"/>
    <x v="59"/>
    <n v="841.27"/>
    <n v="342.32"/>
    <n v="15"/>
    <n v="42.83"/>
    <n v="28.23"/>
  </r>
  <r>
    <x v="0"/>
    <x v="4"/>
    <x v="2"/>
    <x v="3"/>
    <x v="3"/>
    <x v="93"/>
    <n v="10.83"/>
    <x v="856"/>
    <x v="1"/>
    <x v="195"/>
    <n v="577.67999999999995"/>
    <n v="484.01"/>
    <n v="65"/>
    <n v="41.13"/>
    <n v="80.41"/>
  </r>
  <r>
    <x v="2"/>
    <x v="3"/>
    <x v="2"/>
    <x v="0"/>
    <x v="0"/>
    <x v="279"/>
    <n v="13.69"/>
    <x v="857"/>
    <x v="1"/>
    <x v="99"/>
    <n v="750.05"/>
    <n v="313.37"/>
    <n v="53"/>
    <n v="28.62"/>
    <n v="98.91"/>
  </r>
  <r>
    <x v="2"/>
    <x v="3"/>
    <x v="3"/>
    <x v="4"/>
    <x v="2"/>
    <x v="59"/>
    <n v="14.37"/>
    <x v="858"/>
    <x v="0"/>
    <x v="100"/>
    <n v="299.39999999999998"/>
    <n v="362.09"/>
    <n v="96"/>
    <n v="10.88"/>
    <n v="68.14"/>
  </r>
  <r>
    <x v="3"/>
    <x v="0"/>
    <x v="0"/>
    <x v="2"/>
    <x v="1"/>
    <x v="581"/>
    <n v="29.59"/>
    <x v="859"/>
    <x v="0"/>
    <x v="153"/>
    <n v="710.55"/>
    <n v="473.15"/>
    <n v="64"/>
    <n v="32.67"/>
    <n v="81.25"/>
  </r>
  <r>
    <x v="3"/>
    <x v="1"/>
    <x v="1"/>
    <x v="2"/>
    <x v="1"/>
    <x v="582"/>
    <n v="27.76"/>
    <x v="860"/>
    <x v="0"/>
    <x v="216"/>
    <n v="693.51"/>
    <n v="392.2"/>
    <n v="62"/>
    <n v="21.1"/>
    <n v="19.62"/>
  </r>
  <r>
    <x v="0"/>
    <x v="3"/>
    <x v="0"/>
    <x v="1"/>
    <x v="3"/>
    <x v="233"/>
    <n v="6"/>
    <x v="861"/>
    <x v="1"/>
    <x v="308"/>
    <n v="350.28"/>
    <n v="486.21"/>
    <n v="93"/>
    <n v="46.45"/>
    <n v="56.91"/>
  </r>
  <r>
    <x v="3"/>
    <x v="4"/>
    <x v="2"/>
    <x v="2"/>
    <x v="0"/>
    <x v="77"/>
    <n v="6.68"/>
    <x v="862"/>
    <x v="0"/>
    <x v="289"/>
    <n v="740.46"/>
    <n v="417.31"/>
    <n v="74"/>
    <n v="37.520000000000003"/>
    <n v="87.5"/>
  </r>
  <r>
    <x v="4"/>
    <x v="3"/>
    <x v="3"/>
    <x v="1"/>
    <x v="0"/>
    <x v="583"/>
    <n v="11.54"/>
    <x v="863"/>
    <x v="0"/>
    <x v="157"/>
    <n v="561.62"/>
    <n v="91.36"/>
    <n v="90"/>
    <n v="46.45"/>
    <n v="94.97"/>
  </r>
  <r>
    <x v="0"/>
    <x v="0"/>
    <x v="3"/>
    <x v="4"/>
    <x v="0"/>
    <x v="441"/>
    <n v="48.27"/>
    <x v="864"/>
    <x v="0"/>
    <x v="263"/>
    <n v="996.21"/>
    <n v="388.49"/>
    <n v="59"/>
    <n v="9.7200000000000006"/>
    <n v="9.58"/>
  </r>
  <r>
    <x v="2"/>
    <x v="2"/>
    <x v="2"/>
    <x v="0"/>
    <x v="0"/>
    <x v="478"/>
    <n v="20.45"/>
    <x v="865"/>
    <x v="1"/>
    <x v="244"/>
    <n v="80.38"/>
    <n v="202.25"/>
    <n v="3"/>
    <n v="39.18"/>
    <n v="57.6"/>
  </r>
  <r>
    <x v="0"/>
    <x v="2"/>
    <x v="0"/>
    <x v="0"/>
    <x v="1"/>
    <x v="572"/>
    <n v="27.82"/>
    <x v="866"/>
    <x v="1"/>
    <x v="22"/>
    <n v="786.78"/>
    <n v="244.04"/>
    <n v="73"/>
    <n v="47.23"/>
    <n v="93.02"/>
  </r>
  <r>
    <x v="4"/>
    <x v="0"/>
    <x v="1"/>
    <x v="1"/>
    <x v="3"/>
    <x v="387"/>
    <n v="38.85"/>
    <x v="867"/>
    <x v="1"/>
    <x v="84"/>
    <n v="550.30999999999995"/>
    <n v="321.56"/>
    <n v="67"/>
    <n v="47.89"/>
    <n v="77.47"/>
  </r>
  <r>
    <x v="0"/>
    <x v="0"/>
    <x v="1"/>
    <x v="2"/>
    <x v="2"/>
    <x v="584"/>
    <n v="44.45"/>
    <x v="868"/>
    <x v="0"/>
    <x v="18"/>
    <n v="966.84"/>
    <n v="143.18"/>
    <n v="47"/>
    <n v="10.85"/>
    <n v="12.13"/>
  </r>
  <r>
    <x v="2"/>
    <x v="4"/>
    <x v="3"/>
    <x v="4"/>
    <x v="1"/>
    <x v="153"/>
    <n v="34.14"/>
    <x v="869"/>
    <x v="1"/>
    <x v="273"/>
    <n v="663.68"/>
    <n v="468.47"/>
    <n v="44"/>
    <n v="48.38"/>
    <n v="93.36"/>
  </r>
  <r>
    <x v="3"/>
    <x v="4"/>
    <x v="1"/>
    <x v="0"/>
    <x v="2"/>
    <x v="108"/>
    <n v="49.65"/>
    <x v="870"/>
    <x v="1"/>
    <x v="235"/>
    <n v="260.38"/>
    <n v="442.13"/>
    <n v="77"/>
    <n v="49.3"/>
    <n v="55.33"/>
  </r>
  <r>
    <x v="2"/>
    <x v="2"/>
    <x v="2"/>
    <x v="0"/>
    <x v="1"/>
    <x v="267"/>
    <n v="34.89"/>
    <x v="871"/>
    <x v="0"/>
    <x v="121"/>
    <n v="915.8"/>
    <n v="244.22"/>
    <n v="18"/>
    <n v="48.56"/>
    <n v="37.57"/>
  </r>
  <r>
    <x v="1"/>
    <x v="1"/>
    <x v="0"/>
    <x v="2"/>
    <x v="3"/>
    <x v="585"/>
    <n v="6.29"/>
    <x v="872"/>
    <x v="1"/>
    <x v="322"/>
    <n v="543.30999999999995"/>
    <n v="183.89"/>
    <n v="36"/>
    <n v="45.14"/>
    <n v="49.93"/>
  </r>
  <r>
    <x v="0"/>
    <x v="0"/>
    <x v="2"/>
    <x v="1"/>
    <x v="0"/>
    <x v="427"/>
    <n v="46.21"/>
    <x v="873"/>
    <x v="0"/>
    <x v="73"/>
    <n v="811.54"/>
    <n v="372.45"/>
    <n v="2"/>
    <n v="34.42"/>
    <n v="89.52"/>
  </r>
  <r>
    <x v="2"/>
    <x v="2"/>
    <x v="1"/>
    <x v="4"/>
    <x v="0"/>
    <x v="586"/>
    <n v="36.31"/>
    <x v="874"/>
    <x v="0"/>
    <x v="113"/>
    <n v="406.59"/>
    <n v="147.76"/>
    <n v="43"/>
    <n v="21.29"/>
    <n v="82.19"/>
  </r>
  <r>
    <x v="2"/>
    <x v="4"/>
    <x v="2"/>
    <x v="0"/>
    <x v="0"/>
    <x v="587"/>
    <n v="24.84"/>
    <x v="875"/>
    <x v="1"/>
    <x v="82"/>
    <n v="425.05"/>
    <n v="160.53"/>
    <n v="1"/>
    <n v="7.53"/>
    <n v="61"/>
  </r>
  <r>
    <x v="4"/>
    <x v="1"/>
    <x v="3"/>
    <x v="3"/>
    <x v="3"/>
    <x v="588"/>
    <n v="40.299999999999997"/>
    <x v="876"/>
    <x v="0"/>
    <x v="193"/>
    <n v="117.47"/>
    <n v="75.3"/>
    <n v="62"/>
    <n v="44.96"/>
    <n v="92.91"/>
  </r>
  <r>
    <x v="2"/>
    <x v="2"/>
    <x v="2"/>
    <x v="4"/>
    <x v="1"/>
    <x v="589"/>
    <n v="9.5299999999999994"/>
    <x v="877"/>
    <x v="0"/>
    <x v="312"/>
    <n v="809.03"/>
    <n v="84.15"/>
    <n v="4"/>
    <n v="32.43"/>
    <n v="24.8"/>
  </r>
  <r>
    <x v="0"/>
    <x v="4"/>
    <x v="3"/>
    <x v="0"/>
    <x v="0"/>
    <x v="590"/>
    <n v="15.18"/>
    <x v="878"/>
    <x v="1"/>
    <x v="153"/>
    <n v="386.74"/>
    <n v="114.13"/>
    <n v="13"/>
    <n v="6.6"/>
    <n v="34.21"/>
  </r>
  <r>
    <x v="2"/>
    <x v="0"/>
    <x v="3"/>
    <x v="0"/>
    <x v="0"/>
    <x v="381"/>
    <n v="38.1"/>
    <x v="879"/>
    <x v="0"/>
    <x v="315"/>
    <n v="169.75"/>
    <n v="24.58"/>
    <n v="82"/>
    <n v="47.46"/>
    <n v="68.849999999999994"/>
  </r>
  <r>
    <x v="4"/>
    <x v="2"/>
    <x v="1"/>
    <x v="2"/>
    <x v="3"/>
    <x v="591"/>
    <n v="46.62"/>
    <x v="880"/>
    <x v="1"/>
    <x v="223"/>
    <n v="544.54999999999995"/>
    <n v="178.86"/>
    <n v="25"/>
    <n v="13.81"/>
    <n v="35.49"/>
  </r>
  <r>
    <x v="3"/>
    <x v="0"/>
    <x v="0"/>
    <x v="2"/>
    <x v="1"/>
    <x v="205"/>
    <n v="21.05"/>
    <x v="881"/>
    <x v="1"/>
    <x v="92"/>
    <n v="201.85"/>
    <n v="120.84"/>
    <n v="28"/>
    <n v="6.64"/>
    <n v="83.66"/>
  </r>
  <r>
    <x v="1"/>
    <x v="1"/>
    <x v="0"/>
    <x v="4"/>
    <x v="1"/>
    <x v="550"/>
    <n v="36.28"/>
    <x v="882"/>
    <x v="1"/>
    <x v="330"/>
    <n v="77.56"/>
    <n v="202.3"/>
    <n v="99"/>
    <n v="20.21"/>
    <n v="22.06"/>
  </r>
  <r>
    <x v="1"/>
    <x v="4"/>
    <x v="0"/>
    <x v="1"/>
    <x v="3"/>
    <x v="592"/>
    <n v="49.24"/>
    <x v="883"/>
    <x v="1"/>
    <x v="69"/>
    <n v="406.99"/>
    <n v="201.91"/>
    <n v="41"/>
    <n v="35.619999999999997"/>
    <n v="10.86"/>
  </r>
  <r>
    <x v="0"/>
    <x v="3"/>
    <x v="1"/>
    <x v="3"/>
    <x v="1"/>
    <x v="499"/>
    <n v="38.43"/>
    <x v="884"/>
    <x v="1"/>
    <x v="76"/>
    <n v="210.29"/>
    <n v="225.01"/>
    <n v="13"/>
    <n v="10.47"/>
    <n v="92.97"/>
  </r>
  <r>
    <x v="1"/>
    <x v="1"/>
    <x v="0"/>
    <x v="2"/>
    <x v="0"/>
    <x v="593"/>
    <n v="16.71"/>
    <x v="885"/>
    <x v="0"/>
    <x v="223"/>
    <n v="987.42"/>
    <n v="491.83"/>
    <n v="31"/>
    <n v="36.46"/>
    <n v="79.56"/>
  </r>
  <r>
    <x v="3"/>
    <x v="1"/>
    <x v="2"/>
    <x v="4"/>
    <x v="3"/>
    <x v="301"/>
    <n v="28.65"/>
    <x v="886"/>
    <x v="1"/>
    <x v="328"/>
    <n v="357.73"/>
    <n v="262.32"/>
    <n v="90"/>
    <n v="17.5"/>
    <n v="6.97"/>
  </r>
  <r>
    <x v="2"/>
    <x v="3"/>
    <x v="3"/>
    <x v="4"/>
    <x v="3"/>
    <x v="594"/>
    <n v="37.44"/>
    <x v="887"/>
    <x v="1"/>
    <x v="330"/>
    <n v="136.43"/>
    <n v="215.24"/>
    <n v="71"/>
    <n v="24.34"/>
    <n v="98.65"/>
  </r>
  <r>
    <x v="4"/>
    <x v="3"/>
    <x v="2"/>
    <x v="3"/>
    <x v="2"/>
    <x v="116"/>
    <n v="14.83"/>
    <x v="888"/>
    <x v="1"/>
    <x v="111"/>
    <n v="396.74"/>
    <n v="206.53"/>
    <n v="38"/>
    <n v="46.79"/>
    <n v="37.49"/>
  </r>
  <r>
    <x v="0"/>
    <x v="3"/>
    <x v="1"/>
    <x v="2"/>
    <x v="1"/>
    <x v="595"/>
    <n v="24.84"/>
    <x v="889"/>
    <x v="0"/>
    <x v="159"/>
    <n v="149.97999999999999"/>
    <n v="290.88"/>
    <n v="52"/>
    <n v="48.58"/>
    <n v="28.72"/>
  </r>
  <r>
    <x v="4"/>
    <x v="2"/>
    <x v="3"/>
    <x v="0"/>
    <x v="0"/>
    <x v="596"/>
    <n v="23.43"/>
    <x v="890"/>
    <x v="1"/>
    <x v="325"/>
    <n v="674.08"/>
    <n v="37.6"/>
    <n v="73"/>
    <n v="43.19"/>
    <n v="68.459999999999994"/>
  </r>
  <r>
    <x v="3"/>
    <x v="1"/>
    <x v="1"/>
    <x v="1"/>
    <x v="2"/>
    <x v="238"/>
    <n v="30.61"/>
    <x v="891"/>
    <x v="0"/>
    <x v="229"/>
    <n v="911.19"/>
    <n v="273.41000000000003"/>
    <n v="19"/>
    <n v="9.09"/>
    <n v="83.39"/>
  </r>
  <r>
    <x v="3"/>
    <x v="0"/>
    <x v="2"/>
    <x v="1"/>
    <x v="0"/>
    <x v="538"/>
    <n v="12.88"/>
    <x v="892"/>
    <x v="0"/>
    <x v="155"/>
    <n v="679.47"/>
    <n v="266.20999999999998"/>
    <n v="24"/>
    <n v="25.23"/>
    <n v="61.01"/>
  </r>
  <r>
    <x v="2"/>
    <x v="2"/>
    <x v="1"/>
    <x v="4"/>
    <x v="0"/>
    <x v="297"/>
    <n v="45.28"/>
    <x v="893"/>
    <x v="1"/>
    <x v="304"/>
    <n v="97.74"/>
    <n v="96.83"/>
    <n v="68"/>
    <n v="9.89"/>
    <n v="83"/>
  </r>
  <r>
    <x v="3"/>
    <x v="1"/>
    <x v="1"/>
    <x v="0"/>
    <x v="3"/>
    <x v="209"/>
    <n v="7.57"/>
    <x v="894"/>
    <x v="0"/>
    <x v="283"/>
    <n v="498.13"/>
    <n v="250.98"/>
    <n v="75"/>
    <n v="11.65"/>
    <n v="91.7"/>
  </r>
  <r>
    <x v="3"/>
    <x v="0"/>
    <x v="3"/>
    <x v="2"/>
    <x v="1"/>
    <x v="139"/>
    <n v="27.39"/>
    <x v="895"/>
    <x v="1"/>
    <x v="315"/>
    <n v="712.12"/>
    <n v="148.29"/>
    <n v="47"/>
    <n v="13.5"/>
    <n v="21.35"/>
  </r>
  <r>
    <x v="3"/>
    <x v="1"/>
    <x v="3"/>
    <x v="4"/>
    <x v="0"/>
    <x v="597"/>
    <n v="19.14"/>
    <x v="896"/>
    <x v="1"/>
    <x v="103"/>
    <n v="650.47"/>
    <n v="300.95999999999998"/>
    <n v="32"/>
    <n v="41.29"/>
    <n v="18.38"/>
  </r>
  <r>
    <x v="2"/>
    <x v="1"/>
    <x v="2"/>
    <x v="2"/>
    <x v="0"/>
    <x v="197"/>
    <n v="5.05"/>
    <x v="897"/>
    <x v="1"/>
    <x v="246"/>
    <n v="544.82000000000005"/>
    <n v="423.06"/>
    <n v="44"/>
    <n v="46.04"/>
    <n v="24.73"/>
  </r>
  <r>
    <x v="2"/>
    <x v="3"/>
    <x v="0"/>
    <x v="0"/>
    <x v="3"/>
    <x v="598"/>
    <n v="6.17"/>
    <x v="898"/>
    <x v="1"/>
    <x v="190"/>
    <n v="696.49"/>
    <n v="150.58000000000001"/>
    <n v="57"/>
    <n v="14.19"/>
    <n v="2.85"/>
  </r>
  <r>
    <x v="0"/>
    <x v="1"/>
    <x v="2"/>
    <x v="2"/>
    <x v="1"/>
    <x v="272"/>
    <n v="7.99"/>
    <x v="899"/>
    <x v="1"/>
    <x v="331"/>
    <n v="425.78"/>
    <n v="213"/>
    <n v="60"/>
    <n v="19.98"/>
    <n v="2.54"/>
  </r>
  <r>
    <x v="4"/>
    <x v="4"/>
    <x v="3"/>
    <x v="2"/>
    <x v="2"/>
    <x v="599"/>
    <n v="33.729999999999997"/>
    <x v="900"/>
    <x v="0"/>
    <x v="9"/>
    <n v="729.97"/>
    <n v="227.42"/>
    <n v="27"/>
    <n v="36.29"/>
    <n v="89.23"/>
  </r>
  <r>
    <x v="1"/>
    <x v="3"/>
    <x v="3"/>
    <x v="0"/>
    <x v="0"/>
    <x v="600"/>
    <n v="44.76"/>
    <x v="901"/>
    <x v="0"/>
    <x v="178"/>
    <n v="919.97"/>
    <n v="32.409999999999997"/>
    <n v="2"/>
    <n v="24.71"/>
    <n v="29.88"/>
  </r>
  <r>
    <x v="0"/>
    <x v="1"/>
    <x v="1"/>
    <x v="2"/>
    <x v="2"/>
    <x v="601"/>
    <n v="37.590000000000003"/>
    <x v="902"/>
    <x v="1"/>
    <x v="233"/>
    <n v="684.38"/>
    <n v="126.69"/>
    <n v="28"/>
    <n v="46.23"/>
    <n v="82.22"/>
  </r>
  <r>
    <x v="3"/>
    <x v="4"/>
    <x v="3"/>
    <x v="2"/>
    <x v="2"/>
    <x v="602"/>
    <n v="30.41"/>
    <x v="903"/>
    <x v="0"/>
    <x v="245"/>
    <n v="501.53"/>
    <n v="112.36"/>
    <n v="64"/>
    <n v="14.04"/>
    <n v="49.27"/>
  </r>
  <r>
    <x v="3"/>
    <x v="4"/>
    <x v="1"/>
    <x v="3"/>
    <x v="0"/>
    <x v="589"/>
    <n v="29.12"/>
    <x v="904"/>
    <x v="0"/>
    <x v="332"/>
    <n v="925.92"/>
    <n v="241.73"/>
    <n v="65"/>
    <n v="10.6"/>
    <n v="43.24"/>
  </r>
  <r>
    <x v="2"/>
    <x v="4"/>
    <x v="3"/>
    <x v="0"/>
    <x v="3"/>
    <x v="603"/>
    <n v="29.29"/>
    <x v="905"/>
    <x v="1"/>
    <x v="333"/>
    <n v="699.28"/>
    <n v="277.56"/>
    <n v="56"/>
    <n v="7.64"/>
    <n v="4.76"/>
  </r>
  <r>
    <x v="1"/>
    <x v="1"/>
    <x v="2"/>
    <x v="3"/>
    <x v="3"/>
    <x v="560"/>
    <n v="23.96"/>
    <x v="906"/>
    <x v="0"/>
    <x v="105"/>
    <n v="644.79999999999995"/>
    <n v="263.10000000000002"/>
    <n v="85"/>
    <n v="24.1"/>
    <n v="77.209999999999994"/>
  </r>
  <r>
    <x v="2"/>
    <x v="1"/>
    <x v="2"/>
    <x v="4"/>
    <x v="0"/>
    <x v="131"/>
    <n v="40.42"/>
    <x v="907"/>
    <x v="0"/>
    <x v="326"/>
    <n v="833.15"/>
    <n v="57.67"/>
    <n v="98"/>
    <n v="14.28"/>
    <n v="44.34"/>
  </r>
  <r>
    <x v="0"/>
    <x v="3"/>
    <x v="3"/>
    <x v="3"/>
    <x v="3"/>
    <x v="517"/>
    <n v="21.86"/>
    <x v="908"/>
    <x v="1"/>
    <x v="94"/>
    <n v="734.59"/>
    <n v="50.97"/>
    <n v="96"/>
    <n v="45.8"/>
    <n v="23.54"/>
  </r>
  <r>
    <x v="0"/>
    <x v="2"/>
    <x v="2"/>
    <x v="0"/>
    <x v="0"/>
    <x v="465"/>
    <n v="31.38"/>
    <x v="909"/>
    <x v="1"/>
    <x v="244"/>
    <n v="390"/>
    <n v="263.93"/>
    <n v="92"/>
    <n v="31.94"/>
    <n v="10.61"/>
  </r>
  <r>
    <x v="4"/>
    <x v="4"/>
    <x v="0"/>
    <x v="0"/>
    <x v="1"/>
    <x v="604"/>
    <n v="19.940000000000001"/>
    <x v="910"/>
    <x v="1"/>
    <x v="295"/>
    <n v="689.49"/>
    <n v="488.43"/>
    <n v="99"/>
    <n v="46.7"/>
    <n v="15.16"/>
  </r>
  <r>
    <x v="1"/>
    <x v="0"/>
    <x v="0"/>
    <x v="1"/>
    <x v="3"/>
    <x v="583"/>
    <n v="41.83"/>
    <x v="911"/>
    <x v="1"/>
    <x v="334"/>
    <n v="975.54"/>
    <n v="312.41000000000003"/>
    <n v="91"/>
    <n v="22.46"/>
    <n v="54.97"/>
  </r>
  <r>
    <x v="2"/>
    <x v="2"/>
    <x v="1"/>
    <x v="1"/>
    <x v="2"/>
    <x v="605"/>
    <n v="16.13"/>
    <x v="912"/>
    <x v="0"/>
    <x v="182"/>
    <n v="188.03"/>
    <n v="121.71"/>
    <n v="37"/>
    <n v="27.38"/>
    <n v="43.18"/>
  </r>
  <r>
    <x v="3"/>
    <x v="0"/>
    <x v="0"/>
    <x v="3"/>
    <x v="2"/>
    <x v="606"/>
    <n v="40.54"/>
    <x v="913"/>
    <x v="1"/>
    <x v="94"/>
    <n v="958.17"/>
    <n v="181.67"/>
    <n v="17"/>
    <n v="36.29"/>
    <n v="35.200000000000003"/>
  </r>
  <r>
    <x v="1"/>
    <x v="1"/>
    <x v="0"/>
    <x v="0"/>
    <x v="0"/>
    <x v="381"/>
    <n v="31.76"/>
    <x v="914"/>
    <x v="0"/>
    <x v="154"/>
    <n v="260.66000000000003"/>
    <n v="200.72"/>
    <n v="1"/>
    <n v="40.380000000000003"/>
    <n v="13.6"/>
  </r>
  <r>
    <x v="1"/>
    <x v="0"/>
    <x v="3"/>
    <x v="4"/>
    <x v="0"/>
    <x v="607"/>
    <n v="28.56"/>
    <x v="915"/>
    <x v="0"/>
    <x v="324"/>
    <n v="955.76"/>
    <n v="111.61"/>
    <n v="48"/>
    <n v="49.56"/>
    <n v="35.71"/>
  </r>
  <r>
    <x v="0"/>
    <x v="3"/>
    <x v="0"/>
    <x v="1"/>
    <x v="0"/>
    <x v="297"/>
    <n v="29.03"/>
    <x v="916"/>
    <x v="1"/>
    <x v="328"/>
    <n v="149.97"/>
    <n v="238.27"/>
    <n v="84"/>
    <n v="42.73"/>
    <n v="99.94"/>
  </r>
  <r>
    <x v="4"/>
    <x v="1"/>
    <x v="0"/>
    <x v="2"/>
    <x v="3"/>
    <x v="608"/>
    <n v="9.11"/>
    <x v="917"/>
    <x v="1"/>
    <x v="160"/>
    <n v="394.14"/>
    <n v="293.02999999999997"/>
    <n v="71"/>
    <n v="37.33"/>
    <n v="98.65"/>
  </r>
  <r>
    <x v="2"/>
    <x v="2"/>
    <x v="0"/>
    <x v="3"/>
    <x v="2"/>
    <x v="609"/>
    <n v="42.7"/>
    <x v="918"/>
    <x v="0"/>
    <x v="172"/>
    <n v="328.69"/>
    <n v="189.4"/>
    <n v="81"/>
    <n v="18.989999999999998"/>
    <n v="50.91"/>
  </r>
  <r>
    <x v="4"/>
    <x v="4"/>
    <x v="3"/>
    <x v="0"/>
    <x v="2"/>
    <x v="515"/>
    <n v="30.36"/>
    <x v="919"/>
    <x v="1"/>
    <x v="335"/>
    <n v="491.66"/>
    <n v="201.74"/>
    <n v="54"/>
    <n v="23.86"/>
    <n v="3.49"/>
  </r>
  <r>
    <x v="4"/>
    <x v="1"/>
    <x v="3"/>
    <x v="2"/>
    <x v="1"/>
    <x v="404"/>
    <n v="34.729999999999997"/>
    <x v="920"/>
    <x v="1"/>
    <x v="219"/>
    <n v="389.59"/>
    <n v="298.97000000000003"/>
    <n v="7"/>
    <n v="25.71"/>
    <n v="1.1599999999999999"/>
  </r>
  <r>
    <x v="1"/>
    <x v="2"/>
    <x v="1"/>
    <x v="0"/>
    <x v="1"/>
    <x v="610"/>
    <n v="25.01"/>
    <x v="921"/>
    <x v="0"/>
    <x v="137"/>
    <n v="64.209999999999994"/>
    <n v="365.1"/>
    <n v="43"/>
    <n v="17.34"/>
    <n v="60.43"/>
  </r>
  <r>
    <x v="2"/>
    <x v="2"/>
    <x v="3"/>
    <x v="1"/>
    <x v="0"/>
    <x v="401"/>
    <n v="24.89"/>
    <x v="922"/>
    <x v="0"/>
    <x v="304"/>
    <n v="78.59"/>
    <n v="157.69"/>
    <n v="37"/>
    <n v="28.89"/>
    <n v="80.040000000000006"/>
  </r>
  <r>
    <x v="4"/>
    <x v="3"/>
    <x v="0"/>
    <x v="4"/>
    <x v="0"/>
    <x v="66"/>
    <n v="28.24"/>
    <x v="923"/>
    <x v="0"/>
    <x v="80"/>
    <n v="199.17"/>
    <n v="132.1"/>
    <n v="38"/>
    <n v="36.869999999999997"/>
    <n v="86.72"/>
  </r>
  <r>
    <x v="4"/>
    <x v="0"/>
    <x v="2"/>
    <x v="3"/>
    <x v="0"/>
    <x v="611"/>
    <n v="36.72"/>
    <x v="924"/>
    <x v="0"/>
    <x v="28"/>
    <n v="134.11000000000001"/>
    <n v="394.54"/>
    <n v="91"/>
    <n v="8.1"/>
    <n v="76.84"/>
  </r>
  <r>
    <x v="2"/>
    <x v="3"/>
    <x v="1"/>
    <x v="1"/>
    <x v="1"/>
    <x v="571"/>
    <n v="24.15"/>
    <x v="925"/>
    <x v="1"/>
    <x v="334"/>
    <n v="718.04"/>
    <n v="282.52999999999997"/>
    <n v="51"/>
    <n v="11.69"/>
    <n v="16.7"/>
  </r>
  <r>
    <x v="1"/>
    <x v="3"/>
    <x v="3"/>
    <x v="4"/>
    <x v="3"/>
    <x v="452"/>
    <n v="18.579999999999998"/>
    <x v="926"/>
    <x v="1"/>
    <x v="18"/>
    <n v="395.62"/>
    <n v="211.31"/>
    <n v="99"/>
    <n v="49.75"/>
    <n v="21.19"/>
  </r>
  <r>
    <x v="4"/>
    <x v="1"/>
    <x v="3"/>
    <x v="0"/>
    <x v="3"/>
    <x v="612"/>
    <n v="46.78"/>
    <x v="927"/>
    <x v="0"/>
    <x v="221"/>
    <n v="665.63"/>
    <n v="71.41"/>
    <n v="52"/>
    <n v="43.16"/>
    <n v="32.590000000000003"/>
  </r>
  <r>
    <x v="1"/>
    <x v="1"/>
    <x v="1"/>
    <x v="0"/>
    <x v="1"/>
    <x v="65"/>
    <n v="27.44"/>
    <x v="928"/>
    <x v="1"/>
    <x v="271"/>
    <n v="657.6"/>
    <n v="49.43"/>
    <n v="1"/>
    <n v="22.5"/>
    <n v="8.32"/>
  </r>
  <r>
    <x v="0"/>
    <x v="0"/>
    <x v="3"/>
    <x v="3"/>
    <x v="3"/>
    <x v="114"/>
    <n v="45.43"/>
    <x v="929"/>
    <x v="1"/>
    <x v="255"/>
    <n v="413.83"/>
    <n v="287.07"/>
    <n v="61"/>
    <n v="33.96"/>
    <n v="52.14"/>
  </r>
  <r>
    <x v="0"/>
    <x v="3"/>
    <x v="1"/>
    <x v="3"/>
    <x v="1"/>
    <x v="88"/>
    <n v="35.53"/>
    <x v="930"/>
    <x v="0"/>
    <x v="282"/>
    <n v="53.42"/>
    <n v="123.7"/>
    <n v="57"/>
    <n v="31.25"/>
    <n v="45.53"/>
  </r>
  <r>
    <x v="4"/>
    <x v="1"/>
    <x v="1"/>
    <x v="1"/>
    <x v="3"/>
    <x v="64"/>
    <n v="5.25"/>
    <x v="931"/>
    <x v="0"/>
    <x v="317"/>
    <n v="922.88"/>
    <n v="40.229999999999997"/>
    <n v="97"/>
    <n v="47.65"/>
    <n v="82.79"/>
  </r>
  <r>
    <x v="2"/>
    <x v="4"/>
    <x v="3"/>
    <x v="3"/>
    <x v="1"/>
    <x v="613"/>
    <n v="41.53"/>
    <x v="932"/>
    <x v="1"/>
    <x v="336"/>
    <n v="585.80999999999995"/>
    <n v="204.81"/>
    <n v="67"/>
    <n v="37.630000000000003"/>
    <n v="41.24"/>
  </r>
  <r>
    <x v="3"/>
    <x v="1"/>
    <x v="0"/>
    <x v="1"/>
    <x v="0"/>
    <x v="614"/>
    <n v="49.94"/>
    <x v="933"/>
    <x v="0"/>
    <x v="337"/>
    <n v="419.81"/>
    <n v="327.88"/>
    <n v="24"/>
    <n v="43.18"/>
    <n v="97.06"/>
  </r>
  <r>
    <x v="0"/>
    <x v="2"/>
    <x v="2"/>
    <x v="1"/>
    <x v="0"/>
    <x v="532"/>
    <n v="47.66"/>
    <x v="934"/>
    <x v="0"/>
    <x v="229"/>
    <n v="928.07"/>
    <n v="252.82"/>
    <n v="34"/>
    <n v="45.55"/>
    <n v="57.27"/>
  </r>
  <r>
    <x v="0"/>
    <x v="3"/>
    <x v="1"/>
    <x v="2"/>
    <x v="3"/>
    <x v="598"/>
    <n v="44.64"/>
    <x v="935"/>
    <x v="0"/>
    <x v="201"/>
    <n v="315.42"/>
    <n v="44.18"/>
    <n v="18"/>
    <n v="7.92"/>
    <n v="58.67"/>
  </r>
  <r>
    <x v="3"/>
    <x v="4"/>
    <x v="0"/>
    <x v="0"/>
    <x v="3"/>
    <x v="615"/>
    <n v="38.19"/>
    <x v="936"/>
    <x v="0"/>
    <x v="284"/>
    <n v="713.74"/>
    <n v="116.47"/>
    <n v="57"/>
    <n v="47.46"/>
    <n v="48.73"/>
  </r>
  <r>
    <x v="1"/>
    <x v="4"/>
    <x v="3"/>
    <x v="0"/>
    <x v="2"/>
    <x v="616"/>
    <n v="32.47"/>
    <x v="937"/>
    <x v="0"/>
    <x v="173"/>
    <n v="682.27"/>
    <n v="185.64"/>
    <n v="54"/>
    <n v="29.83"/>
    <n v="19.420000000000002"/>
  </r>
  <r>
    <x v="3"/>
    <x v="3"/>
    <x v="2"/>
    <x v="1"/>
    <x v="2"/>
    <x v="553"/>
    <n v="37.26"/>
    <x v="938"/>
    <x v="1"/>
    <x v="292"/>
    <n v="216.74"/>
    <n v="408.83"/>
    <n v="9"/>
    <n v="21.5"/>
    <n v="91"/>
  </r>
  <r>
    <x v="0"/>
    <x v="2"/>
    <x v="1"/>
    <x v="3"/>
    <x v="3"/>
    <x v="617"/>
    <n v="43.83"/>
    <x v="939"/>
    <x v="0"/>
    <x v="246"/>
    <n v="677.23"/>
    <n v="100.26"/>
    <n v="85"/>
    <n v="21.75"/>
    <n v="43.64"/>
  </r>
  <r>
    <x v="4"/>
    <x v="3"/>
    <x v="1"/>
    <x v="0"/>
    <x v="1"/>
    <x v="57"/>
    <n v="20.93"/>
    <x v="940"/>
    <x v="0"/>
    <x v="253"/>
    <n v="733.39"/>
    <n v="302.18"/>
    <n v="17"/>
    <n v="13.04"/>
    <n v="60.39"/>
  </r>
  <r>
    <x v="0"/>
    <x v="0"/>
    <x v="2"/>
    <x v="3"/>
    <x v="2"/>
    <x v="362"/>
    <n v="16.670000000000002"/>
    <x v="941"/>
    <x v="0"/>
    <x v="138"/>
    <n v="548.4"/>
    <n v="499.61"/>
    <n v="56"/>
    <n v="46.84"/>
    <n v="83.15"/>
  </r>
  <r>
    <x v="2"/>
    <x v="3"/>
    <x v="3"/>
    <x v="0"/>
    <x v="1"/>
    <x v="286"/>
    <n v="44.77"/>
    <x v="942"/>
    <x v="1"/>
    <x v="172"/>
    <n v="439.77"/>
    <n v="419.83"/>
    <n v="21"/>
    <n v="22.64"/>
    <n v="75.28"/>
  </r>
  <r>
    <x v="3"/>
    <x v="4"/>
    <x v="0"/>
    <x v="1"/>
    <x v="2"/>
    <x v="618"/>
    <n v="24.48"/>
    <x v="943"/>
    <x v="0"/>
    <x v="190"/>
    <n v="330.41"/>
    <n v="43.43"/>
    <n v="80"/>
    <n v="31.81"/>
    <n v="92.65"/>
  </r>
  <r>
    <x v="2"/>
    <x v="1"/>
    <x v="1"/>
    <x v="1"/>
    <x v="0"/>
    <x v="604"/>
    <n v="35.119999999999997"/>
    <x v="944"/>
    <x v="1"/>
    <x v="261"/>
    <n v="217.41"/>
    <n v="159.72999999999999"/>
    <n v="84"/>
    <n v="16.89"/>
    <n v="38.99"/>
  </r>
  <r>
    <x v="2"/>
    <x v="1"/>
    <x v="3"/>
    <x v="1"/>
    <x v="3"/>
    <x v="619"/>
    <n v="19.59"/>
    <x v="945"/>
    <x v="0"/>
    <x v="229"/>
    <n v="485.37"/>
    <n v="384.74"/>
    <n v="6"/>
    <n v="49.02"/>
    <n v="15.83"/>
  </r>
  <r>
    <x v="2"/>
    <x v="1"/>
    <x v="3"/>
    <x v="2"/>
    <x v="2"/>
    <x v="400"/>
    <n v="33.86"/>
    <x v="946"/>
    <x v="1"/>
    <x v="88"/>
    <n v="114.69"/>
    <n v="482.34"/>
    <n v="69"/>
    <n v="29.84"/>
    <n v="31.24"/>
  </r>
  <r>
    <x v="2"/>
    <x v="2"/>
    <x v="2"/>
    <x v="2"/>
    <x v="2"/>
    <x v="527"/>
    <n v="32.31"/>
    <x v="947"/>
    <x v="1"/>
    <x v="9"/>
    <n v="686.69"/>
    <n v="383.69"/>
    <n v="17"/>
    <n v="17.34"/>
    <n v="14.97"/>
  </r>
  <r>
    <x v="4"/>
    <x v="2"/>
    <x v="2"/>
    <x v="0"/>
    <x v="0"/>
    <x v="177"/>
    <n v="24.56"/>
    <x v="948"/>
    <x v="0"/>
    <x v="238"/>
    <n v="591.53"/>
    <n v="417.13"/>
    <n v="25"/>
    <n v="24.62"/>
    <n v="76.5"/>
  </r>
  <r>
    <x v="1"/>
    <x v="1"/>
    <x v="3"/>
    <x v="0"/>
    <x v="2"/>
    <x v="32"/>
    <n v="10.68"/>
    <x v="949"/>
    <x v="1"/>
    <x v="216"/>
    <n v="161.75"/>
    <n v="224.83"/>
    <n v="9"/>
    <n v="44.54"/>
    <n v="37.03"/>
  </r>
  <r>
    <x v="4"/>
    <x v="0"/>
    <x v="1"/>
    <x v="0"/>
    <x v="3"/>
    <x v="413"/>
    <n v="39.15"/>
    <x v="950"/>
    <x v="1"/>
    <x v="34"/>
    <n v="914.31"/>
    <n v="433.84"/>
    <n v="95"/>
    <n v="20.81"/>
    <n v="24.46"/>
  </r>
  <r>
    <x v="4"/>
    <x v="2"/>
    <x v="0"/>
    <x v="1"/>
    <x v="3"/>
    <x v="309"/>
    <n v="40.15"/>
    <x v="951"/>
    <x v="1"/>
    <x v="49"/>
    <n v="720.38"/>
    <n v="413.45"/>
    <n v="87"/>
    <n v="15.44"/>
    <n v="46.86"/>
  </r>
  <r>
    <x v="0"/>
    <x v="1"/>
    <x v="3"/>
    <x v="2"/>
    <x v="0"/>
    <x v="366"/>
    <n v="11.67"/>
    <x v="952"/>
    <x v="1"/>
    <x v="48"/>
    <n v="274.24"/>
    <n v="382.51"/>
    <n v="76"/>
    <n v="36.119999999999997"/>
    <n v="29.69"/>
  </r>
  <r>
    <x v="0"/>
    <x v="4"/>
    <x v="2"/>
    <x v="3"/>
    <x v="2"/>
    <x v="327"/>
    <n v="24.79"/>
    <x v="953"/>
    <x v="1"/>
    <x v="79"/>
    <n v="737.65"/>
    <n v="324.05"/>
    <n v="70"/>
    <n v="34.49"/>
    <n v="97"/>
  </r>
  <r>
    <x v="4"/>
    <x v="3"/>
    <x v="1"/>
    <x v="4"/>
    <x v="1"/>
    <x v="620"/>
    <n v="29.58"/>
    <x v="954"/>
    <x v="0"/>
    <x v="338"/>
    <n v="453.73"/>
    <n v="147.34"/>
    <n v="78"/>
    <n v="37.020000000000003"/>
    <n v="6.42"/>
  </r>
  <r>
    <x v="1"/>
    <x v="0"/>
    <x v="0"/>
    <x v="3"/>
    <x v="3"/>
    <x v="578"/>
    <n v="29.72"/>
    <x v="955"/>
    <x v="1"/>
    <x v="91"/>
    <n v="799.14"/>
    <n v="246.85"/>
    <n v="5"/>
    <n v="49.99"/>
    <n v="36.19"/>
  </r>
  <r>
    <x v="1"/>
    <x v="0"/>
    <x v="2"/>
    <x v="3"/>
    <x v="3"/>
    <x v="188"/>
    <n v="28.93"/>
    <x v="956"/>
    <x v="0"/>
    <x v="1"/>
    <n v="79.290000000000006"/>
    <n v="145.22"/>
    <n v="85"/>
    <n v="35.119999999999997"/>
    <n v="36.44"/>
  </r>
  <r>
    <x v="2"/>
    <x v="1"/>
    <x v="1"/>
    <x v="3"/>
    <x v="1"/>
    <x v="566"/>
    <n v="19.79"/>
    <x v="957"/>
    <x v="0"/>
    <x v="118"/>
    <n v="915.99"/>
    <n v="189.97"/>
    <n v="77"/>
    <n v="31.26"/>
    <n v="33.36"/>
  </r>
  <r>
    <x v="3"/>
    <x v="2"/>
    <x v="1"/>
    <x v="2"/>
    <x v="2"/>
    <x v="621"/>
    <n v="22.01"/>
    <x v="958"/>
    <x v="0"/>
    <x v="4"/>
    <n v="142.85"/>
    <n v="312.2"/>
    <n v="21"/>
    <n v="47.46"/>
    <n v="91.55"/>
  </r>
  <r>
    <x v="0"/>
    <x v="4"/>
    <x v="1"/>
    <x v="2"/>
    <x v="2"/>
    <x v="622"/>
    <n v="10.220000000000001"/>
    <x v="959"/>
    <x v="0"/>
    <x v="176"/>
    <n v="413.56"/>
    <n v="222.96"/>
    <n v="16"/>
    <n v="30.85"/>
    <n v="25.9"/>
  </r>
  <r>
    <x v="0"/>
    <x v="4"/>
    <x v="3"/>
    <x v="2"/>
    <x v="1"/>
    <x v="623"/>
    <n v="28.29"/>
    <x v="960"/>
    <x v="1"/>
    <x v="339"/>
    <n v="902.96"/>
    <n v="393.36"/>
    <n v="93"/>
    <n v="8.82"/>
    <n v="55.17"/>
  </r>
  <r>
    <x v="2"/>
    <x v="1"/>
    <x v="3"/>
    <x v="0"/>
    <x v="0"/>
    <x v="615"/>
    <n v="5.7"/>
    <x v="961"/>
    <x v="0"/>
    <x v="340"/>
    <n v="429.86"/>
    <n v="355.97"/>
    <n v="100"/>
    <n v="43.65"/>
    <n v="14.48"/>
  </r>
  <r>
    <x v="4"/>
    <x v="4"/>
    <x v="3"/>
    <x v="4"/>
    <x v="0"/>
    <x v="407"/>
    <n v="32.090000000000003"/>
    <x v="962"/>
    <x v="1"/>
    <x v="85"/>
    <n v="433.77"/>
    <n v="180.01"/>
    <n v="65"/>
    <n v="10.33"/>
    <n v="75.23"/>
  </r>
  <r>
    <x v="2"/>
    <x v="4"/>
    <x v="2"/>
    <x v="0"/>
    <x v="0"/>
    <x v="317"/>
    <n v="45.86"/>
    <x v="963"/>
    <x v="0"/>
    <x v="309"/>
    <n v="165.55"/>
    <n v="17.940000000000001"/>
    <n v="59"/>
    <n v="21.18"/>
    <n v="39.29"/>
  </r>
  <r>
    <x v="0"/>
    <x v="3"/>
    <x v="2"/>
    <x v="1"/>
    <x v="1"/>
    <x v="91"/>
    <n v="35.53"/>
    <x v="964"/>
    <x v="0"/>
    <x v="259"/>
    <n v="924.43"/>
    <n v="66.2"/>
    <n v="99"/>
    <n v="20.57"/>
    <n v="72.63"/>
  </r>
  <r>
    <x v="3"/>
    <x v="2"/>
    <x v="1"/>
    <x v="1"/>
    <x v="0"/>
    <x v="624"/>
    <n v="28.78"/>
    <x v="965"/>
    <x v="1"/>
    <x v="73"/>
    <n v="696.14"/>
    <n v="391.33"/>
    <n v="55"/>
    <n v="39.53"/>
    <n v="35.159999999999997"/>
  </r>
  <r>
    <x v="4"/>
    <x v="1"/>
    <x v="1"/>
    <x v="3"/>
    <x v="3"/>
    <x v="625"/>
    <n v="13.08"/>
    <x v="966"/>
    <x v="1"/>
    <x v="139"/>
    <n v="405.67"/>
    <n v="146.63"/>
    <n v="42"/>
    <n v="8.84"/>
    <n v="49.41"/>
  </r>
  <r>
    <x v="3"/>
    <x v="4"/>
    <x v="3"/>
    <x v="4"/>
    <x v="2"/>
    <x v="260"/>
    <n v="37.69"/>
    <x v="967"/>
    <x v="0"/>
    <x v="22"/>
    <n v="93.5"/>
    <n v="389.88"/>
    <n v="26"/>
    <n v="46.1"/>
    <n v="41.68"/>
  </r>
  <r>
    <x v="1"/>
    <x v="2"/>
    <x v="1"/>
    <x v="4"/>
    <x v="2"/>
    <x v="290"/>
    <n v="34.39"/>
    <x v="968"/>
    <x v="0"/>
    <x v="197"/>
    <n v="222.46"/>
    <n v="308.16000000000003"/>
    <n v="59"/>
    <n v="35.44"/>
    <n v="17.190000000000001"/>
  </r>
  <r>
    <x v="4"/>
    <x v="3"/>
    <x v="1"/>
    <x v="1"/>
    <x v="0"/>
    <x v="244"/>
    <n v="35.89"/>
    <x v="969"/>
    <x v="0"/>
    <x v="165"/>
    <n v="347.15"/>
    <n v="233.24"/>
    <n v="85"/>
    <n v="43.42"/>
    <n v="32.33"/>
  </r>
  <r>
    <x v="4"/>
    <x v="0"/>
    <x v="0"/>
    <x v="3"/>
    <x v="1"/>
    <x v="619"/>
    <n v="9.5299999999999994"/>
    <x v="970"/>
    <x v="0"/>
    <x v="286"/>
    <n v="791.98"/>
    <n v="57.59"/>
    <n v="25"/>
    <n v="27.73"/>
    <n v="59.06"/>
  </r>
  <r>
    <x v="3"/>
    <x v="4"/>
    <x v="1"/>
    <x v="2"/>
    <x v="2"/>
    <x v="24"/>
    <n v="10.07"/>
    <x v="971"/>
    <x v="0"/>
    <x v="119"/>
    <n v="436.75"/>
    <n v="283.63"/>
    <n v="40"/>
    <n v="39.299999999999997"/>
    <n v="6.24"/>
  </r>
  <r>
    <x v="0"/>
    <x v="4"/>
    <x v="2"/>
    <x v="1"/>
    <x v="2"/>
    <x v="626"/>
    <n v="20.9"/>
    <x v="972"/>
    <x v="0"/>
    <x v="341"/>
    <n v="741.04"/>
    <n v="432.43"/>
    <n v="46"/>
    <n v="41.92"/>
    <n v="47.93"/>
  </r>
  <r>
    <x v="1"/>
    <x v="2"/>
    <x v="3"/>
    <x v="1"/>
    <x v="0"/>
    <x v="33"/>
    <n v="38.380000000000003"/>
    <x v="973"/>
    <x v="0"/>
    <x v="84"/>
    <n v="176.28"/>
    <n v="361.81"/>
    <n v="6"/>
    <n v="13.65"/>
    <n v="81.63"/>
  </r>
  <r>
    <x v="3"/>
    <x v="3"/>
    <x v="1"/>
    <x v="0"/>
    <x v="3"/>
    <x v="627"/>
    <n v="23.43"/>
    <x v="974"/>
    <x v="1"/>
    <x v="167"/>
    <n v="761.1"/>
    <n v="291.95"/>
    <n v="3"/>
    <n v="30.4"/>
    <n v="20.059999999999999"/>
  </r>
  <r>
    <x v="0"/>
    <x v="0"/>
    <x v="1"/>
    <x v="3"/>
    <x v="3"/>
    <x v="628"/>
    <n v="32.03"/>
    <x v="975"/>
    <x v="0"/>
    <x v="339"/>
    <n v="465.8"/>
    <n v="313.7"/>
    <n v="19"/>
    <n v="46.17"/>
    <n v="84.69"/>
  </r>
  <r>
    <x v="1"/>
    <x v="4"/>
    <x v="3"/>
    <x v="3"/>
    <x v="2"/>
    <x v="629"/>
    <n v="48.01"/>
    <x v="976"/>
    <x v="0"/>
    <x v="245"/>
    <n v="74.98"/>
    <n v="39.479999999999997"/>
    <n v="41"/>
    <n v="30.38"/>
    <n v="53.34"/>
  </r>
  <r>
    <x v="3"/>
    <x v="4"/>
    <x v="3"/>
    <x v="4"/>
    <x v="0"/>
    <x v="630"/>
    <n v="22.41"/>
    <x v="977"/>
    <x v="0"/>
    <x v="276"/>
    <n v="151.76"/>
    <n v="406.47"/>
    <n v="50"/>
    <n v="5.79"/>
    <n v="99.87"/>
  </r>
  <r>
    <x v="4"/>
    <x v="2"/>
    <x v="3"/>
    <x v="4"/>
    <x v="0"/>
    <x v="159"/>
    <n v="14.27"/>
    <x v="978"/>
    <x v="0"/>
    <x v="61"/>
    <n v="692.31"/>
    <n v="393.94"/>
    <n v="12"/>
    <n v="10.59"/>
    <n v="95.86"/>
  </r>
  <r>
    <x v="4"/>
    <x v="3"/>
    <x v="3"/>
    <x v="2"/>
    <x v="3"/>
    <x v="631"/>
    <n v="33.770000000000003"/>
    <x v="979"/>
    <x v="0"/>
    <x v="332"/>
    <n v="737.27"/>
    <n v="489.83"/>
    <n v="12"/>
    <n v="7.91"/>
    <n v="30.9"/>
  </r>
  <r>
    <x v="2"/>
    <x v="0"/>
    <x v="0"/>
    <x v="2"/>
    <x v="0"/>
    <x v="632"/>
    <n v="43.29"/>
    <x v="980"/>
    <x v="0"/>
    <x v="71"/>
    <n v="587.63"/>
    <n v="237.69"/>
    <n v="57"/>
    <n v="35.159999999999997"/>
    <n v="12.25"/>
  </r>
  <r>
    <x v="3"/>
    <x v="2"/>
    <x v="0"/>
    <x v="0"/>
    <x v="2"/>
    <x v="633"/>
    <n v="17.7"/>
    <x v="981"/>
    <x v="1"/>
    <x v="226"/>
    <n v="587.02"/>
    <n v="444.64"/>
    <n v="6"/>
    <n v="27.54"/>
    <n v="74.11"/>
  </r>
  <r>
    <x v="0"/>
    <x v="0"/>
    <x v="2"/>
    <x v="3"/>
    <x v="1"/>
    <x v="145"/>
    <n v="36.659999999999997"/>
    <x v="982"/>
    <x v="0"/>
    <x v="223"/>
    <n v="497.59"/>
    <n v="250.05"/>
    <n v="66"/>
    <n v="12"/>
    <n v="48.35"/>
  </r>
  <r>
    <x v="2"/>
    <x v="2"/>
    <x v="0"/>
    <x v="1"/>
    <x v="2"/>
    <x v="386"/>
    <n v="41.08"/>
    <x v="983"/>
    <x v="1"/>
    <x v="321"/>
    <n v="476.99"/>
    <n v="239.98"/>
    <n v="41"/>
    <n v="34.92"/>
    <n v="2.2000000000000002"/>
  </r>
  <r>
    <x v="3"/>
    <x v="3"/>
    <x v="1"/>
    <x v="4"/>
    <x v="3"/>
    <x v="634"/>
    <n v="34.590000000000003"/>
    <x v="984"/>
    <x v="1"/>
    <x v="71"/>
    <n v="179.44"/>
    <n v="356.45"/>
    <n v="45"/>
    <n v="13.66"/>
    <n v="20.37"/>
  </r>
  <r>
    <x v="1"/>
    <x v="4"/>
    <x v="3"/>
    <x v="1"/>
    <x v="0"/>
    <x v="635"/>
    <n v="21.05"/>
    <x v="985"/>
    <x v="1"/>
    <x v="14"/>
    <n v="223.94"/>
    <n v="390.96"/>
    <n v="64"/>
    <n v="47.11"/>
    <n v="5.99"/>
  </r>
  <r>
    <x v="1"/>
    <x v="1"/>
    <x v="3"/>
    <x v="1"/>
    <x v="3"/>
    <x v="329"/>
    <n v="27.65"/>
    <x v="986"/>
    <x v="0"/>
    <x v="342"/>
    <n v="212.73"/>
    <n v="377.07"/>
    <n v="57"/>
    <n v="40.549999999999997"/>
    <n v="9.39"/>
  </r>
  <r>
    <x v="0"/>
    <x v="0"/>
    <x v="2"/>
    <x v="0"/>
    <x v="3"/>
    <x v="636"/>
    <n v="37.26"/>
    <x v="987"/>
    <x v="1"/>
    <x v="334"/>
    <n v="307.8"/>
    <n v="498.88"/>
    <n v="56"/>
    <n v="19.850000000000001"/>
    <n v="14.86"/>
  </r>
  <r>
    <x v="4"/>
    <x v="0"/>
    <x v="0"/>
    <x v="3"/>
    <x v="2"/>
    <x v="396"/>
    <n v="23.06"/>
    <x v="988"/>
    <x v="1"/>
    <x v="343"/>
    <n v="294.48"/>
    <n v="92.26"/>
    <n v="80"/>
    <n v="10.51"/>
    <n v="4.17"/>
  </r>
  <r>
    <x v="0"/>
    <x v="1"/>
    <x v="0"/>
    <x v="1"/>
    <x v="2"/>
    <x v="549"/>
    <n v="28.17"/>
    <x v="989"/>
    <x v="0"/>
    <x v="72"/>
    <n v="953.33"/>
    <n v="214.24"/>
    <n v="96"/>
    <n v="12.73"/>
    <n v="80.05"/>
  </r>
  <r>
    <x v="1"/>
    <x v="2"/>
    <x v="1"/>
    <x v="1"/>
    <x v="1"/>
    <x v="637"/>
    <n v="13.98"/>
    <x v="990"/>
    <x v="1"/>
    <x v="113"/>
    <n v="402.64"/>
    <n v="351.86"/>
    <n v="88"/>
    <n v="13.1"/>
    <n v="96.62"/>
  </r>
  <r>
    <x v="0"/>
    <x v="2"/>
    <x v="0"/>
    <x v="3"/>
    <x v="0"/>
    <x v="638"/>
    <n v="15.78"/>
    <x v="991"/>
    <x v="1"/>
    <x v="279"/>
    <n v="612.95000000000005"/>
    <n v="499.92"/>
    <n v="79"/>
    <n v="30.38"/>
    <n v="31.15"/>
  </r>
  <r>
    <x v="2"/>
    <x v="1"/>
    <x v="1"/>
    <x v="1"/>
    <x v="2"/>
    <x v="49"/>
    <n v="7.75"/>
    <x v="992"/>
    <x v="0"/>
    <x v="163"/>
    <n v="279.33999999999997"/>
    <n v="64.13"/>
    <n v="49"/>
    <n v="16.47"/>
    <n v="67.349999999999994"/>
  </r>
  <r>
    <x v="0"/>
    <x v="3"/>
    <x v="2"/>
    <x v="2"/>
    <x v="1"/>
    <x v="36"/>
    <n v="23.31"/>
    <x v="993"/>
    <x v="0"/>
    <x v="156"/>
    <n v="774.16"/>
    <n v="419.79"/>
    <n v="92"/>
    <n v="17.88"/>
    <n v="69.87"/>
  </r>
  <r>
    <x v="4"/>
    <x v="0"/>
    <x v="2"/>
    <x v="2"/>
    <x v="1"/>
    <x v="636"/>
    <n v="46.21"/>
    <x v="994"/>
    <x v="1"/>
    <x v="109"/>
    <n v="478.5"/>
    <n v="227.38"/>
    <n v="36"/>
    <n v="24.76"/>
    <n v="26.58"/>
  </r>
  <r>
    <x v="3"/>
    <x v="2"/>
    <x v="2"/>
    <x v="4"/>
    <x v="0"/>
    <x v="163"/>
    <n v="13.05"/>
    <x v="995"/>
    <x v="1"/>
    <x v="344"/>
    <n v="988.68"/>
    <n v="442.91"/>
    <n v="62"/>
    <n v="29.47"/>
    <n v="69.62"/>
  </r>
  <r>
    <x v="4"/>
    <x v="4"/>
    <x v="0"/>
    <x v="3"/>
    <x v="0"/>
    <x v="634"/>
    <n v="25.82"/>
    <x v="996"/>
    <x v="1"/>
    <x v="203"/>
    <n v="403.91"/>
    <n v="326.05"/>
    <n v="20"/>
    <n v="40.75"/>
    <n v="23.81"/>
  </r>
  <r>
    <x v="3"/>
    <x v="1"/>
    <x v="2"/>
    <x v="4"/>
    <x v="0"/>
    <x v="639"/>
    <n v="38.32"/>
    <x v="997"/>
    <x v="0"/>
    <x v="145"/>
    <n v="210.87"/>
    <n v="79.42"/>
    <n v="27"/>
    <n v="39.340000000000003"/>
    <n v="22.26"/>
  </r>
  <r>
    <x v="0"/>
    <x v="0"/>
    <x v="1"/>
    <x v="2"/>
    <x v="0"/>
    <x v="640"/>
    <n v="15.6"/>
    <x v="998"/>
    <x v="1"/>
    <x v="169"/>
    <n v="552.61"/>
    <n v="430.16"/>
    <n v="70"/>
    <n v="34.72"/>
    <n v="65.790000000000006"/>
  </r>
  <r>
    <x v="1"/>
    <x v="1"/>
    <x v="1"/>
    <x v="0"/>
    <x v="2"/>
    <x v="488"/>
    <n v="21.59"/>
    <x v="999"/>
    <x v="0"/>
    <x v="224"/>
    <n v="796.19"/>
    <n v="456.29"/>
    <n v="91"/>
    <n v="13.52"/>
    <n v="9.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0EBD3-D489-49E0-89F0-BD25C957D4D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ies">
  <location ref="G5:H11" firstHeaderRow="1" firstDataRow="1" firstDataCol="1"/>
  <pivotFields count="18">
    <pivotField axis="axisRow" showAll="0">
      <items count="6">
        <item x="3"/>
        <item x="4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346">
        <item x="326"/>
        <item x="288"/>
        <item x="161"/>
        <item x="12"/>
        <item x="38"/>
        <item x="294"/>
        <item x="94"/>
        <item x="303"/>
        <item x="196"/>
        <item x="314"/>
        <item x="56"/>
        <item x="224"/>
        <item x="312"/>
        <item x="182"/>
        <item x="69"/>
        <item x="333"/>
        <item x="322"/>
        <item x="343"/>
        <item x="3"/>
        <item x="151"/>
        <item x="209"/>
        <item x="282"/>
        <item x="162"/>
        <item x="68"/>
        <item x="115"/>
        <item x="263"/>
        <item x="260"/>
        <item x="39"/>
        <item x="173"/>
        <item x="123"/>
        <item x="286"/>
        <item x="201"/>
        <item x="100"/>
        <item x="88"/>
        <item x="67"/>
        <item x="66"/>
        <item x="131"/>
        <item x="128"/>
        <item x="317"/>
        <item x="261"/>
        <item x="64"/>
        <item x="210"/>
        <item x="316"/>
        <item x="152"/>
        <item x="181"/>
        <item x="164"/>
        <item x="197"/>
        <item x="321"/>
        <item x="76"/>
        <item x="279"/>
        <item x="126"/>
        <item x="127"/>
        <item x="102"/>
        <item x="37"/>
        <item x="20"/>
        <item x="310"/>
        <item x="108"/>
        <item x="241"/>
        <item x="142"/>
        <item x="148"/>
        <item x="237"/>
        <item x="40"/>
        <item x="74"/>
        <item x="189"/>
        <item x="340"/>
        <item x="277"/>
        <item x="307"/>
        <item x="144"/>
        <item x="217"/>
        <item x="220"/>
        <item x="204"/>
        <item x="284"/>
        <item x="105"/>
        <item x="132"/>
        <item x="287"/>
        <item x="216"/>
        <item x="140"/>
        <item x="174"/>
        <item x="295"/>
        <item x="0"/>
        <item x="225"/>
        <item x="122"/>
        <item x="109"/>
        <item x="159"/>
        <item x="25"/>
        <item x="14"/>
        <item x="320"/>
        <item x="296"/>
        <item x="114"/>
        <item x="230"/>
        <item x="22"/>
        <item x="214"/>
        <item x="325"/>
        <item x="195"/>
        <item x="117"/>
        <item x="18"/>
        <item x="89"/>
        <item x="101"/>
        <item x="81"/>
        <item x="330"/>
        <item x="50"/>
        <item x="163"/>
        <item x="52"/>
        <item x="188"/>
        <item x="4"/>
        <item x="215"/>
        <item x="24"/>
        <item x="243"/>
        <item x="41"/>
        <item x="193"/>
        <item x="180"/>
        <item x="53"/>
        <item x="90"/>
        <item x="42"/>
        <item x="26"/>
        <item x="57"/>
        <item x="186"/>
        <item x="118"/>
        <item x="258"/>
        <item x="121"/>
        <item x="273"/>
        <item x="130"/>
        <item x="278"/>
        <item x="184"/>
        <item x="155"/>
        <item x="334"/>
        <item x="198"/>
        <item x="99"/>
        <item x="238"/>
        <item x="262"/>
        <item x="113"/>
        <item x="336"/>
        <item x="337"/>
        <item x="48"/>
        <item x="299"/>
        <item x="17"/>
        <item x="228"/>
        <item x="82"/>
        <item x="256"/>
        <item x="242"/>
        <item x="264"/>
        <item x="271"/>
        <item x="283"/>
        <item x="335"/>
        <item x="149"/>
        <item x="85"/>
        <item x="63"/>
        <item x="6"/>
        <item x="331"/>
        <item x="95"/>
        <item x="7"/>
        <item x="192"/>
        <item x="202"/>
        <item x="207"/>
        <item x="239"/>
        <item x="221"/>
        <item x="293"/>
        <item x="223"/>
        <item x="344"/>
        <item x="33"/>
        <item x="97"/>
        <item x="129"/>
        <item x="72"/>
        <item x="290"/>
        <item x="199"/>
        <item x="318"/>
        <item x="91"/>
        <item x="252"/>
        <item x="59"/>
        <item x="93"/>
        <item x="231"/>
        <item x="49"/>
        <item x="259"/>
        <item x="107"/>
        <item x="77"/>
        <item x="187"/>
        <item x="269"/>
        <item x="112"/>
        <item x="51"/>
        <item x="79"/>
        <item x="208"/>
        <item x="137"/>
        <item x="191"/>
        <item x="190"/>
        <item x="31"/>
        <item x="141"/>
        <item x="257"/>
        <item x="116"/>
        <item x="46"/>
        <item x="289"/>
        <item x="119"/>
        <item x="265"/>
        <item x="267"/>
        <item x="329"/>
        <item x="135"/>
        <item x="23"/>
        <item x="103"/>
        <item x="84"/>
        <item x="313"/>
        <item x="36"/>
        <item x="125"/>
        <item x="302"/>
        <item x="165"/>
        <item x="32"/>
        <item x="83"/>
        <item x="35"/>
        <item x="136"/>
        <item x="54"/>
        <item x="227"/>
        <item x="291"/>
        <item x="206"/>
        <item x="339"/>
        <item x="244"/>
        <item x="19"/>
        <item x="306"/>
        <item x="298"/>
        <item x="226"/>
        <item x="147"/>
        <item x="305"/>
        <item x="200"/>
        <item x="251"/>
        <item x="324"/>
        <item x="194"/>
        <item x="292"/>
        <item x="229"/>
        <item x="75"/>
        <item x="11"/>
        <item x="73"/>
        <item x="78"/>
        <item x="111"/>
        <item x="15"/>
        <item x="309"/>
        <item x="5"/>
        <item x="253"/>
        <item x="47"/>
        <item x="300"/>
        <item x="272"/>
        <item x="268"/>
        <item x="319"/>
        <item x="332"/>
        <item x="315"/>
        <item x="274"/>
        <item x="178"/>
        <item x="43"/>
        <item x="168"/>
        <item x="70"/>
        <item x="218"/>
        <item x="169"/>
        <item x="255"/>
        <item x="44"/>
        <item x="212"/>
        <item x="254"/>
        <item x="58"/>
        <item x="120"/>
        <item x="304"/>
        <item x="13"/>
        <item x="139"/>
        <item x="106"/>
        <item x="80"/>
        <item x="205"/>
        <item x="1"/>
        <item x="280"/>
        <item x="275"/>
        <item x="166"/>
        <item x="60"/>
        <item x="160"/>
        <item x="171"/>
        <item x="87"/>
        <item x="245"/>
        <item x="133"/>
        <item x="249"/>
        <item x="45"/>
        <item x="213"/>
        <item x="34"/>
        <item x="29"/>
        <item x="9"/>
        <item x="328"/>
        <item x="2"/>
        <item x="311"/>
        <item x="240"/>
        <item x="342"/>
        <item x="27"/>
        <item x="28"/>
        <item x="55"/>
        <item x="158"/>
        <item x="338"/>
        <item x="138"/>
        <item x="175"/>
        <item x="157"/>
        <item x="110"/>
        <item x="61"/>
        <item x="297"/>
        <item x="150"/>
        <item x="92"/>
        <item x="179"/>
        <item x="153"/>
        <item x="327"/>
        <item x="145"/>
        <item x="222"/>
        <item x="65"/>
        <item x="134"/>
        <item x="176"/>
        <item x="185"/>
        <item x="246"/>
        <item x="219"/>
        <item x="301"/>
        <item x="30"/>
        <item x="234"/>
        <item x="167"/>
        <item x="98"/>
        <item x="276"/>
        <item x="154"/>
        <item x="281"/>
        <item x="236"/>
        <item x="62"/>
        <item x="211"/>
        <item x="8"/>
        <item x="156"/>
        <item x="16"/>
        <item x="146"/>
        <item x="10"/>
        <item x="250"/>
        <item x="104"/>
        <item x="285"/>
        <item x="124"/>
        <item x="247"/>
        <item x="233"/>
        <item x="21"/>
        <item x="183"/>
        <item x="143"/>
        <item x="232"/>
        <item x="323"/>
        <item x="266"/>
        <item x="71"/>
        <item x="270"/>
        <item x="248"/>
        <item x="308"/>
        <item x="235"/>
        <item x="170"/>
        <item x="177"/>
        <item x="203"/>
        <item x="341"/>
        <item x="96"/>
        <item x="172"/>
        <item x="86"/>
        <item t="default"/>
      </items>
    </pivotField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568FD-597D-467E-843D-EF736524CC91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ies">
  <location ref="H6:I12" firstHeaderRow="1" firstDataRow="1" firstDataCol="1"/>
  <pivotFields count="18">
    <pivotField showAll="0">
      <items count="6">
        <item x="3"/>
        <item x="4"/>
        <item x="1"/>
        <item x="0"/>
        <item x="2"/>
        <item t="default"/>
      </items>
    </pivotField>
    <pivotField axis="axisRow" showAll="0" sortType="ascending">
      <items count="6">
        <item x="3"/>
        <item x="0"/>
        <item x="4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>
      <items count="346">
        <item x="326"/>
        <item x="288"/>
        <item x="161"/>
        <item x="12"/>
        <item x="38"/>
        <item x="294"/>
        <item x="94"/>
        <item x="303"/>
        <item x="196"/>
        <item x="314"/>
        <item x="56"/>
        <item x="224"/>
        <item x="312"/>
        <item x="182"/>
        <item x="69"/>
        <item x="333"/>
        <item x="322"/>
        <item x="343"/>
        <item x="3"/>
        <item x="151"/>
        <item x="209"/>
        <item x="282"/>
        <item x="162"/>
        <item x="68"/>
        <item x="115"/>
        <item x="263"/>
        <item x="260"/>
        <item x="39"/>
        <item x="173"/>
        <item x="123"/>
        <item x="286"/>
        <item x="201"/>
        <item x="100"/>
        <item x="88"/>
        <item x="67"/>
        <item x="66"/>
        <item x="131"/>
        <item x="128"/>
        <item x="317"/>
        <item x="261"/>
        <item x="64"/>
        <item x="210"/>
        <item x="316"/>
        <item x="152"/>
        <item x="181"/>
        <item x="164"/>
        <item x="197"/>
        <item x="321"/>
        <item x="76"/>
        <item x="279"/>
        <item x="126"/>
        <item x="127"/>
        <item x="102"/>
        <item x="37"/>
        <item x="20"/>
        <item x="310"/>
        <item x="108"/>
        <item x="241"/>
        <item x="142"/>
        <item x="148"/>
        <item x="237"/>
        <item x="40"/>
        <item x="74"/>
        <item x="189"/>
        <item x="340"/>
        <item x="277"/>
        <item x="307"/>
        <item x="144"/>
        <item x="217"/>
        <item x="220"/>
        <item x="204"/>
        <item x="284"/>
        <item x="105"/>
        <item x="132"/>
        <item x="287"/>
        <item x="216"/>
        <item x="140"/>
        <item x="174"/>
        <item x="295"/>
        <item x="0"/>
        <item x="225"/>
        <item x="122"/>
        <item x="109"/>
        <item x="159"/>
        <item x="25"/>
        <item x="14"/>
        <item x="320"/>
        <item x="296"/>
        <item x="114"/>
        <item x="230"/>
        <item x="22"/>
        <item x="214"/>
        <item x="325"/>
        <item x="195"/>
        <item x="117"/>
        <item x="18"/>
        <item x="89"/>
        <item x="101"/>
        <item x="81"/>
        <item x="330"/>
        <item x="50"/>
        <item x="163"/>
        <item x="52"/>
        <item x="188"/>
        <item x="4"/>
        <item x="215"/>
        <item x="24"/>
        <item x="243"/>
        <item x="41"/>
        <item x="193"/>
        <item x="180"/>
        <item x="53"/>
        <item x="90"/>
        <item x="42"/>
        <item x="26"/>
        <item x="57"/>
        <item x="186"/>
        <item x="118"/>
        <item x="258"/>
        <item x="121"/>
        <item x="273"/>
        <item x="130"/>
        <item x="278"/>
        <item x="184"/>
        <item x="155"/>
        <item x="334"/>
        <item x="198"/>
        <item x="99"/>
        <item x="238"/>
        <item x="262"/>
        <item x="113"/>
        <item x="336"/>
        <item x="337"/>
        <item x="48"/>
        <item x="299"/>
        <item x="17"/>
        <item x="228"/>
        <item x="82"/>
        <item x="256"/>
        <item x="242"/>
        <item x="264"/>
        <item x="271"/>
        <item x="283"/>
        <item x="335"/>
        <item x="149"/>
        <item x="85"/>
        <item x="63"/>
        <item x="6"/>
        <item x="331"/>
        <item x="95"/>
        <item x="7"/>
        <item x="192"/>
        <item x="202"/>
        <item x="207"/>
        <item x="239"/>
        <item x="221"/>
        <item x="293"/>
        <item x="223"/>
        <item x="344"/>
        <item x="33"/>
        <item x="97"/>
        <item x="129"/>
        <item x="72"/>
        <item x="290"/>
        <item x="199"/>
        <item x="318"/>
        <item x="91"/>
        <item x="252"/>
        <item x="59"/>
        <item x="93"/>
        <item x="231"/>
        <item x="49"/>
        <item x="259"/>
        <item x="107"/>
        <item x="77"/>
        <item x="187"/>
        <item x="269"/>
        <item x="112"/>
        <item x="51"/>
        <item x="79"/>
        <item x="208"/>
        <item x="137"/>
        <item x="191"/>
        <item x="190"/>
        <item x="31"/>
        <item x="141"/>
        <item x="257"/>
        <item x="116"/>
        <item x="46"/>
        <item x="289"/>
        <item x="119"/>
        <item x="265"/>
        <item x="267"/>
        <item x="329"/>
        <item x="135"/>
        <item x="23"/>
        <item x="103"/>
        <item x="84"/>
        <item x="313"/>
        <item x="36"/>
        <item x="125"/>
        <item x="302"/>
        <item x="165"/>
        <item x="32"/>
        <item x="83"/>
        <item x="35"/>
        <item x="136"/>
        <item x="54"/>
        <item x="227"/>
        <item x="291"/>
        <item x="206"/>
        <item x="339"/>
        <item x="244"/>
        <item x="19"/>
        <item x="306"/>
        <item x="298"/>
        <item x="226"/>
        <item x="147"/>
        <item x="305"/>
        <item x="200"/>
        <item x="251"/>
        <item x="324"/>
        <item x="194"/>
        <item x="292"/>
        <item x="229"/>
        <item x="75"/>
        <item x="11"/>
        <item x="73"/>
        <item x="78"/>
        <item x="111"/>
        <item x="15"/>
        <item x="309"/>
        <item x="5"/>
        <item x="253"/>
        <item x="47"/>
        <item x="300"/>
        <item x="272"/>
        <item x="268"/>
        <item x="319"/>
        <item x="332"/>
        <item x="315"/>
        <item x="274"/>
        <item x="178"/>
        <item x="43"/>
        <item x="168"/>
        <item x="70"/>
        <item x="218"/>
        <item x="169"/>
        <item x="255"/>
        <item x="44"/>
        <item x="212"/>
        <item x="254"/>
        <item x="58"/>
        <item x="120"/>
        <item x="304"/>
        <item x="13"/>
        <item x="139"/>
        <item x="106"/>
        <item x="80"/>
        <item x="205"/>
        <item x="1"/>
        <item x="280"/>
        <item x="275"/>
        <item x="166"/>
        <item x="60"/>
        <item x="160"/>
        <item x="171"/>
        <item x="87"/>
        <item x="245"/>
        <item x="133"/>
        <item x="249"/>
        <item x="45"/>
        <item x="213"/>
        <item x="34"/>
        <item x="29"/>
        <item x="9"/>
        <item x="328"/>
        <item x="2"/>
        <item x="311"/>
        <item x="240"/>
        <item x="342"/>
        <item x="27"/>
        <item x="28"/>
        <item x="55"/>
        <item x="158"/>
        <item x="338"/>
        <item x="138"/>
        <item x="175"/>
        <item x="157"/>
        <item x="110"/>
        <item x="61"/>
        <item x="297"/>
        <item x="150"/>
        <item x="92"/>
        <item x="179"/>
        <item x="153"/>
        <item x="327"/>
        <item x="145"/>
        <item x="222"/>
        <item x="65"/>
        <item x="134"/>
        <item x="176"/>
        <item x="185"/>
        <item x="246"/>
        <item x="219"/>
        <item x="301"/>
        <item x="30"/>
        <item x="234"/>
        <item x="167"/>
        <item x="98"/>
        <item x="276"/>
        <item x="154"/>
        <item x="281"/>
        <item x="236"/>
        <item x="62"/>
        <item x="211"/>
        <item x="8"/>
        <item x="156"/>
        <item x="16"/>
        <item x="146"/>
        <item x="10"/>
        <item x="250"/>
        <item x="104"/>
        <item x="285"/>
        <item x="124"/>
        <item x="247"/>
        <item x="233"/>
        <item x="21"/>
        <item x="183"/>
        <item x="143"/>
        <item x="232"/>
        <item x="323"/>
        <item x="266"/>
        <item x="71"/>
        <item x="270"/>
        <item x="248"/>
        <item x="308"/>
        <item x="235"/>
        <item x="170"/>
        <item x="177"/>
        <item x="203"/>
        <item x="341"/>
        <item x="96"/>
        <item x="172"/>
        <item x="86"/>
        <item t="default"/>
      </items>
    </pivotField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E78C1-583F-43DB-A1AB-DAC0451FB0C1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ies">
  <location ref="I7:J12" firstHeaderRow="1" firstDataRow="1" firstDataCol="1"/>
  <pivotFields count="18">
    <pivotField showAll="0">
      <items count="6">
        <item x="3"/>
        <item x="4"/>
        <item x="1"/>
        <item x="0"/>
        <item x="2"/>
        <item t="default"/>
      </items>
    </pivotField>
    <pivotField showAll="0" sortType="ascending">
      <items count="6">
        <item x="3"/>
        <item x="0"/>
        <item x="4"/>
        <item x="2"/>
        <item x="1"/>
        <item t="default"/>
      </items>
    </pivotField>
    <pivotField axis="axisRow" showAll="0" sortType="ascending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346">
        <item x="326"/>
        <item x="288"/>
        <item x="161"/>
        <item x="12"/>
        <item x="38"/>
        <item x="294"/>
        <item x="94"/>
        <item x="303"/>
        <item x="196"/>
        <item x="314"/>
        <item x="56"/>
        <item x="224"/>
        <item x="312"/>
        <item x="182"/>
        <item x="69"/>
        <item x="333"/>
        <item x="322"/>
        <item x="343"/>
        <item x="3"/>
        <item x="151"/>
        <item x="209"/>
        <item x="282"/>
        <item x="162"/>
        <item x="68"/>
        <item x="115"/>
        <item x="263"/>
        <item x="260"/>
        <item x="39"/>
        <item x="173"/>
        <item x="123"/>
        <item x="286"/>
        <item x="201"/>
        <item x="100"/>
        <item x="88"/>
        <item x="67"/>
        <item x="66"/>
        <item x="131"/>
        <item x="128"/>
        <item x="317"/>
        <item x="261"/>
        <item x="64"/>
        <item x="210"/>
        <item x="316"/>
        <item x="152"/>
        <item x="181"/>
        <item x="164"/>
        <item x="197"/>
        <item x="321"/>
        <item x="76"/>
        <item x="279"/>
        <item x="126"/>
        <item x="127"/>
        <item x="102"/>
        <item x="37"/>
        <item x="20"/>
        <item x="310"/>
        <item x="108"/>
        <item x="241"/>
        <item x="142"/>
        <item x="148"/>
        <item x="237"/>
        <item x="40"/>
        <item x="74"/>
        <item x="189"/>
        <item x="340"/>
        <item x="277"/>
        <item x="307"/>
        <item x="144"/>
        <item x="217"/>
        <item x="220"/>
        <item x="204"/>
        <item x="284"/>
        <item x="105"/>
        <item x="132"/>
        <item x="287"/>
        <item x="216"/>
        <item x="140"/>
        <item x="174"/>
        <item x="295"/>
        <item x="0"/>
        <item x="225"/>
        <item x="122"/>
        <item x="109"/>
        <item x="159"/>
        <item x="25"/>
        <item x="14"/>
        <item x="320"/>
        <item x="296"/>
        <item x="114"/>
        <item x="230"/>
        <item x="22"/>
        <item x="214"/>
        <item x="325"/>
        <item x="195"/>
        <item x="117"/>
        <item x="18"/>
        <item x="89"/>
        <item x="101"/>
        <item x="81"/>
        <item x="330"/>
        <item x="50"/>
        <item x="163"/>
        <item x="52"/>
        <item x="188"/>
        <item x="4"/>
        <item x="215"/>
        <item x="24"/>
        <item x="243"/>
        <item x="41"/>
        <item x="193"/>
        <item x="180"/>
        <item x="53"/>
        <item x="90"/>
        <item x="42"/>
        <item x="26"/>
        <item x="57"/>
        <item x="186"/>
        <item x="118"/>
        <item x="258"/>
        <item x="121"/>
        <item x="273"/>
        <item x="130"/>
        <item x="278"/>
        <item x="184"/>
        <item x="155"/>
        <item x="334"/>
        <item x="198"/>
        <item x="99"/>
        <item x="238"/>
        <item x="262"/>
        <item x="113"/>
        <item x="336"/>
        <item x="337"/>
        <item x="48"/>
        <item x="299"/>
        <item x="17"/>
        <item x="228"/>
        <item x="82"/>
        <item x="256"/>
        <item x="242"/>
        <item x="264"/>
        <item x="271"/>
        <item x="283"/>
        <item x="335"/>
        <item x="149"/>
        <item x="85"/>
        <item x="63"/>
        <item x="6"/>
        <item x="331"/>
        <item x="95"/>
        <item x="7"/>
        <item x="192"/>
        <item x="202"/>
        <item x="207"/>
        <item x="239"/>
        <item x="221"/>
        <item x="293"/>
        <item x="223"/>
        <item x="344"/>
        <item x="33"/>
        <item x="97"/>
        <item x="129"/>
        <item x="72"/>
        <item x="290"/>
        <item x="199"/>
        <item x="318"/>
        <item x="91"/>
        <item x="252"/>
        <item x="59"/>
        <item x="93"/>
        <item x="231"/>
        <item x="49"/>
        <item x="259"/>
        <item x="107"/>
        <item x="77"/>
        <item x="187"/>
        <item x="269"/>
        <item x="112"/>
        <item x="51"/>
        <item x="79"/>
        <item x="208"/>
        <item x="137"/>
        <item x="191"/>
        <item x="190"/>
        <item x="31"/>
        <item x="141"/>
        <item x="257"/>
        <item x="116"/>
        <item x="46"/>
        <item x="289"/>
        <item x="119"/>
        <item x="265"/>
        <item x="267"/>
        <item x="329"/>
        <item x="135"/>
        <item x="23"/>
        <item x="103"/>
        <item x="84"/>
        <item x="313"/>
        <item x="36"/>
        <item x="125"/>
        <item x="302"/>
        <item x="165"/>
        <item x="32"/>
        <item x="83"/>
        <item x="35"/>
        <item x="136"/>
        <item x="54"/>
        <item x="227"/>
        <item x="291"/>
        <item x="206"/>
        <item x="339"/>
        <item x="244"/>
        <item x="19"/>
        <item x="306"/>
        <item x="298"/>
        <item x="226"/>
        <item x="147"/>
        <item x="305"/>
        <item x="200"/>
        <item x="251"/>
        <item x="324"/>
        <item x="194"/>
        <item x="292"/>
        <item x="229"/>
        <item x="75"/>
        <item x="11"/>
        <item x="73"/>
        <item x="78"/>
        <item x="111"/>
        <item x="15"/>
        <item x="309"/>
        <item x="5"/>
        <item x="253"/>
        <item x="47"/>
        <item x="300"/>
        <item x="272"/>
        <item x="268"/>
        <item x="319"/>
        <item x="332"/>
        <item x="315"/>
        <item x="274"/>
        <item x="178"/>
        <item x="43"/>
        <item x="168"/>
        <item x="70"/>
        <item x="218"/>
        <item x="169"/>
        <item x="255"/>
        <item x="44"/>
        <item x="212"/>
        <item x="254"/>
        <item x="58"/>
        <item x="120"/>
        <item x="304"/>
        <item x="13"/>
        <item x="139"/>
        <item x="106"/>
        <item x="80"/>
        <item x="205"/>
        <item x="1"/>
        <item x="280"/>
        <item x="275"/>
        <item x="166"/>
        <item x="60"/>
        <item x="160"/>
        <item x="171"/>
        <item x="87"/>
        <item x="245"/>
        <item x="133"/>
        <item x="249"/>
        <item x="45"/>
        <item x="213"/>
        <item x="34"/>
        <item x="29"/>
        <item x="9"/>
        <item x="328"/>
        <item x="2"/>
        <item x="311"/>
        <item x="240"/>
        <item x="342"/>
        <item x="27"/>
        <item x="28"/>
        <item x="55"/>
        <item x="158"/>
        <item x="338"/>
        <item x="138"/>
        <item x="175"/>
        <item x="157"/>
        <item x="110"/>
        <item x="61"/>
        <item x="297"/>
        <item x="150"/>
        <item x="92"/>
        <item x="179"/>
        <item x="153"/>
        <item x="327"/>
        <item x="145"/>
        <item x="222"/>
        <item x="65"/>
        <item x="134"/>
        <item x="176"/>
        <item x="185"/>
        <item x="246"/>
        <item x="219"/>
        <item x="301"/>
        <item x="30"/>
        <item x="234"/>
        <item x="167"/>
        <item x="98"/>
        <item x="276"/>
        <item x="154"/>
        <item x="281"/>
        <item x="236"/>
        <item x="62"/>
        <item x="211"/>
        <item x="8"/>
        <item x="156"/>
        <item x="16"/>
        <item x="146"/>
        <item x="10"/>
        <item x="250"/>
        <item x="104"/>
        <item x="285"/>
        <item x="124"/>
        <item x="247"/>
        <item x="233"/>
        <item x="21"/>
        <item x="183"/>
        <item x="143"/>
        <item x="232"/>
        <item x="323"/>
        <item x="266"/>
        <item x="71"/>
        <item x="270"/>
        <item x="248"/>
        <item x="308"/>
        <item x="235"/>
        <item x="170"/>
        <item x="177"/>
        <item x="203"/>
        <item x="341"/>
        <item x="96"/>
        <item x="172"/>
        <item x="86"/>
        <item t="default"/>
      </items>
    </pivotField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ED43D-32C5-4DE8-A44B-ABDB647160E2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ies">
  <location ref="H8:I14" firstHeaderRow="1" firstDataRow="1" firstDataCol="1"/>
  <pivotFields count="18">
    <pivotField showAll="0">
      <items count="6">
        <item x="3"/>
        <item x="4"/>
        <item x="1"/>
        <item x="0"/>
        <item x="2"/>
        <item t="default"/>
      </items>
    </pivotField>
    <pivotField showAll="0" sortType="ascending">
      <items count="6">
        <item x="3"/>
        <item x="0"/>
        <item x="4"/>
        <item x="2"/>
        <item x="1"/>
        <item t="default"/>
      </items>
    </pivotField>
    <pivotField showAll="0" sortType="ascending">
      <items count="5">
        <item x="3"/>
        <item x="0"/>
        <item x="1"/>
        <item x="2"/>
        <item t="default"/>
      </items>
    </pivotField>
    <pivotField axis="axisRow" showAll="0">
      <items count="6">
        <item x="2"/>
        <item x="4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64" showAll="0">
      <items count="346">
        <item x="326"/>
        <item x="288"/>
        <item x="161"/>
        <item x="12"/>
        <item x="38"/>
        <item x="294"/>
        <item x="94"/>
        <item x="303"/>
        <item x="196"/>
        <item x="314"/>
        <item x="56"/>
        <item x="224"/>
        <item x="312"/>
        <item x="182"/>
        <item x="69"/>
        <item x="333"/>
        <item x="322"/>
        <item x="343"/>
        <item x="3"/>
        <item x="151"/>
        <item x="209"/>
        <item x="282"/>
        <item x="162"/>
        <item x="68"/>
        <item x="115"/>
        <item x="263"/>
        <item x="260"/>
        <item x="39"/>
        <item x="173"/>
        <item x="123"/>
        <item x="286"/>
        <item x="201"/>
        <item x="100"/>
        <item x="88"/>
        <item x="67"/>
        <item x="66"/>
        <item x="131"/>
        <item x="128"/>
        <item x="317"/>
        <item x="261"/>
        <item x="64"/>
        <item x="210"/>
        <item x="316"/>
        <item x="152"/>
        <item x="181"/>
        <item x="164"/>
        <item x="197"/>
        <item x="321"/>
        <item x="76"/>
        <item x="279"/>
        <item x="126"/>
        <item x="127"/>
        <item x="102"/>
        <item x="37"/>
        <item x="20"/>
        <item x="310"/>
        <item x="108"/>
        <item x="241"/>
        <item x="142"/>
        <item x="148"/>
        <item x="237"/>
        <item x="40"/>
        <item x="74"/>
        <item x="189"/>
        <item x="340"/>
        <item x="277"/>
        <item x="307"/>
        <item x="144"/>
        <item x="217"/>
        <item x="220"/>
        <item x="204"/>
        <item x="284"/>
        <item x="105"/>
        <item x="132"/>
        <item x="287"/>
        <item x="216"/>
        <item x="140"/>
        <item x="174"/>
        <item x="295"/>
        <item x="0"/>
        <item x="225"/>
        <item x="122"/>
        <item x="109"/>
        <item x="159"/>
        <item x="25"/>
        <item x="14"/>
        <item x="320"/>
        <item x="296"/>
        <item x="114"/>
        <item x="230"/>
        <item x="22"/>
        <item x="214"/>
        <item x="325"/>
        <item x="195"/>
        <item x="117"/>
        <item x="18"/>
        <item x="89"/>
        <item x="101"/>
        <item x="81"/>
        <item x="330"/>
        <item x="50"/>
        <item x="163"/>
        <item x="52"/>
        <item x="188"/>
        <item x="4"/>
        <item x="215"/>
        <item x="24"/>
        <item x="243"/>
        <item x="41"/>
        <item x="193"/>
        <item x="180"/>
        <item x="53"/>
        <item x="90"/>
        <item x="42"/>
        <item x="26"/>
        <item x="57"/>
        <item x="186"/>
        <item x="118"/>
        <item x="258"/>
        <item x="121"/>
        <item x="273"/>
        <item x="130"/>
        <item x="278"/>
        <item x="184"/>
        <item x="155"/>
        <item x="334"/>
        <item x="198"/>
        <item x="99"/>
        <item x="238"/>
        <item x="262"/>
        <item x="113"/>
        <item x="336"/>
        <item x="337"/>
        <item x="48"/>
        <item x="299"/>
        <item x="17"/>
        <item x="228"/>
        <item x="82"/>
        <item x="256"/>
        <item x="242"/>
        <item x="264"/>
        <item x="271"/>
        <item x="283"/>
        <item x="335"/>
        <item x="149"/>
        <item x="85"/>
        <item x="63"/>
        <item x="6"/>
        <item x="331"/>
        <item x="95"/>
        <item x="7"/>
        <item x="192"/>
        <item x="202"/>
        <item x="207"/>
        <item x="239"/>
        <item x="221"/>
        <item x="293"/>
        <item x="223"/>
        <item x="344"/>
        <item x="33"/>
        <item x="97"/>
        <item x="129"/>
        <item x="72"/>
        <item x="290"/>
        <item x="199"/>
        <item x="318"/>
        <item x="91"/>
        <item x="252"/>
        <item x="59"/>
        <item x="93"/>
        <item x="231"/>
        <item x="49"/>
        <item x="259"/>
        <item x="107"/>
        <item x="77"/>
        <item x="187"/>
        <item x="269"/>
        <item x="112"/>
        <item x="51"/>
        <item x="79"/>
        <item x="208"/>
        <item x="137"/>
        <item x="191"/>
        <item x="190"/>
        <item x="31"/>
        <item x="141"/>
        <item x="257"/>
        <item x="116"/>
        <item x="46"/>
        <item x="289"/>
        <item x="119"/>
        <item x="265"/>
        <item x="267"/>
        <item x="329"/>
        <item x="135"/>
        <item x="23"/>
        <item x="103"/>
        <item x="84"/>
        <item x="313"/>
        <item x="36"/>
        <item x="125"/>
        <item x="302"/>
        <item x="165"/>
        <item x="32"/>
        <item x="83"/>
        <item x="35"/>
        <item x="136"/>
        <item x="54"/>
        <item x="227"/>
        <item x="291"/>
        <item x="206"/>
        <item x="339"/>
        <item x="244"/>
        <item x="19"/>
        <item x="306"/>
        <item x="298"/>
        <item x="226"/>
        <item x="147"/>
        <item x="305"/>
        <item x="200"/>
        <item x="251"/>
        <item x="324"/>
        <item x="194"/>
        <item x="292"/>
        <item x="229"/>
        <item x="75"/>
        <item x="11"/>
        <item x="73"/>
        <item x="78"/>
        <item x="111"/>
        <item x="15"/>
        <item x="309"/>
        <item x="5"/>
        <item x="253"/>
        <item x="47"/>
        <item x="300"/>
        <item x="272"/>
        <item x="268"/>
        <item x="319"/>
        <item x="332"/>
        <item x="315"/>
        <item x="274"/>
        <item x="178"/>
        <item x="43"/>
        <item x="168"/>
        <item x="70"/>
        <item x="218"/>
        <item x="169"/>
        <item x="255"/>
        <item x="44"/>
        <item x="212"/>
        <item x="254"/>
        <item x="58"/>
        <item x="120"/>
        <item x="304"/>
        <item x="13"/>
        <item x="139"/>
        <item x="106"/>
        <item x="80"/>
        <item x="205"/>
        <item x="1"/>
        <item x="280"/>
        <item x="275"/>
        <item x="166"/>
        <item x="60"/>
        <item x="160"/>
        <item x="171"/>
        <item x="87"/>
        <item x="245"/>
        <item x="133"/>
        <item x="249"/>
        <item x="45"/>
        <item x="213"/>
        <item x="34"/>
        <item x="29"/>
        <item x="9"/>
        <item x="328"/>
        <item x="2"/>
        <item x="311"/>
        <item x="240"/>
        <item x="342"/>
        <item x="27"/>
        <item x="28"/>
        <item x="55"/>
        <item x="158"/>
        <item x="338"/>
        <item x="138"/>
        <item x="175"/>
        <item x="157"/>
        <item x="110"/>
        <item x="61"/>
        <item x="297"/>
        <item x="150"/>
        <item x="92"/>
        <item x="179"/>
        <item x="153"/>
        <item x="327"/>
        <item x="145"/>
        <item x="222"/>
        <item x="65"/>
        <item x="134"/>
        <item x="176"/>
        <item x="185"/>
        <item x="246"/>
        <item x="219"/>
        <item x="301"/>
        <item x="30"/>
        <item x="234"/>
        <item x="167"/>
        <item x="98"/>
        <item x="276"/>
        <item x="154"/>
        <item x="281"/>
        <item x="236"/>
        <item x="62"/>
        <item x="211"/>
        <item x="8"/>
        <item x="156"/>
        <item x="16"/>
        <item x="146"/>
        <item x="10"/>
        <item x="250"/>
        <item x="104"/>
        <item x="285"/>
        <item x="124"/>
        <item x="247"/>
        <item x="233"/>
        <item x="21"/>
        <item x="183"/>
        <item x="143"/>
        <item x="232"/>
        <item x="323"/>
        <item x="266"/>
        <item x="71"/>
        <item x="270"/>
        <item x="248"/>
        <item x="308"/>
        <item x="235"/>
        <item x="170"/>
        <item x="177"/>
        <item x="203"/>
        <item x="341"/>
        <item x="96"/>
        <item x="172"/>
        <item x="86"/>
        <item t="default"/>
      </items>
    </pivotField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257F4D-6BF1-45E9-8519-91B0E458BC80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ies">
  <location ref="H9:I14" firstHeaderRow="1" firstDataRow="1" firstDataCol="1"/>
  <pivotFields count="18">
    <pivotField showAll="0">
      <items count="6">
        <item x="3"/>
        <item x="4"/>
        <item x="1"/>
        <item x="0"/>
        <item x="2"/>
        <item t="default"/>
      </items>
    </pivotField>
    <pivotField showAll="0" sortType="ascending">
      <items count="6">
        <item x="3"/>
        <item x="0"/>
        <item x="4"/>
        <item x="2"/>
        <item x="1"/>
        <item t="default"/>
      </items>
    </pivotField>
    <pivotField showAll="0" sortType="ascending">
      <items count="5">
        <item x="3"/>
        <item x="0"/>
        <item x="1"/>
        <item x="2"/>
        <item t="default"/>
      </items>
    </pivotField>
    <pivotField showAll="0">
      <items count="6">
        <item x="2"/>
        <item x="4"/>
        <item x="3"/>
        <item x="1"/>
        <item x="0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numFmtId="164" showAll="0">
      <items count="346">
        <item x="326"/>
        <item x="288"/>
        <item x="161"/>
        <item x="12"/>
        <item x="38"/>
        <item x="294"/>
        <item x="94"/>
        <item x="303"/>
        <item x="196"/>
        <item x="314"/>
        <item x="56"/>
        <item x="224"/>
        <item x="312"/>
        <item x="182"/>
        <item x="69"/>
        <item x="333"/>
        <item x="322"/>
        <item x="343"/>
        <item x="3"/>
        <item x="151"/>
        <item x="209"/>
        <item x="282"/>
        <item x="162"/>
        <item x="68"/>
        <item x="115"/>
        <item x="263"/>
        <item x="260"/>
        <item x="39"/>
        <item x="173"/>
        <item x="123"/>
        <item x="286"/>
        <item x="201"/>
        <item x="100"/>
        <item x="88"/>
        <item x="67"/>
        <item x="66"/>
        <item x="131"/>
        <item x="128"/>
        <item x="317"/>
        <item x="261"/>
        <item x="64"/>
        <item x="210"/>
        <item x="316"/>
        <item x="152"/>
        <item x="181"/>
        <item x="164"/>
        <item x="197"/>
        <item x="321"/>
        <item x="76"/>
        <item x="279"/>
        <item x="126"/>
        <item x="127"/>
        <item x="102"/>
        <item x="37"/>
        <item x="20"/>
        <item x="310"/>
        <item x="108"/>
        <item x="241"/>
        <item x="142"/>
        <item x="148"/>
        <item x="237"/>
        <item x="40"/>
        <item x="74"/>
        <item x="189"/>
        <item x="340"/>
        <item x="277"/>
        <item x="307"/>
        <item x="144"/>
        <item x="217"/>
        <item x="220"/>
        <item x="204"/>
        <item x="284"/>
        <item x="105"/>
        <item x="132"/>
        <item x="287"/>
        <item x="216"/>
        <item x="140"/>
        <item x="174"/>
        <item x="295"/>
        <item x="0"/>
        <item x="225"/>
        <item x="122"/>
        <item x="109"/>
        <item x="159"/>
        <item x="25"/>
        <item x="14"/>
        <item x="320"/>
        <item x="296"/>
        <item x="114"/>
        <item x="230"/>
        <item x="22"/>
        <item x="214"/>
        <item x="325"/>
        <item x="195"/>
        <item x="117"/>
        <item x="18"/>
        <item x="89"/>
        <item x="101"/>
        <item x="81"/>
        <item x="330"/>
        <item x="50"/>
        <item x="163"/>
        <item x="52"/>
        <item x="188"/>
        <item x="4"/>
        <item x="215"/>
        <item x="24"/>
        <item x="243"/>
        <item x="41"/>
        <item x="193"/>
        <item x="180"/>
        <item x="53"/>
        <item x="90"/>
        <item x="42"/>
        <item x="26"/>
        <item x="57"/>
        <item x="186"/>
        <item x="118"/>
        <item x="258"/>
        <item x="121"/>
        <item x="273"/>
        <item x="130"/>
        <item x="278"/>
        <item x="184"/>
        <item x="155"/>
        <item x="334"/>
        <item x="198"/>
        <item x="99"/>
        <item x="238"/>
        <item x="262"/>
        <item x="113"/>
        <item x="336"/>
        <item x="337"/>
        <item x="48"/>
        <item x="299"/>
        <item x="17"/>
        <item x="228"/>
        <item x="82"/>
        <item x="256"/>
        <item x="242"/>
        <item x="264"/>
        <item x="271"/>
        <item x="283"/>
        <item x="335"/>
        <item x="149"/>
        <item x="85"/>
        <item x="63"/>
        <item x="6"/>
        <item x="331"/>
        <item x="95"/>
        <item x="7"/>
        <item x="192"/>
        <item x="202"/>
        <item x="207"/>
        <item x="239"/>
        <item x="221"/>
        <item x="293"/>
        <item x="223"/>
        <item x="344"/>
        <item x="33"/>
        <item x="97"/>
        <item x="129"/>
        <item x="72"/>
        <item x="290"/>
        <item x="199"/>
        <item x="318"/>
        <item x="91"/>
        <item x="252"/>
        <item x="59"/>
        <item x="93"/>
        <item x="231"/>
        <item x="49"/>
        <item x="259"/>
        <item x="107"/>
        <item x="77"/>
        <item x="187"/>
        <item x="269"/>
        <item x="112"/>
        <item x="51"/>
        <item x="79"/>
        <item x="208"/>
        <item x="137"/>
        <item x="191"/>
        <item x="190"/>
        <item x="31"/>
        <item x="141"/>
        <item x="257"/>
        <item x="116"/>
        <item x="46"/>
        <item x="289"/>
        <item x="119"/>
        <item x="265"/>
        <item x="267"/>
        <item x="329"/>
        <item x="135"/>
        <item x="23"/>
        <item x="103"/>
        <item x="84"/>
        <item x="313"/>
        <item x="36"/>
        <item x="125"/>
        <item x="302"/>
        <item x="165"/>
        <item x="32"/>
        <item x="83"/>
        <item x="35"/>
        <item x="136"/>
        <item x="54"/>
        <item x="227"/>
        <item x="291"/>
        <item x="206"/>
        <item x="339"/>
        <item x="244"/>
        <item x="19"/>
        <item x="306"/>
        <item x="298"/>
        <item x="226"/>
        <item x="147"/>
        <item x="305"/>
        <item x="200"/>
        <item x="251"/>
        <item x="324"/>
        <item x="194"/>
        <item x="292"/>
        <item x="229"/>
        <item x="75"/>
        <item x="11"/>
        <item x="73"/>
        <item x="78"/>
        <item x="111"/>
        <item x="15"/>
        <item x="309"/>
        <item x="5"/>
        <item x="253"/>
        <item x="47"/>
        <item x="300"/>
        <item x="272"/>
        <item x="268"/>
        <item x="319"/>
        <item x="332"/>
        <item x="315"/>
        <item x="274"/>
        <item x="178"/>
        <item x="43"/>
        <item x="168"/>
        <item x="70"/>
        <item x="218"/>
        <item x="169"/>
        <item x="255"/>
        <item x="44"/>
        <item x="212"/>
        <item x="254"/>
        <item x="58"/>
        <item x="120"/>
        <item x="304"/>
        <item x="13"/>
        <item x="139"/>
        <item x="106"/>
        <item x="80"/>
        <item x="205"/>
        <item x="1"/>
        <item x="280"/>
        <item x="275"/>
        <item x="166"/>
        <item x="60"/>
        <item x="160"/>
        <item x="171"/>
        <item x="87"/>
        <item x="245"/>
        <item x="133"/>
        <item x="249"/>
        <item x="45"/>
        <item x="213"/>
        <item x="34"/>
        <item x="29"/>
        <item x="9"/>
        <item x="328"/>
        <item x="2"/>
        <item x="311"/>
        <item x="240"/>
        <item x="342"/>
        <item x="27"/>
        <item x="28"/>
        <item x="55"/>
        <item x="158"/>
        <item x="338"/>
        <item x="138"/>
        <item x="175"/>
        <item x="157"/>
        <item x="110"/>
        <item x="61"/>
        <item x="297"/>
        <item x="150"/>
        <item x="92"/>
        <item x="179"/>
        <item x="153"/>
        <item x="327"/>
        <item x="145"/>
        <item x="222"/>
        <item x="65"/>
        <item x="134"/>
        <item x="176"/>
        <item x="185"/>
        <item x="246"/>
        <item x="219"/>
        <item x="301"/>
        <item x="30"/>
        <item x="234"/>
        <item x="167"/>
        <item x="98"/>
        <item x="276"/>
        <item x="154"/>
        <item x="281"/>
        <item x="236"/>
        <item x="62"/>
        <item x="211"/>
        <item x="8"/>
        <item x="156"/>
        <item x="16"/>
        <item x="146"/>
        <item x="10"/>
        <item x="250"/>
        <item x="104"/>
        <item x="285"/>
        <item x="124"/>
        <item x="247"/>
        <item x="233"/>
        <item x="21"/>
        <item x="183"/>
        <item x="143"/>
        <item x="232"/>
        <item x="323"/>
        <item x="266"/>
        <item x="71"/>
        <item x="270"/>
        <item x="248"/>
        <item x="308"/>
        <item x="235"/>
        <item x="170"/>
        <item x="177"/>
        <item x="203"/>
        <item x="341"/>
        <item x="96"/>
        <item x="172"/>
        <item x="86"/>
        <item t="default"/>
      </items>
    </pivotField>
    <pivotField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96144-C58C-4AE4-9A34-797EC5AA0F6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ies">
  <location ref="H4:I10" firstHeaderRow="1" firstDataRow="1" firstDataCol="1"/>
  <pivotFields count="18">
    <pivotField axis="axisRow" showAll="0">
      <items count="6">
        <item x="3"/>
        <item x="4"/>
        <item x="1"/>
        <item x="0"/>
        <item x="2"/>
        <item t="default"/>
      </items>
    </pivotField>
    <pivotField showAll="0" sortType="ascending">
      <items count="6">
        <item x="3"/>
        <item x="0"/>
        <item x="4"/>
        <item x="2"/>
        <item x="1"/>
        <item t="default"/>
      </items>
    </pivotField>
    <pivotField showAll="0" sortType="ascending">
      <items count="5">
        <item x="3"/>
        <item x="0"/>
        <item x="1"/>
        <item x="2"/>
        <item t="default"/>
      </items>
    </pivotField>
    <pivotField showAll="0">
      <items count="6">
        <item x="2"/>
        <item x="4"/>
        <item x="3"/>
        <item x="1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dataField="1" showAll="0"/>
    <pivotField showAll="0"/>
    <pivotField showAll="0"/>
    <pivotField numFmtId="164" showAll="0">
      <items count="346">
        <item x="326"/>
        <item x="288"/>
        <item x="161"/>
        <item x="12"/>
        <item x="38"/>
        <item x="294"/>
        <item x="94"/>
        <item x="303"/>
        <item x="196"/>
        <item x="314"/>
        <item x="56"/>
        <item x="224"/>
        <item x="312"/>
        <item x="182"/>
        <item x="69"/>
        <item x="333"/>
        <item x="322"/>
        <item x="343"/>
        <item x="3"/>
        <item x="151"/>
        <item x="209"/>
        <item x="282"/>
        <item x="162"/>
        <item x="68"/>
        <item x="115"/>
        <item x="263"/>
        <item x="260"/>
        <item x="39"/>
        <item x="173"/>
        <item x="123"/>
        <item x="286"/>
        <item x="201"/>
        <item x="100"/>
        <item x="88"/>
        <item x="67"/>
        <item x="66"/>
        <item x="131"/>
        <item x="128"/>
        <item x="317"/>
        <item x="261"/>
        <item x="64"/>
        <item x="210"/>
        <item x="316"/>
        <item x="152"/>
        <item x="181"/>
        <item x="164"/>
        <item x="197"/>
        <item x="321"/>
        <item x="76"/>
        <item x="279"/>
        <item x="126"/>
        <item x="127"/>
        <item x="102"/>
        <item x="37"/>
        <item x="20"/>
        <item x="310"/>
        <item x="108"/>
        <item x="241"/>
        <item x="142"/>
        <item x="148"/>
        <item x="237"/>
        <item x="40"/>
        <item x="74"/>
        <item x="189"/>
        <item x="340"/>
        <item x="277"/>
        <item x="307"/>
        <item x="144"/>
        <item x="217"/>
        <item x="220"/>
        <item x="204"/>
        <item x="284"/>
        <item x="105"/>
        <item x="132"/>
        <item x="287"/>
        <item x="216"/>
        <item x="140"/>
        <item x="174"/>
        <item x="295"/>
        <item x="0"/>
        <item x="225"/>
        <item x="122"/>
        <item x="109"/>
        <item x="159"/>
        <item x="25"/>
        <item x="14"/>
        <item x="320"/>
        <item x="296"/>
        <item x="114"/>
        <item x="230"/>
        <item x="22"/>
        <item x="214"/>
        <item x="325"/>
        <item x="195"/>
        <item x="117"/>
        <item x="18"/>
        <item x="89"/>
        <item x="101"/>
        <item x="81"/>
        <item x="330"/>
        <item x="50"/>
        <item x="163"/>
        <item x="52"/>
        <item x="188"/>
        <item x="4"/>
        <item x="215"/>
        <item x="24"/>
        <item x="243"/>
        <item x="41"/>
        <item x="193"/>
        <item x="180"/>
        <item x="53"/>
        <item x="90"/>
        <item x="42"/>
        <item x="26"/>
        <item x="57"/>
        <item x="186"/>
        <item x="118"/>
        <item x="258"/>
        <item x="121"/>
        <item x="273"/>
        <item x="130"/>
        <item x="278"/>
        <item x="184"/>
        <item x="155"/>
        <item x="334"/>
        <item x="198"/>
        <item x="99"/>
        <item x="238"/>
        <item x="262"/>
        <item x="113"/>
        <item x="336"/>
        <item x="337"/>
        <item x="48"/>
        <item x="299"/>
        <item x="17"/>
        <item x="228"/>
        <item x="82"/>
        <item x="256"/>
        <item x="242"/>
        <item x="264"/>
        <item x="271"/>
        <item x="283"/>
        <item x="335"/>
        <item x="149"/>
        <item x="85"/>
        <item x="63"/>
        <item x="6"/>
        <item x="331"/>
        <item x="95"/>
        <item x="7"/>
        <item x="192"/>
        <item x="202"/>
        <item x="207"/>
        <item x="239"/>
        <item x="221"/>
        <item x="293"/>
        <item x="223"/>
        <item x="344"/>
        <item x="33"/>
        <item x="97"/>
        <item x="129"/>
        <item x="72"/>
        <item x="290"/>
        <item x="199"/>
        <item x="318"/>
        <item x="91"/>
        <item x="252"/>
        <item x="59"/>
        <item x="93"/>
        <item x="231"/>
        <item x="49"/>
        <item x="259"/>
        <item x="107"/>
        <item x="77"/>
        <item x="187"/>
        <item x="269"/>
        <item x="112"/>
        <item x="51"/>
        <item x="79"/>
        <item x="208"/>
        <item x="137"/>
        <item x="191"/>
        <item x="190"/>
        <item x="31"/>
        <item x="141"/>
        <item x="257"/>
        <item x="116"/>
        <item x="46"/>
        <item x="289"/>
        <item x="119"/>
        <item x="265"/>
        <item x="267"/>
        <item x="329"/>
        <item x="135"/>
        <item x="23"/>
        <item x="103"/>
        <item x="84"/>
        <item x="313"/>
        <item x="36"/>
        <item x="125"/>
        <item x="302"/>
        <item x="165"/>
        <item x="32"/>
        <item x="83"/>
        <item x="35"/>
        <item x="136"/>
        <item x="54"/>
        <item x="227"/>
        <item x="291"/>
        <item x="206"/>
        <item x="339"/>
        <item x="244"/>
        <item x="19"/>
        <item x="306"/>
        <item x="298"/>
        <item x="226"/>
        <item x="147"/>
        <item x="305"/>
        <item x="200"/>
        <item x="251"/>
        <item x="324"/>
        <item x="194"/>
        <item x="292"/>
        <item x="229"/>
        <item x="75"/>
        <item x="11"/>
        <item x="73"/>
        <item x="78"/>
        <item x="111"/>
        <item x="15"/>
        <item x="309"/>
        <item x="5"/>
        <item x="253"/>
        <item x="47"/>
        <item x="300"/>
        <item x="272"/>
        <item x="268"/>
        <item x="319"/>
        <item x="332"/>
        <item x="315"/>
        <item x="274"/>
        <item x="178"/>
        <item x="43"/>
        <item x="168"/>
        <item x="70"/>
        <item x="218"/>
        <item x="169"/>
        <item x="255"/>
        <item x="44"/>
        <item x="212"/>
        <item x="254"/>
        <item x="58"/>
        <item x="120"/>
        <item x="304"/>
        <item x="13"/>
        <item x="139"/>
        <item x="106"/>
        <item x="80"/>
        <item x="205"/>
        <item x="1"/>
        <item x="280"/>
        <item x="275"/>
        <item x="166"/>
        <item x="60"/>
        <item x="160"/>
        <item x="171"/>
        <item x="87"/>
        <item x="245"/>
        <item x="133"/>
        <item x="249"/>
        <item x="45"/>
        <item x="213"/>
        <item x="34"/>
        <item x="29"/>
        <item x="9"/>
        <item x="328"/>
        <item x="2"/>
        <item x="311"/>
        <item x="240"/>
        <item x="342"/>
        <item x="27"/>
        <item x="28"/>
        <item x="55"/>
        <item x="158"/>
        <item x="338"/>
        <item x="138"/>
        <item x="175"/>
        <item x="157"/>
        <item x="110"/>
        <item x="61"/>
        <item x="297"/>
        <item x="150"/>
        <item x="92"/>
        <item x="179"/>
        <item x="153"/>
        <item x="327"/>
        <item x="145"/>
        <item x="222"/>
        <item x="65"/>
        <item x="134"/>
        <item x="176"/>
        <item x="185"/>
        <item x="246"/>
        <item x="219"/>
        <item x="301"/>
        <item x="30"/>
        <item x="234"/>
        <item x="167"/>
        <item x="98"/>
        <item x="276"/>
        <item x="154"/>
        <item x="281"/>
        <item x="236"/>
        <item x="62"/>
        <item x="211"/>
        <item x="8"/>
        <item x="156"/>
        <item x="16"/>
        <item x="146"/>
        <item x="10"/>
        <item x="250"/>
        <item x="104"/>
        <item x="285"/>
        <item x="124"/>
        <item x="247"/>
        <item x="233"/>
        <item x="21"/>
        <item x="183"/>
        <item x="143"/>
        <item x="232"/>
        <item x="323"/>
        <item x="266"/>
        <item x="71"/>
        <item x="270"/>
        <item x="248"/>
        <item x="308"/>
        <item x="235"/>
        <item x="170"/>
        <item x="177"/>
        <item x="203"/>
        <item x="341"/>
        <item x="96"/>
        <item x="172"/>
        <item x="86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isc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19058-2ADD-43A4-B2AA-A6CA1EC18114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ies">
  <location ref="H5:I1006" firstHeaderRow="1" firstDataRow="1" firstDataCol="1"/>
  <pivotFields count="18">
    <pivotField showAll="0">
      <items count="6">
        <item x="3"/>
        <item x="4"/>
        <item x="1"/>
        <item x="0"/>
        <item x="2"/>
        <item t="default"/>
      </items>
    </pivotField>
    <pivotField showAll="0" sortType="ascending">
      <items count="6">
        <item x="3"/>
        <item x="0"/>
        <item x="4"/>
        <item x="2"/>
        <item x="1"/>
        <item t="default"/>
      </items>
    </pivotField>
    <pivotField showAll="0" sortType="ascending">
      <items count="5">
        <item x="3"/>
        <item x="0"/>
        <item x="1"/>
        <item x="2"/>
        <item t="default"/>
      </items>
    </pivotField>
    <pivotField showAll="0">
      <items count="6">
        <item x="2"/>
        <item x="4"/>
        <item x="3"/>
        <item x="1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axis="axisRow" showAll="0">
      <items count="1001">
        <item x="661"/>
        <item x="271"/>
        <item x="694"/>
        <item x="370"/>
        <item x="477"/>
        <item x="878"/>
        <item x="207"/>
        <item x="537"/>
        <item x="154"/>
        <item x="608"/>
        <item x="897"/>
        <item x="48"/>
        <item x="710"/>
        <item x="851"/>
        <item x="855"/>
        <item x="324"/>
        <item x="983"/>
        <item x="782"/>
        <item x="315"/>
        <item x="871"/>
        <item x="617"/>
        <item x="47"/>
        <item x="927"/>
        <item x="757"/>
        <item x="622"/>
        <item x="420"/>
        <item x="184"/>
        <item x="940"/>
        <item x="686"/>
        <item x="63"/>
        <item x="635"/>
        <item x="389"/>
        <item x="516"/>
        <item x="307"/>
        <item x="403"/>
        <item x="164"/>
        <item x="232"/>
        <item x="849"/>
        <item x="881"/>
        <item x="51"/>
        <item x="160"/>
        <item x="187"/>
        <item x="684"/>
        <item x="803"/>
        <item x="261"/>
        <item x="348"/>
        <item x="386"/>
        <item x="399"/>
        <item x="856"/>
        <item x="327"/>
        <item x="830"/>
        <item x="210"/>
        <item x="526"/>
        <item x="731"/>
        <item x="562"/>
        <item x="811"/>
        <item x="946"/>
        <item x="758"/>
        <item x="8"/>
        <item x="520"/>
        <item x="341"/>
        <item x="984"/>
        <item x="491"/>
        <item x="278"/>
        <item x="545"/>
        <item x="839"/>
        <item x="840"/>
        <item x="10"/>
        <item x="750"/>
        <item x="723"/>
        <item x="955"/>
        <item x="157"/>
        <item x="356"/>
        <item x="349"/>
        <item x="64"/>
        <item x="377"/>
        <item x="397"/>
        <item x="801"/>
        <item x="982"/>
        <item x="458"/>
        <item x="833"/>
        <item x="474"/>
        <item x="647"/>
        <item x="225"/>
        <item x="277"/>
        <item x="569"/>
        <item x="570"/>
        <item x="378"/>
        <item x="645"/>
        <item x="148"/>
        <item x="329"/>
        <item x="643"/>
        <item x="665"/>
        <item x="134"/>
        <item x="355"/>
        <item x="971"/>
        <item x="484"/>
        <item x="380"/>
        <item x="815"/>
        <item x="313"/>
        <item x="625"/>
        <item x="568"/>
        <item x="351"/>
        <item x="466"/>
        <item x="883"/>
        <item x="678"/>
        <item x="20"/>
        <item x="270"/>
        <item x="802"/>
        <item x="598"/>
        <item x="590"/>
        <item x="463"/>
        <item x="555"/>
        <item x="49"/>
        <item x="303"/>
        <item x="996"/>
        <item x="94"/>
        <item x="729"/>
        <item x="866"/>
        <item x="75"/>
        <item x="599"/>
        <item x="769"/>
        <item x="335"/>
        <item x="37"/>
        <item x="388"/>
        <item x="52"/>
        <item x="780"/>
        <item x="122"/>
        <item x="330"/>
        <item x="822"/>
        <item x="986"/>
        <item x="573"/>
        <item x="572"/>
        <item x="601"/>
        <item x="583"/>
        <item x="798"/>
        <item x="451"/>
        <item x="584"/>
        <item x="182"/>
        <item x="964"/>
        <item x="981"/>
        <item x="501"/>
        <item x="914"/>
        <item x="634"/>
        <item x="45"/>
        <item x="459"/>
        <item x="293"/>
        <item x="874"/>
        <item x="123"/>
        <item x="844"/>
        <item x="565"/>
        <item x="460"/>
        <item x="443"/>
        <item x="714"/>
        <item x="740"/>
        <item x="896"/>
        <item x="212"/>
        <item x="467"/>
        <item x="505"/>
        <item x="105"/>
        <item x="732"/>
        <item x="564"/>
        <item x="791"/>
        <item x="40"/>
        <item x="650"/>
        <item x="816"/>
        <item x="999"/>
        <item x="882"/>
        <item x="448"/>
        <item x="743"/>
        <item x="9"/>
        <item x="689"/>
        <item x="861"/>
        <item x="987"/>
        <item x="553"/>
        <item x="532"/>
        <item x="83"/>
        <item x="96"/>
        <item x="766"/>
        <item x="494"/>
        <item x="282"/>
        <item x="285"/>
        <item x="880"/>
        <item x="53"/>
        <item x="691"/>
        <item x="600"/>
        <item x="265"/>
        <item x="22"/>
        <item x="712"/>
        <item x="487"/>
        <item x="767"/>
        <item x="387"/>
        <item x="762"/>
        <item x="825"/>
        <item x="246"/>
        <item x="258"/>
        <item x="141"/>
        <item x="363"/>
        <item x="681"/>
        <item x="125"/>
        <item x="593"/>
        <item x="223"/>
        <item x="374"/>
        <item x="18"/>
        <item x="950"/>
        <item x="322"/>
        <item x="112"/>
        <item x="699"/>
        <item x="405"/>
        <item x="641"/>
        <item x="195"/>
        <item x="550"/>
        <item x="120"/>
        <item x="328"/>
        <item x="886"/>
        <item x="858"/>
        <item x="788"/>
        <item x="228"/>
        <item x="809"/>
        <item x="476"/>
        <item x="276"/>
        <item x="777"/>
        <item x="116"/>
        <item x="462"/>
        <item x="779"/>
        <item x="792"/>
        <item x="394"/>
        <item x="837"/>
        <item x="5"/>
        <item x="222"/>
        <item x="503"/>
        <item x="704"/>
        <item x="705"/>
        <item x="144"/>
        <item x="133"/>
        <item x="392"/>
        <item x="127"/>
        <item x="911"/>
        <item x="864"/>
        <item x="495"/>
        <item x="725"/>
        <item x="104"/>
        <item x="153"/>
        <item x="372"/>
        <item x="150"/>
        <item x="309"/>
        <item x="497"/>
        <item x="479"/>
        <item x="827"/>
        <item x="0"/>
        <item x="175"/>
        <item x="637"/>
        <item x="755"/>
        <item x="240"/>
        <item x="267"/>
        <item x="741"/>
        <item x="79"/>
        <item x="952"/>
        <item x="272"/>
        <item x="538"/>
        <item x="614"/>
        <item x="375"/>
        <item x="473"/>
        <item x="721"/>
        <item x="255"/>
        <item x="933"/>
        <item x="588"/>
        <item x="759"/>
        <item x="993"/>
        <item x="286"/>
        <item x="163"/>
        <item x="205"/>
        <item x="834"/>
        <item x="852"/>
        <item x="607"/>
        <item x="854"/>
        <item x="23"/>
        <item x="828"/>
        <item x="713"/>
        <item x="393"/>
        <item x="138"/>
        <item x="948"/>
        <item x="943"/>
        <item x="305"/>
        <item x="672"/>
        <item x="748"/>
        <item x="969"/>
        <item x="29"/>
        <item x="850"/>
        <item x="318"/>
        <item x="203"/>
        <item x="945"/>
        <item x="857"/>
        <item x="461"/>
        <item x="430"/>
        <item x="306"/>
        <item x="369"/>
        <item x="772"/>
        <item x="515"/>
        <item x="920"/>
        <item x="367"/>
        <item x="290"/>
        <item x="654"/>
        <item x="937"/>
        <item x="407"/>
        <item x="963"/>
        <item x="770"/>
        <item x="343"/>
        <item x="273"/>
        <item x="480"/>
        <item x="197"/>
        <item x="751"/>
        <item x="698"/>
        <item x="589"/>
        <item x="481"/>
        <item x="21"/>
        <item x="735"/>
        <item x="171"/>
        <item x="567"/>
        <item x="765"/>
        <item x="644"/>
        <item x="673"/>
        <item x="108"/>
        <item x="556"/>
        <item x="320"/>
        <item x="433"/>
        <item x="199"/>
        <item x="242"/>
        <item x="923"/>
        <item x="220"/>
        <item x="738"/>
        <item x="566"/>
        <item x="960"/>
        <item x="310"/>
        <item x="437"/>
        <item x="853"/>
        <item x="176"/>
        <item x="794"/>
        <item x="90"/>
        <item x="102"/>
        <item x="209"/>
        <item x="921"/>
        <item x="790"/>
        <item x="544"/>
        <item x="91"/>
        <item x="603"/>
        <item x="898"/>
        <item x="347"/>
        <item x="519"/>
        <item x="457"/>
        <item x="730"/>
        <item x="805"/>
        <item x="724"/>
        <item x="260"/>
        <item x="177"/>
        <item x="256"/>
        <item x="291"/>
        <item x="213"/>
        <item x="121"/>
        <item x="395"/>
        <item x="235"/>
        <item x="605"/>
        <item x="297"/>
        <item x="304"/>
        <item x="739"/>
        <item x="332"/>
        <item x="860"/>
        <item x="932"/>
        <item x="835"/>
        <item x="274"/>
        <item x="975"/>
        <item x="912"/>
        <item x="456"/>
        <item x="155"/>
        <item x="359"/>
        <item x="321"/>
        <item x="316"/>
        <item x="702"/>
        <item x="243"/>
        <item x="716"/>
        <item x="168"/>
        <item x="450"/>
        <item x="953"/>
        <item x="966"/>
        <item x="99"/>
        <item x="14"/>
        <item x="425"/>
        <item x="949"/>
        <item x="421"/>
        <item x="639"/>
        <item x="132"/>
        <item x="722"/>
        <item x="30"/>
        <item x="985"/>
        <item x="257"/>
        <item x="529"/>
        <item x="918"/>
        <item x="319"/>
        <item x="190"/>
        <item x="221"/>
        <item x="156"/>
        <item x="817"/>
        <item x="59"/>
        <item x="137"/>
        <item x="6"/>
        <item x="988"/>
        <item x="884"/>
        <item x="776"/>
        <item x="264"/>
        <item x="763"/>
        <item x="453"/>
        <item x="671"/>
        <item x="180"/>
        <item x="979"/>
        <item x="512"/>
        <item x="390"/>
        <item x="279"/>
        <item x="888"/>
        <item x="752"/>
        <item x="784"/>
        <item x="74"/>
        <item x="166"/>
        <item x="73"/>
        <item x="676"/>
        <item x="178"/>
        <item x="669"/>
        <item x="890"/>
        <item x="575"/>
        <item x="655"/>
        <item x="893"/>
        <item x="346"/>
        <item x="419"/>
        <item x="513"/>
        <item x="233"/>
        <item x="786"/>
        <item x="771"/>
        <item x="295"/>
        <item x="658"/>
        <item x="746"/>
        <item x="167"/>
        <item x="216"/>
        <item x="638"/>
        <item x="229"/>
        <item x="717"/>
        <item x="646"/>
        <item x="688"/>
        <item x="88"/>
        <item x="204"/>
        <item x="113"/>
        <item x="539"/>
        <item x="446"/>
        <item x="344"/>
        <item x="281"/>
        <item x="818"/>
        <item x="736"/>
        <item x="471"/>
        <item x="231"/>
        <item x="438"/>
        <item x="413"/>
        <item x="536"/>
        <item x="868"/>
        <item x="675"/>
        <item x="283"/>
        <item x="385"/>
        <item x="418"/>
        <item x="28"/>
        <item x="193"/>
        <item x="901"/>
        <item x="107"/>
        <item x="542"/>
        <item x="499"/>
        <item x="775"/>
        <item x="627"/>
        <item x="662"/>
        <item x="956"/>
        <item x="43"/>
        <item x="24"/>
        <item x="808"/>
        <item x="967"/>
        <item x="899"/>
        <item x="581"/>
        <item x="845"/>
        <item x="683"/>
        <item x="400"/>
        <item x="941"/>
        <item x="615"/>
        <item x="217"/>
        <item x="517"/>
        <item x="302"/>
        <item x="552"/>
        <item x="379"/>
        <item x="533"/>
        <item x="796"/>
        <item x="919"/>
        <item x="576"/>
        <item x="848"/>
        <item x="715"/>
        <item x="942"/>
        <item x="431"/>
        <item x="440"/>
        <item x="161"/>
        <item x="81"/>
        <item x="965"/>
        <item x="352"/>
        <item x="936"/>
        <item x="934"/>
        <item x="793"/>
        <item x="656"/>
        <item x="371"/>
        <item x="33"/>
        <item x="147"/>
        <item x="238"/>
        <item x="838"/>
        <item x="254"/>
        <item x="56"/>
        <item x="365"/>
        <item x="821"/>
        <item x="674"/>
        <item x="797"/>
        <item x="903"/>
        <item x="414"/>
        <item x="58"/>
        <item x="902"/>
        <item x="361"/>
        <item x="188"/>
        <item x="334"/>
        <item x="415"/>
        <item x="326"/>
        <item x="500"/>
        <item x="354"/>
        <item x="604"/>
        <item x="186"/>
        <item x="70"/>
        <item x="411"/>
        <item x="957"/>
        <item x="445"/>
        <item x="402"/>
        <item x="524"/>
        <item x="183"/>
        <item x="142"/>
        <item x="696"/>
        <item x="554"/>
        <item x="709"/>
        <item x="991"/>
        <item x="498"/>
        <item x="60"/>
        <item x="609"/>
        <item x="38"/>
        <item x="677"/>
        <item x="174"/>
        <item x="879"/>
        <item x="697"/>
        <item x="502"/>
        <item x="744"/>
        <item x="68"/>
        <item x="560"/>
        <item x="872"/>
        <item x="867"/>
        <item x="248"/>
        <item x="410"/>
        <item x="101"/>
        <item x="237"/>
        <item x="71"/>
        <item x="887"/>
        <item x="737"/>
        <item x="427"/>
        <item x="442"/>
        <item x="591"/>
        <item x="631"/>
        <item x="26"/>
        <item x="143"/>
        <item x="245"/>
        <item x="434"/>
        <item x="206"/>
        <item x="449"/>
        <item x="396"/>
        <item x="958"/>
        <item x="906"/>
        <item x="12"/>
        <item x="620"/>
        <item x="707"/>
        <item x="2"/>
        <item x="525"/>
        <item x="973"/>
        <item x="404"/>
        <item x="728"/>
        <item x="401"/>
        <item x="250"/>
        <item x="357"/>
        <item x="230"/>
        <item x="659"/>
        <item x="57"/>
        <item x="114"/>
        <item x="582"/>
        <item x="189"/>
        <item x="97"/>
        <item x="179"/>
        <item x="89"/>
        <item x="651"/>
        <item x="78"/>
        <item x="596"/>
        <item x="311"/>
        <item x="527"/>
        <item x="215"/>
        <item x="422"/>
        <item x="668"/>
        <item x="900"/>
        <item x="992"/>
        <item x="666"/>
        <item x="391"/>
        <item x="749"/>
        <item x="106"/>
        <item x="846"/>
        <item x="523"/>
        <item x="549"/>
        <item x="682"/>
        <item x="124"/>
        <item x="468"/>
        <item x="493"/>
        <item x="208"/>
        <item x="747"/>
        <item x="314"/>
        <item x="994"/>
        <item x="406"/>
        <item x="66"/>
        <item x="774"/>
        <item x="585"/>
        <item x="149"/>
        <item x="561"/>
        <item x="640"/>
        <item x="574"/>
        <item x="131"/>
        <item x="452"/>
        <item x="597"/>
        <item x="917"/>
        <item x="703"/>
        <item x="876"/>
        <item x="667"/>
        <item x="913"/>
        <item x="894"/>
        <item x="910"/>
        <item x="239"/>
        <item x="194"/>
        <item x="579"/>
        <item x="594"/>
        <item x="629"/>
        <item x="226"/>
        <item x="4"/>
        <item x="961"/>
        <item x="630"/>
        <item x="799"/>
        <item x="541"/>
        <item x="547"/>
        <item x="294"/>
        <item x="938"/>
        <item x="587"/>
        <item x="905"/>
        <item x="807"/>
        <item x="432"/>
        <item x="444"/>
        <item x="734"/>
        <item x="924"/>
        <item x="181"/>
        <item x="292"/>
        <item x="165"/>
        <item x="586"/>
        <item x="998"/>
        <item x="145"/>
        <item x="535"/>
        <item x="785"/>
        <item x="118"/>
        <item x="613"/>
        <item x="464"/>
        <item x="578"/>
        <item x="974"/>
        <item x="789"/>
        <item x="469"/>
        <item x="358"/>
        <item x="870"/>
        <item x="636"/>
        <item x="200"/>
        <item x="944"/>
        <item x="633"/>
        <item x="813"/>
        <item x="756"/>
        <item x="151"/>
        <item x="997"/>
        <item x="308"/>
        <item x="727"/>
        <item x="454"/>
        <item x="470"/>
        <item x="632"/>
        <item x="15"/>
        <item x="679"/>
        <item x="680"/>
        <item x="690"/>
        <item x="968"/>
        <item x="373"/>
        <item x="787"/>
        <item x="778"/>
        <item x="485"/>
        <item x="692"/>
        <item x="865"/>
        <item x="173"/>
        <item x="119"/>
        <item x="475"/>
        <item x="172"/>
        <item x="201"/>
        <item x="39"/>
        <item x="93"/>
        <item x="44"/>
        <item x="337"/>
        <item x="366"/>
        <item x="336"/>
        <item x="72"/>
        <item x="623"/>
        <item x="82"/>
        <item x="158"/>
        <item x="592"/>
        <item x="80"/>
        <item x="823"/>
        <item x="296"/>
        <item x="783"/>
        <item x="610"/>
        <item x="929"/>
        <item x="514"/>
        <item x="152"/>
        <item x="718"/>
        <item x="687"/>
        <item x="885"/>
        <item x="935"/>
        <item x="424"/>
        <item x="85"/>
        <item x="62"/>
        <item x="100"/>
        <item x="773"/>
        <item x="842"/>
        <item x="930"/>
        <item x="511"/>
        <item x="412"/>
        <item x="800"/>
        <item x="490"/>
        <item x="768"/>
        <item x="360"/>
        <item x="909"/>
        <item x="548"/>
        <item x="61"/>
        <item x="753"/>
        <item x="810"/>
        <item x="543"/>
        <item x="146"/>
        <item x="65"/>
        <item x="251"/>
        <item x="611"/>
        <item x="624"/>
        <item x="989"/>
        <item x="504"/>
        <item x="77"/>
        <item x="465"/>
        <item x="962"/>
        <item x="7"/>
        <item x="939"/>
        <item x="472"/>
        <item x="86"/>
        <item x="507"/>
        <item x="409"/>
        <item x="41"/>
        <item x="333"/>
        <item x="436"/>
        <item x="820"/>
        <item x="670"/>
        <item x="266"/>
        <item x="873"/>
        <item x="17"/>
        <item x="652"/>
        <item x="891"/>
        <item x="275"/>
        <item x="342"/>
        <item x="280"/>
        <item x="423"/>
        <item x="978"/>
        <item x="331"/>
        <item x="693"/>
        <item x="323"/>
        <item x="31"/>
        <item x="34"/>
        <item x="701"/>
        <item x="551"/>
        <item x="521"/>
        <item x="916"/>
        <item x="970"/>
        <item x="925"/>
        <item x="663"/>
        <item x="76"/>
        <item x="980"/>
        <item x="540"/>
        <item x="806"/>
        <item x="317"/>
        <item x="506"/>
        <item x="926"/>
        <item x="185"/>
        <item x="931"/>
        <item x="398"/>
        <item x="159"/>
        <item x="841"/>
        <item x="745"/>
        <item x="626"/>
        <item x="27"/>
        <item x="162"/>
        <item x="824"/>
        <item x="259"/>
        <item x="708"/>
        <item x="455"/>
        <item x="711"/>
        <item x="489"/>
        <item x="288"/>
        <item x="657"/>
        <item x="382"/>
        <item x="977"/>
        <item x="928"/>
        <item x="496"/>
        <item x="19"/>
        <item x="959"/>
        <item x="95"/>
        <item x="211"/>
        <item x="557"/>
        <item x="312"/>
        <item x="619"/>
        <item x="126"/>
        <item x="198"/>
        <item x="488"/>
        <item x="92"/>
        <item x="904"/>
        <item x="907"/>
        <item x="69"/>
        <item x="869"/>
        <item x="863"/>
        <item x="218"/>
        <item x="889"/>
        <item x="595"/>
        <item x="441"/>
        <item x="247"/>
        <item x="241"/>
        <item x="16"/>
        <item x="832"/>
        <item x="376"/>
        <item x="649"/>
        <item x="831"/>
        <item x="128"/>
        <item x="234"/>
        <item x="602"/>
        <item x="192"/>
        <item x="580"/>
        <item x="814"/>
        <item x="139"/>
        <item x="486"/>
        <item x="781"/>
        <item x="877"/>
        <item x="577"/>
        <item x="289"/>
        <item x="733"/>
        <item x="862"/>
        <item x="103"/>
        <item x="383"/>
        <item x="191"/>
        <item x="3"/>
        <item x="482"/>
        <item x="269"/>
        <item x="301"/>
        <item x="990"/>
        <item x="875"/>
        <item x="892"/>
        <item x="795"/>
        <item x="612"/>
        <item x="32"/>
        <item x="169"/>
        <item x="1"/>
        <item x="478"/>
        <item x="110"/>
        <item x="140"/>
        <item x="268"/>
        <item x="954"/>
        <item x="571"/>
        <item x="483"/>
        <item x="559"/>
        <item x="439"/>
        <item x="36"/>
        <item x="368"/>
        <item x="530"/>
        <item x="196"/>
        <item x="836"/>
        <item x="915"/>
        <item x="129"/>
        <item x="224"/>
        <item x="685"/>
        <item x="416"/>
        <item x="262"/>
        <item x="534"/>
        <item x="249"/>
        <item x="510"/>
        <item x="653"/>
        <item x="25"/>
        <item x="804"/>
        <item x="606"/>
        <item x="829"/>
        <item x="618"/>
        <item x="947"/>
        <item x="621"/>
        <item x="847"/>
        <item x="695"/>
        <item x="972"/>
        <item x="50"/>
        <item x="202"/>
        <item x="812"/>
        <item x="219"/>
        <item x="252"/>
        <item x="764"/>
        <item x="908"/>
        <item x="648"/>
        <item x="447"/>
        <item x="922"/>
        <item x="111"/>
        <item x="287"/>
        <item x="706"/>
        <item x="843"/>
        <item x="298"/>
        <item x="117"/>
        <item x="364"/>
        <item x="976"/>
        <item x="726"/>
        <item x="170"/>
        <item x="429"/>
        <item x="616"/>
        <item x="325"/>
        <item x="214"/>
        <item x="11"/>
        <item x="563"/>
        <item x="67"/>
        <item x="350"/>
        <item x="136"/>
        <item x="244"/>
        <item x="353"/>
        <item x="87"/>
        <item x="54"/>
        <item x="719"/>
        <item x="417"/>
        <item x="115"/>
        <item x="951"/>
        <item x="742"/>
        <item x="558"/>
        <item x="345"/>
        <item x="381"/>
        <item x="84"/>
        <item x="426"/>
        <item x="761"/>
        <item x="528"/>
        <item x="546"/>
        <item x="492"/>
        <item x="13"/>
        <item x="98"/>
        <item x="284"/>
        <item x="760"/>
        <item x="109"/>
        <item x="428"/>
        <item x="435"/>
        <item x="819"/>
        <item x="522"/>
        <item x="340"/>
        <item x="531"/>
        <item x="236"/>
        <item x="408"/>
        <item x="642"/>
        <item x="55"/>
        <item x="754"/>
        <item x="263"/>
        <item x="859"/>
        <item x="338"/>
        <item x="518"/>
        <item x="995"/>
        <item x="509"/>
        <item x="700"/>
        <item x="660"/>
        <item x="227"/>
        <item x="135"/>
        <item x="46"/>
        <item x="895"/>
        <item x="384"/>
        <item x="35"/>
        <item x="664"/>
        <item x="299"/>
        <item x="826"/>
        <item x="300"/>
        <item x="339"/>
        <item x="508"/>
        <item x="253"/>
        <item x="628"/>
        <item x="130"/>
        <item x="42"/>
        <item x="362"/>
        <item x="720"/>
        <item t="default"/>
      </items>
    </pivotField>
    <pivotField showAll="0"/>
    <pivotField numFmtId="164" showAll="0">
      <items count="346">
        <item x="326"/>
        <item x="288"/>
        <item x="161"/>
        <item x="12"/>
        <item x="38"/>
        <item x="294"/>
        <item x="94"/>
        <item x="303"/>
        <item x="196"/>
        <item x="314"/>
        <item x="56"/>
        <item x="224"/>
        <item x="312"/>
        <item x="182"/>
        <item x="69"/>
        <item x="333"/>
        <item x="322"/>
        <item x="343"/>
        <item x="3"/>
        <item x="151"/>
        <item x="209"/>
        <item x="282"/>
        <item x="162"/>
        <item x="68"/>
        <item x="115"/>
        <item x="263"/>
        <item x="260"/>
        <item x="39"/>
        <item x="173"/>
        <item x="123"/>
        <item x="286"/>
        <item x="201"/>
        <item x="100"/>
        <item x="88"/>
        <item x="67"/>
        <item x="66"/>
        <item x="131"/>
        <item x="128"/>
        <item x="317"/>
        <item x="261"/>
        <item x="64"/>
        <item x="210"/>
        <item x="316"/>
        <item x="152"/>
        <item x="181"/>
        <item x="164"/>
        <item x="197"/>
        <item x="321"/>
        <item x="76"/>
        <item x="279"/>
        <item x="126"/>
        <item x="127"/>
        <item x="102"/>
        <item x="37"/>
        <item x="20"/>
        <item x="310"/>
        <item x="108"/>
        <item x="241"/>
        <item x="142"/>
        <item x="148"/>
        <item x="237"/>
        <item x="40"/>
        <item x="74"/>
        <item x="189"/>
        <item x="340"/>
        <item x="277"/>
        <item x="307"/>
        <item x="144"/>
        <item x="217"/>
        <item x="220"/>
        <item x="204"/>
        <item x="284"/>
        <item x="105"/>
        <item x="132"/>
        <item x="287"/>
        <item x="216"/>
        <item x="140"/>
        <item x="174"/>
        <item x="295"/>
        <item x="0"/>
        <item x="225"/>
        <item x="122"/>
        <item x="109"/>
        <item x="159"/>
        <item x="25"/>
        <item x="14"/>
        <item x="320"/>
        <item x="296"/>
        <item x="114"/>
        <item x="230"/>
        <item x="22"/>
        <item x="214"/>
        <item x="325"/>
        <item x="195"/>
        <item x="117"/>
        <item x="18"/>
        <item x="89"/>
        <item x="101"/>
        <item x="81"/>
        <item x="330"/>
        <item x="50"/>
        <item x="163"/>
        <item x="52"/>
        <item x="188"/>
        <item x="4"/>
        <item x="215"/>
        <item x="24"/>
        <item x="243"/>
        <item x="41"/>
        <item x="193"/>
        <item x="180"/>
        <item x="53"/>
        <item x="90"/>
        <item x="42"/>
        <item x="26"/>
        <item x="57"/>
        <item x="186"/>
        <item x="118"/>
        <item x="258"/>
        <item x="121"/>
        <item x="273"/>
        <item x="130"/>
        <item x="278"/>
        <item x="184"/>
        <item x="155"/>
        <item x="334"/>
        <item x="198"/>
        <item x="99"/>
        <item x="238"/>
        <item x="262"/>
        <item x="113"/>
        <item x="336"/>
        <item x="337"/>
        <item x="48"/>
        <item x="299"/>
        <item x="17"/>
        <item x="228"/>
        <item x="82"/>
        <item x="256"/>
        <item x="242"/>
        <item x="264"/>
        <item x="271"/>
        <item x="283"/>
        <item x="335"/>
        <item x="149"/>
        <item x="85"/>
        <item x="63"/>
        <item x="6"/>
        <item x="331"/>
        <item x="95"/>
        <item x="7"/>
        <item x="192"/>
        <item x="202"/>
        <item x="207"/>
        <item x="239"/>
        <item x="221"/>
        <item x="293"/>
        <item x="223"/>
        <item x="344"/>
        <item x="33"/>
        <item x="97"/>
        <item x="129"/>
        <item x="72"/>
        <item x="290"/>
        <item x="199"/>
        <item x="318"/>
        <item x="91"/>
        <item x="252"/>
        <item x="59"/>
        <item x="93"/>
        <item x="231"/>
        <item x="49"/>
        <item x="259"/>
        <item x="107"/>
        <item x="77"/>
        <item x="187"/>
        <item x="269"/>
        <item x="112"/>
        <item x="51"/>
        <item x="79"/>
        <item x="208"/>
        <item x="137"/>
        <item x="191"/>
        <item x="190"/>
        <item x="31"/>
        <item x="141"/>
        <item x="257"/>
        <item x="116"/>
        <item x="46"/>
        <item x="289"/>
        <item x="119"/>
        <item x="265"/>
        <item x="267"/>
        <item x="329"/>
        <item x="135"/>
        <item x="23"/>
        <item x="103"/>
        <item x="84"/>
        <item x="313"/>
        <item x="36"/>
        <item x="125"/>
        <item x="302"/>
        <item x="165"/>
        <item x="32"/>
        <item x="83"/>
        <item x="35"/>
        <item x="136"/>
        <item x="54"/>
        <item x="227"/>
        <item x="291"/>
        <item x="206"/>
        <item x="339"/>
        <item x="244"/>
        <item x="19"/>
        <item x="306"/>
        <item x="298"/>
        <item x="226"/>
        <item x="147"/>
        <item x="305"/>
        <item x="200"/>
        <item x="251"/>
        <item x="324"/>
        <item x="194"/>
        <item x="292"/>
        <item x="229"/>
        <item x="75"/>
        <item x="11"/>
        <item x="73"/>
        <item x="78"/>
        <item x="111"/>
        <item x="15"/>
        <item x="309"/>
        <item x="5"/>
        <item x="253"/>
        <item x="47"/>
        <item x="300"/>
        <item x="272"/>
        <item x="268"/>
        <item x="319"/>
        <item x="332"/>
        <item x="315"/>
        <item x="274"/>
        <item x="178"/>
        <item x="43"/>
        <item x="168"/>
        <item x="70"/>
        <item x="218"/>
        <item x="169"/>
        <item x="255"/>
        <item x="44"/>
        <item x="212"/>
        <item x="254"/>
        <item x="58"/>
        <item x="120"/>
        <item x="304"/>
        <item x="13"/>
        <item x="139"/>
        <item x="106"/>
        <item x="80"/>
        <item x="205"/>
        <item x="1"/>
        <item x="280"/>
        <item x="275"/>
        <item x="166"/>
        <item x="60"/>
        <item x="160"/>
        <item x="171"/>
        <item x="87"/>
        <item x="245"/>
        <item x="133"/>
        <item x="249"/>
        <item x="45"/>
        <item x="213"/>
        <item x="34"/>
        <item x="29"/>
        <item x="9"/>
        <item x="328"/>
        <item x="2"/>
        <item x="311"/>
        <item x="240"/>
        <item x="342"/>
        <item x="27"/>
        <item x="28"/>
        <item x="55"/>
        <item x="158"/>
        <item x="338"/>
        <item x="138"/>
        <item x="175"/>
        <item x="157"/>
        <item x="110"/>
        <item x="61"/>
        <item x="297"/>
        <item x="150"/>
        <item x="92"/>
        <item x="179"/>
        <item x="153"/>
        <item x="327"/>
        <item x="145"/>
        <item x="222"/>
        <item x="65"/>
        <item x="134"/>
        <item x="176"/>
        <item x="185"/>
        <item x="246"/>
        <item x="219"/>
        <item x="301"/>
        <item x="30"/>
        <item x="234"/>
        <item x="167"/>
        <item x="98"/>
        <item x="276"/>
        <item x="154"/>
        <item x="281"/>
        <item x="236"/>
        <item x="62"/>
        <item x="211"/>
        <item x="8"/>
        <item x="156"/>
        <item x="16"/>
        <item x="146"/>
        <item x="10"/>
        <item x="250"/>
        <item x="104"/>
        <item x="285"/>
        <item x="124"/>
        <item x="247"/>
        <item x="233"/>
        <item x="21"/>
        <item x="183"/>
        <item x="143"/>
        <item x="232"/>
        <item x="323"/>
        <item x="266"/>
        <item x="71"/>
        <item x="270"/>
        <item x="248"/>
        <item x="308"/>
        <item x="235"/>
        <item x="170"/>
        <item x="177"/>
        <item x="203"/>
        <item x="341"/>
        <item x="96"/>
        <item x="172"/>
        <item x="86"/>
        <item t="default"/>
      </items>
    </pivotField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dataFields count="1">
    <dataField name="Sum of Shipping Cos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EBD18-5001-4EE7-8371-8FC6CD7FD7A0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ies">
  <location ref="H5:I8" firstHeaderRow="1" firstDataRow="1" firstDataCol="1"/>
  <pivotFields count="18">
    <pivotField showAll="0">
      <items count="6">
        <item x="3"/>
        <item x="4"/>
        <item x="1"/>
        <item x="0"/>
        <item x="2"/>
        <item t="default"/>
      </items>
    </pivotField>
    <pivotField showAll="0" sortType="ascending">
      <items count="6">
        <item x="3"/>
        <item x="0"/>
        <item x="4"/>
        <item x="2"/>
        <item x="1"/>
        <item t="default"/>
      </items>
    </pivotField>
    <pivotField showAll="0" sortType="ascending">
      <items count="5">
        <item x="3"/>
        <item x="0"/>
        <item x="1"/>
        <item x="2"/>
        <item t="default"/>
      </items>
    </pivotField>
    <pivotField showAll="0">
      <items count="6">
        <item x="2"/>
        <item x="4"/>
        <item x="3"/>
        <item x="1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numFmtId="164" showAll="0">
      <items count="346">
        <item x="326"/>
        <item x="288"/>
        <item x="161"/>
        <item x="12"/>
        <item x="38"/>
        <item x="294"/>
        <item x="94"/>
        <item x="303"/>
        <item x="196"/>
        <item x="314"/>
        <item x="56"/>
        <item x="224"/>
        <item x="312"/>
        <item x="182"/>
        <item x="69"/>
        <item x="333"/>
        <item x="322"/>
        <item x="343"/>
        <item x="3"/>
        <item x="151"/>
        <item x="209"/>
        <item x="282"/>
        <item x="162"/>
        <item x="68"/>
        <item x="115"/>
        <item x="263"/>
        <item x="260"/>
        <item x="39"/>
        <item x="173"/>
        <item x="123"/>
        <item x="286"/>
        <item x="201"/>
        <item x="100"/>
        <item x="88"/>
        <item x="67"/>
        <item x="66"/>
        <item x="131"/>
        <item x="128"/>
        <item x="317"/>
        <item x="261"/>
        <item x="64"/>
        <item x="210"/>
        <item x="316"/>
        <item x="152"/>
        <item x="181"/>
        <item x="164"/>
        <item x="197"/>
        <item x="321"/>
        <item x="76"/>
        <item x="279"/>
        <item x="126"/>
        <item x="127"/>
        <item x="102"/>
        <item x="37"/>
        <item x="20"/>
        <item x="310"/>
        <item x="108"/>
        <item x="241"/>
        <item x="142"/>
        <item x="148"/>
        <item x="237"/>
        <item x="40"/>
        <item x="74"/>
        <item x="189"/>
        <item x="340"/>
        <item x="277"/>
        <item x="307"/>
        <item x="144"/>
        <item x="217"/>
        <item x="220"/>
        <item x="204"/>
        <item x="284"/>
        <item x="105"/>
        <item x="132"/>
        <item x="287"/>
        <item x="216"/>
        <item x="140"/>
        <item x="174"/>
        <item x="295"/>
        <item x="0"/>
        <item x="225"/>
        <item x="122"/>
        <item x="109"/>
        <item x="159"/>
        <item x="25"/>
        <item x="14"/>
        <item x="320"/>
        <item x="296"/>
        <item x="114"/>
        <item x="230"/>
        <item x="22"/>
        <item x="214"/>
        <item x="325"/>
        <item x="195"/>
        <item x="117"/>
        <item x="18"/>
        <item x="89"/>
        <item x="101"/>
        <item x="81"/>
        <item x="330"/>
        <item x="50"/>
        <item x="163"/>
        <item x="52"/>
        <item x="188"/>
        <item x="4"/>
        <item x="215"/>
        <item x="24"/>
        <item x="243"/>
        <item x="41"/>
        <item x="193"/>
        <item x="180"/>
        <item x="53"/>
        <item x="90"/>
        <item x="42"/>
        <item x="26"/>
        <item x="57"/>
        <item x="186"/>
        <item x="118"/>
        <item x="258"/>
        <item x="121"/>
        <item x="273"/>
        <item x="130"/>
        <item x="278"/>
        <item x="184"/>
        <item x="155"/>
        <item x="334"/>
        <item x="198"/>
        <item x="99"/>
        <item x="238"/>
        <item x="262"/>
        <item x="113"/>
        <item x="336"/>
        <item x="337"/>
        <item x="48"/>
        <item x="299"/>
        <item x="17"/>
        <item x="228"/>
        <item x="82"/>
        <item x="256"/>
        <item x="242"/>
        <item x="264"/>
        <item x="271"/>
        <item x="283"/>
        <item x="335"/>
        <item x="149"/>
        <item x="85"/>
        <item x="63"/>
        <item x="6"/>
        <item x="331"/>
        <item x="95"/>
        <item x="7"/>
        <item x="192"/>
        <item x="202"/>
        <item x="207"/>
        <item x="239"/>
        <item x="221"/>
        <item x="293"/>
        <item x="223"/>
        <item x="344"/>
        <item x="33"/>
        <item x="97"/>
        <item x="129"/>
        <item x="72"/>
        <item x="290"/>
        <item x="199"/>
        <item x="318"/>
        <item x="91"/>
        <item x="252"/>
        <item x="59"/>
        <item x="93"/>
        <item x="231"/>
        <item x="49"/>
        <item x="259"/>
        <item x="107"/>
        <item x="77"/>
        <item x="187"/>
        <item x="269"/>
        <item x="112"/>
        <item x="51"/>
        <item x="79"/>
        <item x="208"/>
        <item x="137"/>
        <item x="191"/>
        <item x="190"/>
        <item x="31"/>
        <item x="141"/>
        <item x="257"/>
        <item x="116"/>
        <item x="46"/>
        <item x="289"/>
        <item x="119"/>
        <item x="265"/>
        <item x="267"/>
        <item x="329"/>
        <item x="135"/>
        <item x="23"/>
        <item x="103"/>
        <item x="84"/>
        <item x="313"/>
        <item x="36"/>
        <item x="125"/>
        <item x="302"/>
        <item x="165"/>
        <item x="32"/>
        <item x="83"/>
        <item x="35"/>
        <item x="136"/>
        <item x="54"/>
        <item x="227"/>
        <item x="291"/>
        <item x="206"/>
        <item x="339"/>
        <item x="244"/>
        <item x="19"/>
        <item x="306"/>
        <item x="298"/>
        <item x="226"/>
        <item x="147"/>
        <item x="305"/>
        <item x="200"/>
        <item x="251"/>
        <item x="324"/>
        <item x="194"/>
        <item x="292"/>
        <item x="229"/>
        <item x="75"/>
        <item x="11"/>
        <item x="73"/>
        <item x="78"/>
        <item x="111"/>
        <item x="15"/>
        <item x="309"/>
        <item x="5"/>
        <item x="253"/>
        <item x="47"/>
        <item x="300"/>
        <item x="272"/>
        <item x="268"/>
        <item x="319"/>
        <item x="332"/>
        <item x="315"/>
        <item x="274"/>
        <item x="178"/>
        <item x="43"/>
        <item x="168"/>
        <item x="70"/>
        <item x="218"/>
        <item x="169"/>
        <item x="255"/>
        <item x="44"/>
        <item x="212"/>
        <item x="254"/>
        <item x="58"/>
        <item x="120"/>
        <item x="304"/>
        <item x="13"/>
        <item x="139"/>
        <item x="106"/>
        <item x="80"/>
        <item x="205"/>
        <item x="1"/>
        <item x="280"/>
        <item x="275"/>
        <item x="166"/>
        <item x="60"/>
        <item x="160"/>
        <item x="171"/>
        <item x="87"/>
        <item x="245"/>
        <item x="133"/>
        <item x="249"/>
        <item x="45"/>
        <item x="213"/>
        <item x="34"/>
        <item x="29"/>
        <item x="9"/>
        <item x="328"/>
        <item x="2"/>
        <item x="311"/>
        <item x="240"/>
        <item x="342"/>
        <item x="27"/>
        <item x="28"/>
        <item x="55"/>
        <item x="158"/>
        <item x="338"/>
        <item x="138"/>
        <item x="175"/>
        <item x="157"/>
        <item x="110"/>
        <item x="61"/>
        <item x="297"/>
        <item x="150"/>
        <item x="92"/>
        <item x="179"/>
        <item x="153"/>
        <item x="327"/>
        <item x="145"/>
        <item x="222"/>
        <item x="65"/>
        <item x="134"/>
        <item x="176"/>
        <item x="185"/>
        <item x="246"/>
        <item x="219"/>
        <item x="301"/>
        <item x="30"/>
        <item x="234"/>
        <item x="167"/>
        <item x="98"/>
        <item x="276"/>
        <item x="154"/>
        <item x="281"/>
        <item x="236"/>
        <item x="62"/>
        <item x="211"/>
        <item x="8"/>
        <item x="156"/>
        <item x="16"/>
        <item x="146"/>
        <item x="10"/>
        <item x="250"/>
        <item x="104"/>
        <item x="285"/>
        <item x="124"/>
        <item x="247"/>
        <item x="233"/>
        <item x="21"/>
        <item x="183"/>
        <item x="143"/>
        <item x="232"/>
        <item x="323"/>
        <item x="266"/>
        <item x="71"/>
        <item x="270"/>
        <item x="248"/>
        <item x="308"/>
        <item x="235"/>
        <item x="170"/>
        <item x="177"/>
        <item x="203"/>
        <item x="341"/>
        <item x="96"/>
        <item x="172"/>
        <item x="86"/>
        <item t="default"/>
      </items>
    </pivotField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Tax Amoun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D8323-D46F-4BE4-A9D5-657B1F39D81D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ies">
  <location ref="I6:J19" firstHeaderRow="1" firstDataRow="1" firstDataCol="1"/>
  <pivotFields count="18">
    <pivotField showAll="0">
      <items count="6">
        <item x="3"/>
        <item x="4"/>
        <item x="1"/>
        <item x="0"/>
        <item x="2"/>
        <item t="default"/>
      </items>
    </pivotField>
    <pivotField showAll="0" sortType="ascending">
      <items count="6">
        <item x="3"/>
        <item x="0"/>
        <item x="4"/>
        <item x="2"/>
        <item x="1"/>
        <item t="default"/>
      </items>
    </pivotField>
    <pivotField showAll="0" sortType="ascending">
      <items count="5">
        <item x="3"/>
        <item x="0"/>
        <item x="1"/>
        <item x="2"/>
        <item t="default"/>
      </items>
    </pivotField>
    <pivotField showAll="0">
      <items count="6">
        <item x="2"/>
        <item x="4"/>
        <item x="3"/>
        <item x="1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numFmtId="164" showAll="0">
      <items count="346">
        <item x="326"/>
        <item x="288"/>
        <item x="161"/>
        <item x="12"/>
        <item x="38"/>
        <item x="294"/>
        <item x="94"/>
        <item x="303"/>
        <item x="196"/>
        <item x="314"/>
        <item x="56"/>
        <item x="224"/>
        <item x="312"/>
        <item x="182"/>
        <item x="69"/>
        <item x="333"/>
        <item x="322"/>
        <item x="343"/>
        <item x="3"/>
        <item x="151"/>
        <item x="209"/>
        <item x="282"/>
        <item x="162"/>
        <item x="68"/>
        <item x="115"/>
        <item x="263"/>
        <item x="260"/>
        <item x="39"/>
        <item x="173"/>
        <item x="123"/>
        <item x="286"/>
        <item x="201"/>
        <item x="100"/>
        <item x="88"/>
        <item x="67"/>
        <item x="66"/>
        <item x="131"/>
        <item x="128"/>
        <item x="317"/>
        <item x="261"/>
        <item x="64"/>
        <item x="210"/>
        <item x="316"/>
        <item x="152"/>
        <item x="181"/>
        <item x="164"/>
        <item x="197"/>
        <item x="321"/>
        <item x="76"/>
        <item x="279"/>
        <item x="126"/>
        <item x="127"/>
        <item x="102"/>
        <item x="37"/>
        <item x="20"/>
        <item x="310"/>
        <item x="108"/>
        <item x="241"/>
        <item x="142"/>
        <item x="148"/>
        <item x="237"/>
        <item x="40"/>
        <item x="74"/>
        <item x="189"/>
        <item x="340"/>
        <item x="277"/>
        <item x="307"/>
        <item x="144"/>
        <item x="217"/>
        <item x="220"/>
        <item x="204"/>
        <item x="284"/>
        <item x="105"/>
        <item x="132"/>
        <item x="287"/>
        <item x="216"/>
        <item x="140"/>
        <item x="174"/>
        <item x="295"/>
        <item x="0"/>
        <item x="225"/>
        <item x="122"/>
        <item x="109"/>
        <item x="159"/>
        <item x="25"/>
        <item x="14"/>
        <item x="320"/>
        <item x="296"/>
        <item x="114"/>
        <item x="230"/>
        <item x="22"/>
        <item x="214"/>
        <item x="325"/>
        <item x="195"/>
        <item x="117"/>
        <item x="18"/>
        <item x="89"/>
        <item x="101"/>
        <item x="81"/>
        <item x="330"/>
        <item x="50"/>
        <item x="163"/>
        <item x="52"/>
        <item x="188"/>
        <item x="4"/>
        <item x="215"/>
        <item x="24"/>
        <item x="243"/>
        <item x="41"/>
        <item x="193"/>
        <item x="180"/>
        <item x="53"/>
        <item x="90"/>
        <item x="42"/>
        <item x="26"/>
        <item x="57"/>
        <item x="186"/>
        <item x="118"/>
        <item x="258"/>
        <item x="121"/>
        <item x="273"/>
        <item x="130"/>
        <item x="278"/>
        <item x="184"/>
        <item x="155"/>
        <item x="334"/>
        <item x="198"/>
        <item x="99"/>
        <item x="238"/>
        <item x="262"/>
        <item x="113"/>
        <item x="336"/>
        <item x="337"/>
        <item x="48"/>
        <item x="299"/>
        <item x="17"/>
        <item x="228"/>
        <item x="82"/>
        <item x="256"/>
        <item x="242"/>
        <item x="264"/>
        <item x="271"/>
        <item x="283"/>
        <item x="335"/>
        <item x="149"/>
        <item x="85"/>
        <item x="63"/>
        <item x="6"/>
        <item x="331"/>
        <item x="95"/>
        <item x="7"/>
        <item x="192"/>
        <item x="202"/>
        <item x="207"/>
        <item x="239"/>
        <item x="221"/>
        <item x="293"/>
        <item x="223"/>
        <item x="344"/>
        <item x="33"/>
        <item x="97"/>
        <item x="129"/>
        <item x="72"/>
        <item x="290"/>
        <item x="199"/>
        <item x="318"/>
        <item x="91"/>
        <item x="252"/>
        <item x="59"/>
        <item x="93"/>
        <item x="231"/>
        <item x="49"/>
        <item x="259"/>
        <item x="107"/>
        <item x="77"/>
        <item x="187"/>
        <item x="269"/>
        <item x="112"/>
        <item x="51"/>
        <item x="79"/>
        <item x="208"/>
        <item x="137"/>
        <item x="191"/>
        <item x="190"/>
        <item x="31"/>
        <item x="141"/>
        <item x="257"/>
        <item x="116"/>
        <item x="46"/>
        <item x="289"/>
        <item x="119"/>
        <item x="265"/>
        <item x="267"/>
        <item x="329"/>
        <item x="135"/>
        <item x="23"/>
        <item x="103"/>
        <item x="84"/>
        <item x="313"/>
        <item x="36"/>
        <item x="125"/>
        <item x="302"/>
        <item x="165"/>
        <item x="32"/>
        <item x="83"/>
        <item x="35"/>
        <item x="136"/>
        <item x="54"/>
        <item x="227"/>
        <item x="291"/>
        <item x="206"/>
        <item x="339"/>
        <item x="244"/>
        <item x="19"/>
        <item x="306"/>
        <item x="298"/>
        <item x="226"/>
        <item x="147"/>
        <item x="305"/>
        <item x="200"/>
        <item x="251"/>
        <item x="324"/>
        <item x="194"/>
        <item x="292"/>
        <item x="229"/>
        <item x="75"/>
        <item x="11"/>
        <item x="73"/>
        <item x="78"/>
        <item x="111"/>
        <item x="15"/>
        <item x="309"/>
        <item x="5"/>
        <item x="253"/>
        <item x="47"/>
        <item x="300"/>
        <item x="272"/>
        <item x="268"/>
        <item x="319"/>
        <item x="332"/>
        <item x="315"/>
        <item x="274"/>
        <item x="178"/>
        <item x="43"/>
        <item x="168"/>
        <item x="70"/>
        <item x="218"/>
        <item x="169"/>
        <item x="255"/>
        <item x="44"/>
        <item x="212"/>
        <item x="254"/>
        <item x="58"/>
        <item x="120"/>
        <item x="304"/>
        <item x="13"/>
        <item x="139"/>
        <item x="106"/>
        <item x="80"/>
        <item x="205"/>
        <item x="1"/>
        <item x="280"/>
        <item x="275"/>
        <item x="166"/>
        <item x="60"/>
        <item x="160"/>
        <item x="171"/>
        <item x="87"/>
        <item x="245"/>
        <item x="133"/>
        <item x="249"/>
        <item x="45"/>
        <item x="213"/>
        <item x="34"/>
        <item x="29"/>
        <item x="9"/>
        <item x="328"/>
        <item x="2"/>
        <item x="311"/>
        <item x="240"/>
        <item x="342"/>
        <item x="27"/>
        <item x="28"/>
        <item x="55"/>
        <item x="158"/>
        <item x="338"/>
        <item x="138"/>
        <item x="175"/>
        <item x="157"/>
        <item x="110"/>
        <item x="61"/>
        <item x="297"/>
        <item x="150"/>
        <item x="92"/>
        <item x="179"/>
        <item x="153"/>
        <item x="327"/>
        <item x="145"/>
        <item x="222"/>
        <item x="65"/>
        <item x="134"/>
        <item x="176"/>
        <item x="185"/>
        <item x="246"/>
        <item x="219"/>
        <item x="301"/>
        <item x="30"/>
        <item x="234"/>
        <item x="167"/>
        <item x="98"/>
        <item x="276"/>
        <item x="154"/>
        <item x="281"/>
        <item x="236"/>
        <item x="62"/>
        <item x="211"/>
        <item x="8"/>
        <item x="156"/>
        <item x="16"/>
        <item x="146"/>
        <item x="10"/>
        <item x="250"/>
        <item x="104"/>
        <item x="285"/>
        <item x="124"/>
        <item x="247"/>
        <item x="233"/>
        <item x="21"/>
        <item x="183"/>
        <item x="143"/>
        <item x="232"/>
        <item x="323"/>
        <item x="266"/>
        <item x="71"/>
        <item x="270"/>
        <item x="248"/>
        <item x="308"/>
        <item x="235"/>
        <item x="170"/>
        <item x="177"/>
        <item x="203"/>
        <item x="341"/>
        <item x="96"/>
        <item x="172"/>
        <item x="86"/>
        <item t="default"/>
      </items>
    </pivotField>
    <pivotField dataField="1" showAll="0"/>
    <pivotField showAll="0"/>
    <pivotField showAll="0"/>
    <pivotField showAll="0"/>
    <pivotField showAll="0"/>
    <pivotField axis="axisRow" showAll="0" sortType="a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5"/>
  </rowFields>
  <rowItems count="13">
    <i>
      <x v="11"/>
    </i>
    <i>
      <x v="12"/>
    </i>
    <i>
      <x v="5"/>
    </i>
    <i>
      <x v="3"/>
    </i>
    <i>
      <x v="9"/>
    </i>
    <i>
      <x v="2"/>
    </i>
    <i>
      <x v="8"/>
    </i>
    <i>
      <x v="6"/>
    </i>
    <i>
      <x v="10"/>
    </i>
    <i>
      <x v="7"/>
    </i>
    <i>
      <x v="4"/>
    </i>
    <i>
      <x v="1"/>
    </i>
    <i t="grand">
      <x/>
    </i>
  </rowItems>
  <colItems count="1">
    <i/>
  </colItems>
  <dataFields count="1">
    <dataField name="Sum of Total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23E45D-45EA-4D3A-81D6-AF7ADFAE03FB}" autoFormatId="16" applyNumberFormats="0" applyBorderFormats="0" applyFontFormats="0" applyPatternFormats="0" applyAlignmentFormats="0" applyWidthHeightFormats="0">
  <queryTableRefresh nextId="17">
    <queryTableFields count="16">
      <queryTableField id="1" name="Product ID" tableColumnId="1"/>
      <queryTableField id="2" name="Product Name" tableColumnId="2"/>
      <queryTableField id="3" name="Product Category" tableColumnId="3"/>
      <queryTableField id="4" name="Payment Method" tableColumnId="4"/>
      <queryTableField id="5" name="Store Location" tableColumnId="5"/>
      <queryTableField id="6" name="Order Status" tableColumnId="6"/>
      <queryTableField id="7" name="Discount" tableColumnId="7"/>
      <queryTableField id="8" name="Shipping Address" tableColumnId="8"/>
      <queryTableField id="9" name="Order Source" tableColumnId="9"/>
      <queryTableField id="10" name="Order Date" tableColumnId="10"/>
      <queryTableField id="11" name="Total Sales" tableColumnId="11"/>
      <queryTableField id="12" name="Profit" tableColumnId="12"/>
      <queryTableField id="13" name="Quantity" tableColumnId="13"/>
      <queryTableField id="14" name="Shipping Cost" tableColumnId="14"/>
      <queryTableField id="15" name="Tax Amount" tableColumnId="15"/>
      <queryTableField id="16" name="Month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0C387F-5393-4A1A-BCC2-34597FF4B6DD}" name="datafile1" displayName="datafile1" ref="A1:P1001" tableType="queryTable" totalsRowShown="0">
  <autoFilter ref="A1:P1001" xr:uid="{F40C387F-5393-4A1A-BCC2-34597FF4B6DD}"/>
  <tableColumns count="16">
    <tableColumn id="1" xr3:uid="{087E891E-F8DB-412C-9F9B-DFF8DF01A972}" uniqueName="1" name="Product ID" queryTableFieldId="1" dataDxfId="9"/>
    <tableColumn id="2" xr3:uid="{0AE94A96-FD75-48A9-BA5A-8A6CF85594CB}" uniqueName="2" name="Product Name" queryTableFieldId="2" dataDxfId="8"/>
    <tableColumn id="3" xr3:uid="{302B5E3B-CD9F-4B68-BDFD-56049C2A17DC}" uniqueName="3" name="Product Category" queryTableFieldId="3" dataDxfId="7"/>
    <tableColumn id="4" xr3:uid="{A0CDF0DE-C068-4AE3-9A6B-A3B20E00C85A}" uniqueName="4" name="Payment Method" queryTableFieldId="4" dataDxfId="6"/>
    <tableColumn id="5" xr3:uid="{550ACC08-DA2D-4DB4-AF4F-1A3C81585639}" uniqueName="5" name="Store Location" queryTableFieldId="5" dataDxfId="5"/>
    <tableColumn id="6" xr3:uid="{68FA61D6-2E6E-4988-BB6A-E42B982F5FD9}" uniqueName="6" name="Order Status" queryTableFieldId="6" dataDxfId="4"/>
    <tableColumn id="7" xr3:uid="{18CAF212-A401-499D-AB78-912A9E8961D7}" uniqueName="7" name="Discount" queryTableFieldId="7"/>
    <tableColumn id="8" xr3:uid="{4448A1AB-B1E9-41F7-BCF2-9AF072D18B0A}" uniqueName="8" name="Shipping Address" queryTableFieldId="8" dataDxfId="3"/>
    <tableColumn id="9" xr3:uid="{75BC7B9A-53AA-4641-9E23-8303B0A2D686}" uniqueName="9" name="Order Source" queryTableFieldId="9" dataDxfId="2"/>
    <tableColumn id="10" xr3:uid="{8D9A9A09-ABC3-4CDD-A9D9-8F9EE86D3429}" uniqueName="10" name="Order Date" queryTableFieldId="10" dataDxfId="1"/>
    <tableColumn id="11" xr3:uid="{B2729091-E199-4061-8F67-14AD2EB44BEF}" uniqueName="11" name="Total Sales" queryTableFieldId="11"/>
    <tableColumn id="12" xr3:uid="{F6B3C2A9-38C3-4696-B715-360A8E7D3190}" uniqueName="12" name="Profit" queryTableFieldId="12"/>
    <tableColumn id="13" xr3:uid="{FF52D7F0-B578-46EC-A517-A5F802D0D57E}" uniqueName="13" name="Quantity" queryTableFieldId="13"/>
    <tableColumn id="14" xr3:uid="{B897F3CA-177A-4005-88CF-AD999A64FD80}" uniqueName="14" name="Shipping Cost" queryTableFieldId="14"/>
    <tableColumn id="15" xr3:uid="{31410F30-2B18-401B-AA42-328905C174B1}" uniqueName="15" name="Tax Amount" queryTableFieldId="15"/>
    <tableColumn id="16" xr3:uid="{207012E3-7F34-449F-9AE5-B3D171575264}" uniqueName="16" name="Month" queryTableFieldId="1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21E1E8-EA59-4521-AE5D-332714646DF1}" name="datafile" displayName="datafile" ref="A1:P1001" totalsRowShown="0" headerRowDxfId="28" dataDxfId="27" tableBorderDxfId="26">
  <autoFilter ref="A1:P1001" xr:uid="{BA21E1E8-EA59-4521-AE5D-332714646DF1}"/>
  <tableColumns count="16">
    <tableColumn id="1" xr3:uid="{3BC69BEE-E6BC-493C-9587-35660048D5C0}" name="Product Category" dataDxfId="25"/>
    <tableColumn id="2" xr3:uid="{CFD2704F-E451-4072-ADB0-E0980D9385EB}" name="Product Name" dataDxfId="24"/>
    <tableColumn id="3" xr3:uid="{673E5333-D58C-45C0-A4A6-151F79841778}" name="Payment Method" dataDxfId="23"/>
    <tableColumn id="4" xr3:uid="{D260C8B9-8FBB-4F46-9017-4354300316F1}" name="Store Location" dataDxfId="22"/>
    <tableColumn id="5" xr3:uid="{D5191985-57B0-4E11-AA45-02114A465A4F}" name="Order Status" dataDxfId="21"/>
    <tableColumn id="6" xr3:uid="{9426CDAB-08DC-4ACF-943D-A8CED3477BBA}" name="Product ID" dataDxfId="20"/>
    <tableColumn id="7" xr3:uid="{D9CA83B0-08A8-4BAE-A95B-C1D51BE22036}" name="Discount" dataDxfId="19"/>
    <tableColumn id="8" xr3:uid="{F2FC518C-DE0E-468F-B80D-10E6FF0CB295}" name="Shipping Address" dataDxfId="18"/>
    <tableColumn id="9" xr3:uid="{C128402E-8422-420B-AB32-512893DC590E}" name="Order Source" dataDxfId="17"/>
    <tableColumn id="10" xr3:uid="{A3061CCB-A7E4-432C-8949-850641F36516}" name="Order Date" dataDxfId="16"/>
    <tableColumn id="11" xr3:uid="{9236CB55-C9B9-451C-B89E-7388170CA83C}" name="Total Sales" dataDxfId="15"/>
    <tableColumn id="12" xr3:uid="{E989C426-9F98-491D-B755-3E41842E35D9}" name="Profit" dataDxfId="14"/>
    <tableColumn id="13" xr3:uid="{FFBDAD23-EA35-4283-9E19-986316B3013F}" name="Quantity" dataDxfId="13"/>
    <tableColumn id="14" xr3:uid="{C3A91BC5-060D-4D96-930B-6ECA74DD3D98}" name="Shipping Cost" dataDxfId="12"/>
    <tableColumn id="15" xr3:uid="{0582B42E-43B2-4DD2-997B-094D6CE086C4}" name="Tax Amount" dataDxfId="11"/>
    <tableColumn id="16" xr3:uid="{7CE5D4CF-EF24-40A0-8945-AAEFF94D3342}" name="Month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71BC-680E-48EB-9142-C09DCC027C2D}">
  <dimension ref="A1:P1001"/>
  <sheetViews>
    <sheetView workbookViewId="0">
      <selection activeCell="D9" sqref="D9"/>
    </sheetView>
  </sheetViews>
  <sheetFormatPr defaultRowHeight="15" x14ac:dyDescent="0.25"/>
  <cols>
    <col min="1" max="1" width="12.42578125" bestFit="1" customWidth="1"/>
    <col min="2" max="2" width="16" bestFit="1" customWidth="1"/>
    <col min="3" max="3" width="18.5703125" bestFit="1" customWidth="1"/>
    <col min="4" max="4" width="18.85546875" bestFit="1" customWidth="1"/>
    <col min="5" max="5" width="16" bestFit="1" customWidth="1"/>
    <col min="6" max="6" width="14.28515625" bestFit="1" customWidth="1"/>
    <col min="7" max="7" width="11" bestFit="1" customWidth="1"/>
    <col min="8" max="8" width="59.140625" bestFit="1" customWidth="1"/>
    <col min="9" max="10" width="14.85546875" bestFit="1" customWidth="1"/>
    <col min="11" max="11" width="12.7109375" bestFit="1" customWidth="1"/>
    <col min="12" max="12" width="8.28515625" bestFit="1" customWidth="1"/>
    <col min="13" max="13" width="11" bestFit="1" customWidth="1"/>
    <col min="14" max="14" width="15.42578125" bestFit="1" customWidth="1"/>
    <col min="15" max="15" width="13.85546875" bestFit="1" customWidth="1"/>
    <col min="16" max="16" width="9.28515625" bestFit="1" customWidth="1"/>
  </cols>
  <sheetData>
    <row r="1" spans="1:16" x14ac:dyDescent="0.25">
      <c r="A1" t="s">
        <v>20</v>
      </c>
      <c r="B1" t="s">
        <v>14</v>
      </c>
      <c r="C1" t="s">
        <v>13</v>
      </c>
      <c r="D1" t="s">
        <v>28</v>
      </c>
      <c r="E1" t="s">
        <v>29</v>
      </c>
      <c r="F1" t="s">
        <v>18</v>
      </c>
      <c r="G1" t="s">
        <v>30</v>
      </c>
      <c r="H1" t="s">
        <v>23</v>
      </c>
      <c r="I1" t="s">
        <v>25</v>
      </c>
      <c r="J1" t="s">
        <v>31</v>
      </c>
      <c r="K1" t="s">
        <v>27</v>
      </c>
      <c r="L1" t="s">
        <v>32</v>
      </c>
      <c r="M1" t="s">
        <v>33</v>
      </c>
      <c r="N1" t="s">
        <v>22</v>
      </c>
      <c r="O1" t="s">
        <v>34</v>
      </c>
      <c r="P1" t="s">
        <v>1745</v>
      </c>
    </row>
    <row r="2" spans="1:16" x14ac:dyDescent="0.25">
      <c r="A2" s="24" t="s">
        <v>40</v>
      </c>
      <c r="B2" s="24" t="s">
        <v>36</v>
      </c>
      <c r="C2" s="24" t="s">
        <v>35</v>
      </c>
      <c r="D2" s="24" t="s">
        <v>37</v>
      </c>
      <c r="E2" s="24" t="s">
        <v>38</v>
      </c>
      <c r="F2" s="24" t="s">
        <v>39</v>
      </c>
      <c r="G2">
        <v>31.3</v>
      </c>
      <c r="H2" s="24" t="s">
        <v>41</v>
      </c>
      <c r="I2" s="24" t="s">
        <v>42</v>
      </c>
      <c r="J2" s="33">
        <v>45295</v>
      </c>
      <c r="K2">
        <v>432.9</v>
      </c>
      <c r="L2">
        <v>63.62</v>
      </c>
      <c r="M2">
        <v>1</v>
      </c>
      <c r="N2">
        <v>12.2</v>
      </c>
      <c r="O2">
        <v>32.200000000000003</v>
      </c>
      <c r="P2" s="24" t="s">
        <v>1733</v>
      </c>
    </row>
    <row r="3" spans="1:16" x14ac:dyDescent="0.25">
      <c r="A3" s="24" t="s">
        <v>47</v>
      </c>
      <c r="B3" s="24" t="s">
        <v>36</v>
      </c>
      <c r="C3" s="24" t="s">
        <v>43</v>
      </c>
      <c r="D3" s="24" t="s">
        <v>44</v>
      </c>
      <c r="E3" s="24" t="s">
        <v>45</v>
      </c>
      <c r="F3" s="24" t="s">
        <v>46</v>
      </c>
      <c r="G3">
        <v>12.16</v>
      </c>
      <c r="H3" s="24" t="s">
        <v>48</v>
      </c>
      <c r="I3" s="24" t="s">
        <v>49</v>
      </c>
      <c r="J3" s="33">
        <v>45486</v>
      </c>
      <c r="K3">
        <v>737.94</v>
      </c>
      <c r="L3">
        <v>348.09</v>
      </c>
      <c r="M3">
        <v>62</v>
      </c>
      <c r="N3">
        <v>46.8</v>
      </c>
      <c r="O3">
        <v>9.27</v>
      </c>
      <c r="P3" s="24" t="s">
        <v>1734</v>
      </c>
    </row>
    <row r="4" spans="1:16" x14ac:dyDescent="0.25">
      <c r="A4" s="24" t="s">
        <v>53</v>
      </c>
      <c r="B4" s="24" t="s">
        <v>51</v>
      </c>
      <c r="C4" s="24" t="s">
        <v>50</v>
      </c>
      <c r="D4" s="24" t="s">
        <v>37</v>
      </c>
      <c r="E4" s="24" t="s">
        <v>52</v>
      </c>
      <c r="F4" s="24" t="s">
        <v>46</v>
      </c>
      <c r="G4">
        <v>16.940000000000001</v>
      </c>
      <c r="H4" s="24" t="s">
        <v>54</v>
      </c>
      <c r="I4" s="24" t="s">
        <v>42</v>
      </c>
      <c r="J4" s="33">
        <v>45503</v>
      </c>
      <c r="K4">
        <v>355.15</v>
      </c>
      <c r="L4">
        <v>456.81</v>
      </c>
      <c r="M4">
        <v>19</v>
      </c>
      <c r="N4">
        <v>30.77</v>
      </c>
      <c r="O4">
        <v>46.44</v>
      </c>
      <c r="P4" s="24" t="s">
        <v>1734</v>
      </c>
    </row>
    <row r="5" spans="1:16" x14ac:dyDescent="0.25">
      <c r="A5" s="24" t="s">
        <v>57</v>
      </c>
      <c r="B5" s="24" t="s">
        <v>56</v>
      </c>
      <c r="C5" s="24" t="s">
        <v>55</v>
      </c>
      <c r="D5" s="24" t="s">
        <v>37</v>
      </c>
      <c r="E5" s="24" t="s">
        <v>38</v>
      </c>
      <c r="F5" s="24" t="s">
        <v>39</v>
      </c>
      <c r="G5">
        <v>16.23</v>
      </c>
      <c r="H5" s="24" t="s">
        <v>58</v>
      </c>
      <c r="I5" s="24" t="s">
        <v>42</v>
      </c>
      <c r="J5" s="33">
        <v>45227</v>
      </c>
      <c r="K5">
        <v>536.91</v>
      </c>
      <c r="L5">
        <v>277.76</v>
      </c>
      <c r="M5">
        <v>88</v>
      </c>
      <c r="N5">
        <v>43.98</v>
      </c>
      <c r="O5">
        <v>49.48</v>
      </c>
      <c r="P5" s="24" t="s">
        <v>1735</v>
      </c>
    </row>
    <row r="6" spans="1:16" x14ac:dyDescent="0.25">
      <c r="A6" s="24" t="s">
        <v>60</v>
      </c>
      <c r="B6" s="24" t="s">
        <v>59</v>
      </c>
      <c r="C6" s="24" t="s">
        <v>43</v>
      </c>
      <c r="D6" s="24" t="s">
        <v>37</v>
      </c>
      <c r="E6" s="24" t="s">
        <v>38</v>
      </c>
      <c r="F6" s="24" t="s">
        <v>39</v>
      </c>
      <c r="G6">
        <v>8.35</v>
      </c>
      <c r="H6" s="24" t="s">
        <v>61</v>
      </c>
      <c r="I6" s="24" t="s">
        <v>42</v>
      </c>
      <c r="J6" s="33">
        <v>45321</v>
      </c>
      <c r="K6">
        <v>259</v>
      </c>
      <c r="L6">
        <v>104.85</v>
      </c>
      <c r="M6">
        <v>45</v>
      </c>
      <c r="N6">
        <v>39.270000000000003</v>
      </c>
      <c r="O6">
        <v>47.53</v>
      </c>
      <c r="P6" s="24" t="s">
        <v>1733</v>
      </c>
    </row>
    <row r="7" spans="1:16" x14ac:dyDescent="0.25">
      <c r="A7" s="24" t="s">
        <v>63</v>
      </c>
      <c r="B7" s="24" t="s">
        <v>56</v>
      </c>
      <c r="C7" s="24" t="s">
        <v>0</v>
      </c>
      <c r="D7" s="24" t="s">
        <v>44</v>
      </c>
      <c r="E7" s="24" t="s">
        <v>45</v>
      </c>
      <c r="F7" s="24" t="s">
        <v>62</v>
      </c>
      <c r="G7">
        <v>20.07</v>
      </c>
      <c r="H7" s="24" t="s">
        <v>64</v>
      </c>
      <c r="I7" s="24" t="s">
        <v>42</v>
      </c>
      <c r="J7" s="33">
        <v>45452</v>
      </c>
      <c r="K7">
        <v>690.01</v>
      </c>
      <c r="L7">
        <v>158.13</v>
      </c>
      <c r="M7">
        <v>37</v>
      </c>
      <c r="N7">
        <v>15.51</v>
      </c>
      <c r="O7">
        <v>75.63</v>
      </c>
      <c r="P7" s="24" t="s">
        <v>1736</v>
      </c>
    </row>
    <row r="8" spans="1:16" x14ac:dyDescent="0.25">
      <c r="A8" s="24" t="s">
        <v>65</v>
      </c>
      <c r="B8" s="24" t="s">
        <v>56</v>
      </c>
      <c r="C8" s="24" t="s">
        <v>35</v>
      </c>
      <c r="D8" s="24" t="s">
        <v>44</v>
      </c>
      <c r="E8" s="24" t="s">
        <v>45</v>
      </c>
      <c r="F8" s="24" t="s">
        <v>46</v>
      </c>
      <c r="G8">
        <v>5.22</v>
      </c>
      <c r="H8" s="24" t="s">
        <v>66</v>
      </c>
      <c r="I8" s="24" t="s">
        <v>49</v>
      </c>
      <c r="J8" s="33">
        <v>45364</v>
      </c>
      <c r="K8">
        <v>758.06</v>
      </c>
      <c r="L8">
        <v>458.74</v>
      </c>
      <c r="M8">
        <v>12</v>
      </c>
      <c r="N8">
        <v>49.56</v>
      </c>
      <c r="O8">
        <v>10.09</v>
      </c>
      <c r="P8" s="24" t="s">
        <v>1737</v>
      </c>
    </row>
    <row r="9" spans="1:16" x14ac:dyDescent="0.25">
      <c r="A9" s="24" t="s">
        <v>69</v>
      </c>
      <c r="B9" s="24" t="s">
        <v>51</v>
      </c>
      <c r="C9" s="24" t="s">
        <v>43</v>
      </c>
      <c r="D9" s="24" t="s">
        <v>67</v>
      </c>
      <c r="E9" s="24" t="s">
        <v>68</v>
      </c>
      <c r="F9" s="24" t="s">
        <v>39</v>
      </c>
      <c r="G9">
        <v>6.32</v>
      </c>
      <c r="H9" s="24" t="s">
        <v>70</v>
      </c>
      <c r="I9" s="24" t="s">
        <v>42</v>
      </c>
      <c r="J9" s="33">
        <v>45367</v>
      </c>
      <c r="K9">
        <v>402.25</v>
      </c>
      <c r="L9">
        <v>261.45</v>
      </c>
      <c r="M9">
        <v>24</v>
      </c>
      <c r="N9">
        <v>20.46</v>
      </c>
      <c r="O9">
        <v>4.13</v>
      </c>
      <c r="P9" s="24" t="s">
        <v>1737</v>
      </c>
    </row>
    <row r="10" spans="1:16" x14ac:dyDescent="0.25">
      <c r="A10" s="24" t="s">
        <v>72</v>
      </c>
      <c r="B10" s="24" t="s">
        <v>36</v>
      </c>
      <c r="C10" s="24" t="s">
        <v>0</v>
      </c>
      <c r="D10" s="24" t="s">
        <v>44</v>
      </c>
      <c r="E10" s="24" t="s">
        <v>71</v>
      </c>
      <c r="F10" s="24" t="s">
        <v>46</v>
      </c>
      <c r="G10">
        <v>45.14</v>
      </c>
      <c r="H10" s="24" t="s">
        <v>73</v>
      </c>
      <c r="I10" s="24" t="s">
        <v>49</v>
      </c>
      <c r="J10" s="33">
        <v>45544</v>
      </c>
      <c r="K10">
        <v>140.31</v>
      </c>
      <c r="L10">
        <v>335.4</v>
      </c>
      <c r="M10">
        <v>81</v>
      </c>
      <c r="N10">
        <v>19.27</v>
      </c>
      <c r="O10">
        <v>18.149999999999999</v>
      </c>
      <c r="P10" s="24" t="s">
        <v>1738</v>
      </c>
    </row>
    <row r="11" spans="1:16" x14ac:dyDescent="0.25">
      <c r="A11" s="24" t="s">
        <v>76</v>
      </c>
      <c r="B11" s="24" t="s">
        <v>59</v>
      </c>
      <c r="C11" s="24" t="s">
        <v>0</v>
      </c>
      <c r="D11" s="24" t="s">
        <v>74</v>
      </c>
      <c r="E11" s="24" t="s">
        <v>45</v>
      </c>
      <c r="F11" s="24" t="s">
        <v>75</v>
      </c>
      <c r="G11">
        <v>11.34</v>
      </c>
      <c r="H11" s="24" t="s">
        <v>77</v>
      </c>
      <c r="I11" s="24" t="s">
        <v>42</v>
      </c>
      <c r="J11" s="33">
        <v>45501</v>
      </c>
      <c r="K11">
        <v>649.88</v>
      </c>
      <c r="L11">
        <v>499.67</v>
      </c>
      <c r="M11">
        <v>56</v>
      </c>
      <c r="N11">
        <v>20.09</v>
      </c>
      <c r="O11">
        <v>59.79</v>
      </c>
      <c r="P11" s="24" t="s">
        <v>1734</v>
      </c>
    </row>
    <row r="12" spans="1:16" x14ac:dyDescent="0.25">
      <c r="A12" s="24" t="s">
        <v>78</v>
      </c>
      <c r="B12" s="24" t="s">
        <v>56</v>
      </c>
      <c r="C12" s="24" t="s">
        <v>50</v>
      </c>
      <c r="D12" s="24" t="s">
        <v>44</v>
      </c>
      <c r="E12" s="24" t="s">
        <v>38</v>
      </c>
      <c r="F12" s="24" t="s">
        <v>39</v>
      </c>
      <c r="G12">
        <v>24.02</v>
      </c>
      <c r="H12" s="24" t="s">
        <v>79</v>
      </c>
      <c r="I12" s="24" t="s">
        <v>42</v>
      </c>
      <c r="J12" s="33">
        <v>45548</v>
      </c>
      <c r="K12">
        <v>510.58</v>
      </c>
      <c r="L12">
        <v>63.49</v>
      </c>
      <c r="M12">
        <v>18</v>
      </c>
      <c r="N12">
        <v>25.27</v>
      </c>
      <c r="O12">
        <v>21.73</v>
      </c>
      <c r="P12" s="24" t="s">
        <v>1738</v>
      </c>
    </row>
    <row r="13" spans="1:16" x14ac:dyDescent="0.25">
      <c r="A13" s="24" t="s">
        <v>80</v>
      </c>
      <c r="B13" s="24" t="s">
        <v>51</v>
      </c>
      <c r="C13" s="24" t="s">
        <v>43</v>
      </c>
      <c r="D13" s="24" t="s">
        <v>74</v>
      </c>
      <c r="E13" s="24" t="s">
        <v>68</v>
      </c>
      <c r="F13" s="24" t="s">
        <v>46</v>
      </c>
      <c r="G13">
        <v>46.38</v>
      </c>
      <c r="H13" s="24" t="s">
        <v>81</v>
      </c>
      <c r="I13" s="24" t="s">
        <v>49</v>
      </c>
      <c r="J13" s="33">
        <v>45446</v>
      </c>
      <c r="K13">
        <v>992.66</v>
      </c>
      <c r="L13">
        <v>252.29</v>
      </c>
      <c r="M13">
        <v>59</v>
      </c>
      <c r="N13">
        <v>37.39</v>
      </c>
      <c r="O13">
        <v>62.01</v>
      </c>
      <c r="P13" s="24" t="s">
        <v>1736</v>
      </c>
    </row>
    <row r="14" spans="1:16" x14ac:dyDescent="0.25">
      <c r="A14" s="24" t="s">
        <v>82</v>
      </c>
      <c r="B14" s="24" t="s">
        <v>59</v>
      </c>
      <c r="C14" s="24" t="s">
        <v>0</v>
      </c>
      <c r="D14" s="24" t="s">
        <v>44</v>
      </c>
      <c r="E14" s="24" t="s">
        <v>45</v>
      </c>
      <c r="F14" s="24" t="s">
        <v>75</v>
      </c>
      <c r="G14">
        <v>36.18</v>
      </c>
      <c r="H14" s="24" t="s">
        <v>83</v>
      </c>
      <c r="I14" s="24" t="s">
        <v>42</v>
      </c>
      <c r="J14" s="33">
        <v>45211</v>
      </c>
      <c r="K14">
        <v>77.680000000000007</v>
      </c>
      <c r="L14">
        <v>101.12</v>
      </c>
      <c r="M14">
        <v>4</v>
      </c>
      <c r="N14">
        <v>44.88</v>
      </c>
      <c r="O14">
        <v>18.170000000000002</v>
      </c>
      <c r="P14" s="24" t="s">
        <v>1735</v>
      </c>
    </row>
    <row r="15" spans="1:16" x14ac:dyDescent="0.25">
      <c r="A15" s="24" t="s">
        <v>84</v>
      </c>
      <c r="B15" s="24" t="s">
        <v>56</v>
      </c>
      <c r="C15" s="24" t="s">
        <v>43</v>
      </c>
      <c r="D15" s="24" t="s">
        <v>74</v>
      </c>
      <c r="E15" s="24" t="s">
        <v>38</v>
      </c>
      <c r="F15" s="24" t="s">
        <v>39</v>
      </c>
      <c r="G15">
        <v>18.89</v>
      </c>
      <c r="H15" s="24" t="s">
        <v>85</v>
      </c>
      <c r="I15" s="24" t="s">
        <v>49</v>
      </c>
      <c r="J15" s="33">
        <v>45480</v>
      </c>
      <c r="K15">
        <v>909.29</v>
      </c>
      <c r="L15">
        <v>159.51</v>
      </c>
      <c r="M15">
        <v>68</v>
      </c>
      <c r="N15">
        <v>24.48</v>
      </c>
      <c r="O15">
        <v>75.31</v>
      </c>
      <c r="P15" s="24" t="s">
        <v>1734</v>
      </c>
    </row>
    <row r="16" spans="1:16" x14ac:dyDescent="0.25">
      <c r="A16" s="24" t="s">
        <v>86</v>
      </c>
      <c r="B16" s="24" t="s">
        <v>59</v>
      </c>
      <c r="C16" s="24" t="s">
        <v>50</v>
      </c>
      <c r="D16" s="24" t="s">
        <v>74</v>
      </c>
      <c r="E16" s="24" t="s">
        <v>68</v>
      </c>
      <c r="F16" s="24" t="s">
        <v>75</v>
      </c>
      <c r="G16">
        <v>37.090000000000003</v>
      </c>
      <c r="H16" s="24" t="s">
        <v>87</v>
      </c>
      <c r="I16" s="24" t="s">
        <v>49</v>
      </c>
      <c r="J16" s="33">
        <v>45302</v>
      </c>
      <c r="K16">
        <v>859.95</v>
      </c>
      <c r="L16">
        <v>125.96</v>
      </c>
      <c r="M16">
        <v>89</v>
      </c>
      <c r="N16">
        <v>17.37</v>
      </c>
      <c r="O16">
        <v>45.25</v>
      </c>
      <c r="P16" s="24" t="s">
        <v>1733</v>
      </c>
    </row>
    <row r="17" spans="1:16" x14ac:dyDescent="0.25">
      <c r="A17" s="24" t="s">
        <v>88</v>
      </c>
      <c r="B17" s="24" t="s">
        <v>59</v>
      </c>
      <c r="C17" s="24" t="s">
        <v>43</v>
      </c>
      <c r="D17" s="24" t="s">
        <v>67</v>
      </c>
      <c r="E17" s="24" t="s">
        <v>45</v>
      </c>
      <c r="F17" s="24" t="s">
        <v>62</v>
      </c>
      <c r="G17">
        <v>20.02</v>
      </c>
      <c r="H17" s="24" t="s">
        <v>89</v>
      </c>
      <c r="I17" s="24" t="s">
        <v>42</v>
      </c>
      <c r="J17" s="33">
        <v>45450</v>
      </c>
      <c r="K17">
        <v>906.47</v>
      </c>
      <c r="L17">
        <v>118.7</v>
      </c>
      <c r="M17">
        <v>88</v>
      </c>
      <c r="N17">
        <v>30.18</v>
      </c>
      <c r="O17">
        <v>96.53</v>
      </c>
      <c r="P17" s="24" t="s">
        <v>1736</v>
      </c>
    </row>
    <row r="18" spans="1:16" x14ac:dyDescent="0.25">
      <c r="A18" s="24" t="s">
        <v>90</v>
      </c>
      <c r="B18" s="24" t="s">
        <v>59</v>
      </c>
      <c r="C18" s="24" t="s">
        <v>43</v>
      </c>
      <c r="D18" s="24" t="s">
        <v>67</v>
      </c>
      <c r="E18" s="24" t="s">
        <v>52</v>
      </c>
      <c r="F18" s="24" t="s">
        <v>46</v>
      </c>
      <c r="G18">
        <v>31.63</v>
      </c>
      <c r="H18" s="24" t="s">
        <v>91</v>
      </c>
      <c r="I18" s="24" t="s">
        <v>42</v>
      </c>
      <c r="J18" s="33">
        <v>45546</v>
      </c>
      <c r="K18">
        <v>389.2</v>
      </c>
      <c r="L18">
        <v>171.71</v>
      </c>
      <c r="M18">
        <v>90</v>
      </c>
      <c r="N18">
        <v>40.69</v>
      </c>
      <c r="O18">
        <v>3.72</v>
      </c>
      <c r="P18" s="24" t="s">
        <v>1738</v>
      </c>
    </row>
    <row r="19" spans="1:16" x14ac:dyDescent="0.25">
      <c r="A19" s="24" t="s">
        <v>92</v>
      </c>
      <c r="B19" s="24" t="s">
        <v>56</v>
      </c>
      <c r="C19" s="24" t="s">
        <v>43</v>
      </c>
      <c r="D19" s="24" t="s">
        <v>67</v>
      </c>
      <c r="E19" s="24" t="s">
        <v>38</v>
      </c>
      <c r="F19" s="24" t="s">
        <v>75</v>
      </c>
      <c r="G19">
        <v>27.88</v>
      </c>
      <c r="H19" s="24" t="s">
        <v>93</v>
      </c>
      <c r="I19" s="24" t="s">
        <v>49</v>
      </c>
      <c r="J19" s="33">
        <v>45352</v>
      </c>
      <c r="K19">
        <v>504.1</v>
      </c>
      <c r="L19">
        <v>426.79</v>
      </c>
      <c r="M19">
        <v>99</v>
      </c>
      <c r="N19">
        <v>17.350000000000001</v>
      </c>
      <c r="O19">
        <v>35.53</v>
      </c>
      <c r="P19" s="24" t="s">
        <v>1737</v>
      </c>
    </row>
    <row r="20" spans="1:16" x14ac:dyDescent="0.25">
      <c r="A20" s="24" t="s">
        <v>95</v>
      </c>
      <c r="B20" s="24" t="s">
        <v>94</v>
      </c>
      <c r="C20" s="24" t="s">
        <v>55</v>
      </c>
      <c r="D20" s="24" t="s">
        <v>37</v>
      </c>
      <c r="E20" s="24" t="s">
        <v>71</v>
      </c>
      <c r="F20" s="24" t="s">
        <v>39</v>
      </c>
      <c r="G20">
        <v>48.22</v>
      </c>
      <c r="H20" s="24" t="s">
        <v>96</v>
      </c>
      <c r="I20" s="24" t="s">
        <v>49</v>
      </c>
      <c r="J20" s="33">
        <v>45312</v>
      </c>
      <c r="K20">
        <v>876.24</v>
      </c>
      <c r="L20">
        <v>240.21</v>
      </c>
      <c r="M20">
        <v>91</v>
      </c>
      <c r="N20">
        <v>13.37</v>
      </c>
      <c r="O20">
        <v>4.0199999999999996</v>
      </c>
      <c r="P20" s="24" t="s">
        <v>1733</v>
      </c>
    </row>
    <row r="21" spans="1:16" x14ac:dyDescent="0.25">
      <c r="A21" s="24" t="s">
        <v>97</v>
      </c>
      <c r="B21" s="24" t="s">
        <v>59</v>
      </c>
      <c r="C21" s="24" t="s">
        <v>0</v>
      </c>
      <c r="D21" s="24" t="s">
        <v>37</v>
      </c>
      <c r="E21" s="24" t="s">
        <v>68</v>
      </c>
      <c r="F21" s="24" t="s">
        <v>62</v>
      </c>
      <c r="G21">
        <v>47.2</v>
      </c>
      <c r="H21" s="24" t="s">
        <v>98</v>
      </c>
      <c r="I21" s="24" t="s">
        <v>42</v>
      </c>
      <c r="J21" s="33">
        <v>45433</v>
      </c>
      <c r="K21">
        <v>908.63</v>
      </c>
      <c r="L21">
        <v>461.82</v>
      </c>
      <c r="M21">
        <v>57</v>
      </c>
      <c r="N21">
        <v>12.37</v>
      </c>
      <c r="O21">
        <v>90.76</v>
      </c>
      <c r="P21" s="24" t="s">
        <v>1739</v>
      </c>
    </row>
    <row r="22" spans="1:16" x14ac:dyDescent="0.25">
      <c r="A22" s="24" t="s">
        <v>99</v>
      </c>
      <c r="B22" s="24" t="s">
        <v>51</v>
      </c>
      <c r="C22" s="24" t="s">
        <v>35</v>
      </c>
      <c r="D22" s="24" t="s">
        <v>44</v>
      </c>
      <c r="E22" s="24" t="s">
        <v>71</v>
      </c>
      <c r="F22" s="24" t="s">
        <v>39</v>
      </c>
      <c r="G22">
        <v>36.159999999999997</v>
      </c>
      <c r="H22" s="24" t="s">
        <v>100</v>
      </c>
      <c r="I22" s="24" t="s">
        <v>42</v>
      </c>
      <c r="J22" s="33">
        <v>45267</v>
      </c>
      <c r="K22">
        <v>59.24</v>
      </c>
      <c r="L22">
        <v>284.42</v>
      </c>
      <c r="M22">
        <v>24</v>
      </c>
      <c r="N22">
        <v>35.64</v>
      </c>
      <c r="O22">
        <v>36.19</v>
      </c>
      <c r="P22" s="24" t="s">
        <v>1740</v>
      </c>
    </row>
    <row r="23" spans="1:16" x14ac:dyDescent="0.25">
      <c r="A23" s="24" t="s">
        <v>101</v>
      </c>
      <c r="B23" s="24" t="s">
        <v>56</v>
      </c>
      <c r="C23" s="24" t="s">
        <v>35</v>
      </c>
      <c r="D23" s="24" t="s">
        <v>74</v>
      </c>
      <c r="E23" s="24" t="s">
        <v>71</v>
      </c>
      <c r="F23" s="24" t="s">
        <v>62</v>
      </c>
      <c r="G23">
        <v>47.48</v>
      </c>
      <c r="H23" s="24" t="s">
        <v>102</v>
      </c>
      <c r="I23" s="24" t="s">
        <v>42</v>
      </c>
      <c r="J23" s="33">
        <v>45555</v>
      </c>
      <c r="K23">
        <v>242.93</v>
      </c>
      <c r="L23">
        <v>181.01</v>
      </c>
      <c r="M23">
        <v>57</v>
      </c>
      <c r="N23">
        <v>6.72</v>
      </c>
      <c r="O23">
        <v>36.409999999999997</v>
      </c>
      <c r="P23" s="24" t="s">
        <v>1738</v>
      </c>
    </row>
    <row r="24" spans="1:16" x14ac:dyDescent="0.25">
      <c r="A24" s="24" t="s">
        <v>103</v>
      </c>
      <c r="B24" s="24" t="s">
        <v>56</v>
      </c>
      <c r="C24" s="24" t="s">
        <v>55</v>
      </c>
      <c r="D24" s="24" t="s">
        <v>44</v>
      </c>
      <c r="E24" s="24" t="s">
        <v>68</v>
      </c>
      <c r="F24" s="24" t="s">
        <v>39</v>
      </c>
      <c r="G24">
        <v>38.57</v>
      </c>
      <c r="H24" s="24" t="s">
        <v>104</v>
      </c>
      <c r="I24" s="24" t="s">
        <v>49</v>
      </c>
      <c r="J24" s="33">
        <v>45307</v>
      </c>
      <c r="K24">
        <v>132.58000000000001</v>
      </c>
      <c r="L24">
        <v>100.48</v>
      </c>
      <c r="M24">
        <v>68</v>
      </c>
      <c r="N24">
        <v>22.46</v>
      </c>
      <c r="O24">
        <v>39.369999999999997</v>
      </c>
      <c r="P24" s="24" t="s">
        <v>1733</v>
      </c>
    </row>
    <row r="25" spans="1:16" x14ac:dyDescent="0.25">
      <c r="A25" s="24" t="s">
        <v>105</v>
      </c>
      <c r="B25" s="24" t="s">
        <v>59</v>
      </c>
      <c r="C25" s="24" t="s">
        <v>35</v>
      </c>
      <c r="D25" s="24" t="s">
        <v>37</v>
      </c>
      <c r="E25" s="24" t="s">
        <v>52</v>
      </c>
      <c r="F25" s="24" t="s">
        <v>46</v>
      </c>
      <c r="G25">
        <v>8.8800000000000008</v>
      </c>
      <c r="H25" s="24" t="s">
        <v>106</v>
      </c>
      <c r="I25" s="24" t="s">
        <v>42</v>
      </c>
      <c r="J25" s="33">
        <v>45414</v>
      </c>
      <c r="K25">
        <v>289.52</v>
      </c>
      <c r="L25">
        <v>422.78</v>
      </c>
      <c r="M25">
        <v>44</v>
      </c>
      <c r="N25">
        <v>25.47</v>
      </c>
      <c r="O25">
        <v>60.74</v>
      </c>
      <c r="P25" s="24" t="s">
        <v>1739</v>
      </c>
    </row>
    <row r="26" spans="1:16" x14ac:dyDescent="0.25">
      <c r="A26" s="24" t="s">
        <v>107</v>
      </c>
      <c r="B26" s="24" t="s">
        <v>94</v>
      </c>
      <c r="C26" s="24" t="s">
        <v>0</v>
      </c>
      <c r="D26" s="24" t="s">
        <v>44</v>
      </c>
      <c r="E26" s="24" t="s">
        <v>38</v>
      </c>
      <c r="F26" s="24" t="s">
        <v>46</v>
      </c>
      <c r="G26">
        <v>9.06</v>
      </c>
      <c r="H26" s="24" t="s">
        <v>108</v>
      </c>
      <c r="I26" s="24" t="s">
        <v>49</v>
      </c>
      <c r="J26" s="33">
        <v>45323</v>
      </c>
      <c r="K26">
        <v>68.69</v>
      </c>
      <c r="L26">
        <v>328.85</v>
      </c>
      <c r="M26">
        <v>32</v>
      </c>
      <c r="N26">
        <v>35.53</v>
      </c>
      <c r="O26">
        <v>96.1</v>
      </c>
      <c r="P26" s="24" t="s">
        <v>1741</v>
      </c>
    </row>
    <row r="27" spans="1:16" x14ac:dyDescent="0.25">
      <c r="A27" s="24" t="s">
        <v>109</v>
      </c>
      <c r="B27" s="24" t="s">
        <v>56</v>
      </c>
      <c r="C27" s="24" t="s">
        <v>43</v>
      </c>
      <c r="D27" s="24" t="s">
        <v>37</v>
      </c>
      <c r="E27" s="24" t="s">
        <v>71</v>
      </c>
      <c r="F27" s="24" t="s">
        <v>46</v>
      </c>
      <c r="G27">
        <v>37.869999999999997</v>
      </c>
      <c r="H27" s="24" t="s">
        <v>110</v>
      </c>
      <c r="I27" s="24" t="s">
        <v>42</v>
      </c>
      <c r="J27" s="33">
        <v>45301</v>
      </c>
      <c r="K27">
        <v>337.24</v>
      </c>
      <c r="L27">
        <v>452.97</v>
      </c>
      <c r="M27">
        <v>22</v>
      </c>
      <c r="N27">
        <v>22.42</v>
      </c>
      <c r="O27">
        <v>73.09</v>
      </c>
      <c r="P27" s="24" t="s">
        <v>1733</v>
      </c>
    </row>
    <row r="28" spans="1:16" x14ac:dyDescent="0.25">
      <c r="A28" s="24" t="s">
        <v>57</v>
      </c>
      <c r="B28" s="24" t="s">
        <v>36</v>
      </c>
      <c r="C28" s="24" t="s">
        <v>55</v>
      </c>
      <c r="D28" s="24" t="s">
        <v>37</v>
      </c>
      <c r="E28" s="24" t="s">
        <v>68</v>
      </c>
      <c r="F28" s="24" t="s">
        <v>62</v>
      </c>
      <c r="G28">
        <v>49.67</v>
      </c>
      <c r="H28" s="24" t="s">
        <v>111</v>
      </c>
      <c r="I28" s="24" t="s">
        <v>42</v>
      </c>
      <c r="J28" s="33">
        <v>45331</v>
      </c>
      <c r="K28">
        <v>176.87</v>
      </c>
      <c r="L28">
        <v>346.46</v>
      </c>
      <c r="M28">
        <v>96</v>
      </c>
      <c r="N28">
        <v>25.84</v>
      </c>
      <c r="O28">
        <v>23.06</v>
      </c>
      <c r="P28" s="24" t="s">
        <v>1741</v>
      </c>
    </row>
    <row r="29" spans="1:16" x14ac:dyDescent="0.25">
      <c r="A29" s="24" t="s">
        <v>112</v>
      </c>
      <c r="B29" s="24" t="s">
        <v>94</v>
      </c>
      <c r="C29" s="24" t="s">
        <v>0</v>
      </c>
      <c r="D29" s="24" t="s">
        <v>44</v>
      </c>
      <c r="E29" s="24" t="s">
        <v>71</v>
      </c>
      <c r="F29" s="24" t="s">
        <v>62</v>
      </c>
      <c r="G29">
        <v>14.72</v>
      </c>
      <c r="H29" s="24" t="s">
        <v>113</v>
      </c>
      <c r="I29" s="24" t="s">
        <v>42</v>
      </c>
      <c r="J29" s="33">
        <v>45307</v>
      </c>
      <c r="K29">
        <v>280.27999999999997</v>
      </c>
      <c r="L29">
        <v>218.57</v>
      </c>
      <c r="M29">
        <v>65</v>
      </c>
      <c r="N29">
        <v>35.31</v>
      </c>
      <c r="O29">
        <v>57.59</v>
      </c>
      <c r="P29" s="24" t="s">
        <v>1733</v>
      </c>
    </row>
    <row r="30" spans="1:16" x14ac:dyDescent="0.25">
      <c r="A30" s="24" t="s">
        <v>114</v>
      </c>
      <c r="B30" s="24" t="s">
        <v>36</v>
      </c>
      <c r="C30" s="24" t="s">
        <v>50</v>
      </c>
      <c r="D30" s="24" t="s">
        <v>37</v>
      </c>
      <c r="E30" s="24" t="s">
        <v>45</v>
      </c>
      <c r="F30" s="24" t="s">
        <v>39</v>
      </c>
      <c r="G30">
        <v>42.17</v>
      </c>
      <c r="H30" s="24" t="s">
        <v>115</v>
      </c>
      <c r="I30" s="24" t="s">
        <v>49</v>
      </c>
      <c r="J30" s="33">
        <v>45507</v>
      </c>
      <c r="K30">
        <v>715.74</v>
      </c>
      <c r="L30">
        <v>306.24</v>
      </c>
      <c r="M30">
        <v>5</v>
      </c>
      <c r="N30">
        <v>21.52</v>
      </c>
      <c r="O30">
        <v>11.58</v>
      </c>
      <c r="P30" s="24" t="s">
        <v>1742</v>
      </c>
    </row>
    <row r="31" spans="1:16" x14ac:dyDescent="0.25">
      <c r="A31" s="24" t="s">
        <v>116</v>
      </c>
      <c r="B31" s="24" t="s">
        <v>56</v>
      </c>
      <c r="C31" s="24" t="s">
        <v>43</v>
      </c>
      <c r="D31" s="24" t="s">
        <v>44</v>
      </c>
      <c r="E31" s="24" t="s">
        <v>68</v>
      </c>
      <c r="F31" s="24" t="s">
        <v>39</v>
      </c>
      <c r="G31">
        <v>49.14</v>
      </c>
      <c r="H31" s="24" t="s">
        <v>117</v>
      </c>
      <c r="I31" s="24" t="s">
        <v>49</v>
      </c>
      <c r="J31" s="33">
        <v>45508</v>
      </c>
      <c r="K31">
        <v>804.99</v>
      </c>
      <c r="L31">
        <v>356.68</v>
      </c>
      <c r="M31">
        <v>84</v>
      </c>
      <c r="N31">
        <v>30.07</v>
      </c>
      <c r="O31">
        <v>86.78</v>
      </c>
      <c r="P31" s="24" t="s">
        <v>1742</v>
      </c>
    </row>
    <row r="32" spans="1:16" x14ac:dyDescent="0.25">
      <c r="A32" s="24" t="s">
        <v>105</v>
      </c>
      <c r="B32" s="24" t="s">
        <v>59</v>
      </c>
      <c r="C32" s="24" t="s">
        <v>43</v>
      </c>
      <c r="D32" s="24" t="s">
        <v>67</v>
      </c>
      <c r="E32" s="24" t="s">
        <v>68</v>
      </c>
      <c r="F32" s="24" t="s">
        <v>39</v>
      </c>
      <c r="G32">
        <v>33.54</v>
      </c>
      <c r="H32" s="24" t="s">
        <v>118</v>
      </c>
      <c r="I32" s="24" t="s">
        <v>42</v>
      </c>
      <c r="J32" s="33">
        <v>45500</v>
      </c>
      <c r="K32">
        <v>367.49</v>
      </c>
      <c r="L32">
        <v>456.94</v>
      </c>
      <c r="M32">
        <v>68</v>
      </c>
      <c r="N32">
        <v>24.09</v>
      </c>
      <c r="O32">
        <v>2.17</v>
      </c>
      <c r="P32" s="24" t="s">
        <v>1734</v>
      </c>
    </row>
    <row r="33" spans="1:16" x14ac:dyDescent="0.25">
      <c r="A33" s="24" t="s">
        <v>119</v>
      </c>
      <c r="B33" s="24" t="s">
        <v>59</v>
      </c>
      <c r="C33" s="24" t="s">
        <v>55</v>
      </c>
      <c r="D33" s="24" t="s">
        <v>37</v>
      </c>
      <c r="E33" s="24" t="s">
        <v>38</v>
      </c>
      <c r="F33" s="24" t="s">
        <v>46</v>
      </c>
      <c r="G33">
        <v>40.57</v>
      </c>
      <c r="H33" s="24" t="s">
        <v>120</v>
      </c>
      <c r="I33" s="24" t="s">
        <v>42</v>
      </c>
      <c r="J33" s="33">
        <v>45534</v>
      </c>
      <c r="K33">
        <v>720.79</v>
      </c>
      <c r="L33">
        <v>112.38</v>
      </c>
      <c r="M33">
        <v>3</v>
      </c>
      <c r="N33">
        <v>23.58</v>
      </c>
      <c r="O33">
        <v>36.1</v>
      </c>
      <c r="P33" s="24" t="s">
        <v>1742</v>
      </c>
    </row>
    <row r="34" spans="1:16" x14ac:dyDescent="0.25">
      <c r="A34" s="24" t="s">
        <v>121</v>
      </c>
      <c r="B34" s="24" t="s">
        <v>59</v>
      </c>
      <c r="C34" s="24" t="s">
        <v>55</v>
      </c>
      <c r="D34" s="24" t="s">
        <v>67</v>
      </c>
      <c r="E34" s="24" t="s">
        <v>68</v>
      </c>
      <c r="F34" s="24" t="s">
        <v>39</v>
      </c>
      <c r="G34">
        <v>18.260000000000002</v>
      </c>
      <c r="H34" s="24" t="s">
        <v>122</v>
      </c>
      <c r="I34" s="24" t="s">
        <v>42</v>
      </c>
      <c r="J34" s="33">
        <v>45402</v>
      </c>
      <c r="K34">
        <v>915.02</v>
      </c>
      <c r="L34">
        <v>85.06</v>
      </c>
      <c r="M34">
        <v>90</v>
      </c>
      <c r="N34">
        <v>15.38</v>
      </c>
      <c r="O34">
        <v>68.25</v>
      </c>
      <c r="P34" s="24" t="s">
        <v>1743</v>
      </c>
    </row>
    <row r="35" spans="1:16" x14ac:dyDescent="0.25">
      <c r="A35" s="24" t="s">
        <v>123</v>
      </c>
      <c r="B35" s="24" t="s">
        <v>36</v>
      </c>
      <c r="C35" s="24" t="s">
        <v>35</v>
      </c>
      <c r="D35" s="24" t="s">
        <v>67</v>
      </c>
      <c r="E35" s="24" t="s">
        <v>45</v>
      </c>
      <c r="F35" s="24" t="s">
        <v>39</v>
      </c>
      <c r="G35">
        <v>48.49</v>
      </c>
      <c r="H35" s="24" t="s">
        <v>124</v>
      </c>
      <c r="I35" s="24" t="s">
        <v>42</v>
      </c>
      <c r="J35" s="33">
        <v>45422</v>
      </c>
      <c r="K35">
        <v>559.08000000000004</v>
      </c>
      <c r="L35">
        <v>282.81</v>
      </c>
      <c r="M35">
        <v>75</v>
      </c>
      <c r="N35">
        <v>43.73</v>
      </c>
      <c r="O35">
        <v>23.87</v>
      </c>
      <c r="P35" s="24" t="s">
        <v>1739</v>
      </c>
    </row>
    <row r="36" spans="1:16" x14ac:dyDescent="0.25">
      <c r="A36" s="24" t="s">
        <v>125</v>
      </c>
      <c r="B36" s="24" t="s">
        <v>59</v>
      </c>
      <c r="C36" s="24" t="s">
        <v>43</v>
      </c>
      <c r="D36" s="24" t="s">
        <v>44</v>
      </c>
      <c r="E36" s="24" t="s">
        <v>52</v>
      </c>
      <c r="F36" s="24" t="s">
        <v>39</v>
      </c>
      <c r="G36">
        <v>19.16</v>
      </c>
      <c r="H36" s="24" t="s">
        <v>126</v>
      </c>
      <c r="I36" s="24" t="s">
        <v>42</v>
      </c>
      <c r="J36" s="33">
        <v>45376</v>
      </c>
      <c r="K36">
        <v>268.39999999999998</v>
      </c>
      <c r="L36">
        <v>330.33</v>
      </c>
      <c r="M36">
        <v>50</v>
      </c>
      <c r="N36">
        <v>49.31</v>
      </c>
      <c r="O36">
        <v>90.75</v>
      </c>
      <c r="P36" s="24" t="s">
        <v>1737</v>
      </c>
    </row>
    <row r="37" spans="1:16" x14ac:dyDescent="0.25">
      <c r="A37" s="24" t="s">
        <v>127</v>
      </c>
      <c r="B37" s="24" t="s">
        <v>51</v>
      </c>
      <c r="C37" s="24" t="s">
        <v>35</v>
      </c>
      <c r="D37" s="24" t="s">
        <v>37</v>
      </c>
      <c r="E37" s="24" t="s">
        <v>52</v>
      </c>
      <c r="F37" s="24" t="s">
        <v>62</v>
      </c>
      <c r="G37">
        <v>5.5</v>
      </c>
      <c r="H37" s="24" t="s">
        <v>128</v>
      </c>
      <c r="I37" s="24" t="s">
        <v>42</v>
      </c>
      <c r="J37" s="33">
        <v>45499</v>
      </c>
      <c r="K37">
        <v>649.05999999999995</v>
      </c>
      <c r="L37">
        <v>201.19</v>
      </c>
      <c r="M37">
        <v>55</v>
      </c>
      <c r="N37">
        <v>46.35</v>
      </c>
      <c r="O37">
        <v>45.99</v>
      </c>
      <c r="P37" s="24" t="s">
        <v>1734</v>
      </c>
    </row>
    <row r="38" spans="1:16" x14ac:dyDescent="0.25">
      <c r="A38" s="24" t="s">
        <v>129</v>
      </c>
      <c r="B38" s="24" t="s">
        <v>56</v>
      </c>
      <c r="C38" s="24" t="s">
        <v>50</v>
      </c>
      <c r="D38" s="24" t="s">
        <v>44</v>
      </c>
      <c r="E38" s="24" t="s">
        <v>38</v>
      </c>
      <c r="F38" s="24" t="s">
        <v>46</v>
      </c>
      <c r="G38">
        <v>49.88</v>
      </c>
      <c r="H38" s="24" t="s">
        <v>130</v>
      </c>
      <c r="I38" s="24" t="s">
        <v>42</v>
      </c>
      <c r="J38" s="33">
        <v>45424</v>
      </c>
      <c r="K38">
        <v>847.89</v>
      </c>
      <c r="L38">
        <v>232.47</v>
      </c>
      <c r="M38">
        <v>98</v>
      </c>
      <c r="N38">
        <v>45.55</v>
      </c>
      <c r="O38">
        <v>66.290000000000006</v>
      </c>
      <c r="P38" s="24" t="s">
        <v>1739</v>
      </c>
    </row>
    <row r="39" spans="1:16" x14ac:dyDescent="0.25">
      <c r="A39" s="24" t="s">
        <v>131</v>
      </c>
      <c r="B39" s="24" t="s">
        <v>56</v>
      </c>
      <c r="C39" s="24" t="s">
        <v>55</v>
      </c>
      <c r="D39" s="24" t="s">
        <v>74</v>
      </c>
      <c r="E39" s="24" t="s">
        <v>45</v>
      </c>
      <c r="F39" s="24" t="s">
        <v>46</v>
      </c>
      <c r="G39">
        <v>30.07</v>
      </c>
      <c r="H39" s="24" t="s">
        <v>132</v>
      </c>
      <c r="I39" s="24" t="s">
        <v>49</v>
      </c>
      <c r="J39" s="33">
        <v>45376</v>
      </c>
      <c r="K39">
        <v>747.76</v>
      </c>
      <c r="L39">
        <v>316</v>
      </c>
      <c r="M39">
        <v>66</v>
      </c>
      <c r="N39">
        <v>32.979999999999997</v>
      </c>
      <c r="O39">
        <v>42.19</v>
      </c>
      <c r="P39" s="24" t="s">
        <v>1737</v>
      </c>
    </row>
    <row r="40" spans="1:16" x14ac:dyDescent="0.25">
      <c r="A40" s="24" t="s">
        <v>133</v>
      </c>
      <c r="B40" s="24" t="s">
        <v>59</v>
      </c>
      <c r="C40" s="24" t="s">
        <v>35</v>
      </c>
      <c r="D40" s="24" t="s">
        <v>74</v>
      </c>
      <c r="E40" s="24" t="s">
        <v>45</v>
      </c>
      <c r="F40" s="24" t="s">
        <v>39</v>
      </c>
      <c r="G40">
        <v>29.88</v>
      </c>
      <c r="H40" s="24" t="s">
        <v>134</v>
      </c>
      <c r="I40" s="24" t="s">
        <v>49</v>
      </c>
      <c r="J40" s="33">
        <v>45500</v>
      </c>
      <c r="K40">
        <v>993.07</v>
      </c>
      <c r="L40">
        <v>219.16</v>
      </c>
      <c r="M40">
        <v>7</v>
      </c>
      <c r="N40">
        <v>18.510000000000002</v>
      </c>
      <c r="O40">
        <v>8.68</v>
      </c>
      <c r="P40" s="24" t="s">
        <v>1734</v>
      </c>
    </row>
    <row r="41" spans="1:16" x14ac:dyDescent="0.25">
      <c r="A41" s="24" t="s">
        <v>88</v>
      </c>
      <c r="B41" s="24" t="s">
        <v>36</v>
      </c>
      <c r="C41" s="24" t="s">
        <v>43</v>
      </c>
      <c r="D41" s="24" t="s">
        <v>44</v>
      </c>
      <c r="E41" s="24" t="s">
        <v>52</v>
      </c>
      <c r="F41" s="24" t="s">
        <v>39</v>
      </c>
      <c r="G41">
        <v>14.98</v>
      </c>
      <c r="H41" s="24" t="s">
        <v>135</v>
      </c>
      <c r="I41" s="24" t="s">
        <v>42</v>
      </c>
      <c r="J41" s="33">
        <v>45418</v>
      </c>
      <c r="K41">
        <v>811.16</v>
      </c>
      <c r="L41">
        <v>326.08</v>
      </c>
      <c r="M41">
        <v>93</v>
      </c>
      <c r="N41">
        <v>31.78</v>
      </c>
      <c r="O41">
        <v>21.84</v>
      </c>
      <c r="P41" s="24" t="s">
        <v>1739</v>
      </c>
    </row>
    <row r="42" spans="1:16" x14ac:dyDescent="0.25">
      <c r="A42" s="24" t="s">
        <v>136</v>
      </c>
      <c r="B42" s="24" t="s">
        <v>51</v>
      </c>
      <c r="C42" s="24" t="s">
        <v>43</v>
      </c>
      <c r="D42" s="24" t="s">
        <v>37</v>
      </c>
      <c r="E42" s="24" t="s">
        <v>38</v>
      </c>
      <c r="F42" s="24" t="s">
        <v>62</v>
      </c>
      <c r="G42">
        <v>30.14</v>
      </c>
      <c r="H42" s="24" t="s">
        <v>137</v>
      </c>
      <c r="I42" s="24" t="s">
        <v>49</v>
      </c>
      <c r="J42" s="33">
        <v>45266</v>
      </c>
      <c r="K42">
        <v>521.08000000000004</v>
      </c>
      <c r="L42">
        <v>345.64</v>
      </c>
      <c r="M42">
        <v>87</v>
      </c>
      <c r="N42">
        <v>34.5</v>
      </c>
      <c r="O42">
        <v>31.4</v>
      </c>
      <c r="P42" s="24" t="s">
        <v>1740</v>
      </c>
    </row>
    <row r="43" spans="1:16" x14ac:dyDescent="0.25">
      <c r="A43" s="24" t="s">
        <v>138</v>
      </c>
      <c r="B43" s="24" t="s">
        <v>59</v>
      </c>
      <c r="C43" s="24" t="s">
        <v>43</v>
      </c>
      <c r="D43" s="24" t="s">
        <v>74</v>
      </c>
      <c r="E43" s="24" t="s">
        <v>52</v>
      </c>
      <c r="F43" s="24" t="s">
        <v>46</v>
      </c>
      <c r="G43">
        <v>26.13</v>
      </c>
      <c r="H43" s="24" t="s">
        <v>139</v>
      </c>
      <c r="I43" s="24" t="s">
        <v>49</v>
      </c>
      <c r="J43" s="33">
        <v>45212</v>
      </c>
      <c r="K43">
        <v>452.78</v>
      </c>
      <c r="L43">
        <v>243.6</v>
      </c>
      <c r="M43">
        <v>28</v>
      </c>
      <c r="N43">
        <v>26.83</v>
      </c>
      <c r="O43">
        <v>30.8</v>
      </c>
      <c r="P43" s="24" t="s">
        <v>1735</v>
      </c>
    </row>
    <row r="44" spans="1:16" x14ac:dyDescent="0.25">
      <c r="A44" s="24" t="s">
        <v>140</v>
      </c>
      <c r="B44" s="24" t="s">
        <v>94</v>
      </c>
      <c r="C44" s="24" t="s">
        <v>55</v>
      </c>
      <c r="D44" s="24" t="s">
        <v>37</v>
      </c>
      <c r="E44" s="24" t="s">
        <v>68</v>
      </c>
      <c r="F44" s="24" t="s">
        <v>62</v>
      </c>
      <c r="G44">
        <v>40.06</v>
      </c>
      <c r="H44" s="24" t="s">
        <v>141</v>
      </c>
      <c r="I44" s="24" t="s">
        <v>42</v>
      </c>
      <c r="J44" s="33">
        <v>45236</v>
      </c>
      <c r="K44">
        <v>450.33</v>
      </c>
      <c r="L44">
        <v>438.47</v>
      </c>
      <c r="M44">
        <v>57</v>
      </c>
      <c r="N44">
        <v>31.53</v>
      </c>
      <c r="O44">
        <v>78.95</v>
      </c>
      <c r="P44" s="24" t="s">
        <v>1744</v>
      </c>
    </row>
    <row r="45" spans="1:16" x14ac:dyDescent="0.25">
      <c r="A45" s="24" t="s">
        <v>142</v>
      </c>
      <c r="B45" s="24" t="s">
        <v>36</v>
      </c>
      <c r="C45" s="24" t="s">
        <v>43</v>
      </c>
      <c r="D45" s="24" t="s">
        <v>44</v>
      </c>
      <c r="E45" s="24" t="s">
        <v>38</v>
      </c>
      <c r="F45" s="24" t="s">
        <v>75</v>
      </c>
      <c r="G45">
        <v>19.52</v>
      </c>
      <c r="H45" s="24" t="s">
        <v>143</v>
      </c>
      <c r="I45" s="24" t="s">
        <v>42</v>
      </c>
      <c r="J45" s="33">
        <v>45275</v>
      </c>
      <c r="K45">
        <v>903.1</v>
      </c>
      <c r="L45">
        <v>388.69</v>
      </c>
      <c r="M45">
        <v>5</v>
      </c>
      <c r="N45">
        <v>45.33</v>
      </c>
      <c r="O45">
        <v>11.41</v>
      </c>
      <c r="P45" s="24" t="s">
        <v>1740</v>
      </c>
    </row>
    <row r="46" spans="1:16" x14ac:dyDescent="0.25">
      <c r="A46" s="24" t="s">
        <v>144</v>
      </c>
      <c r="B46" s="24" t="s">
        <v>36</v>
      </c>
      <c r="C46" s="24" t="s">
        <v>50</v>
      </c>
      <c r="D46" s="24" t="s">
        <v>37</v>
      </c>
      <c r="E46" s="24" t="s">
        <v>68</v>
      </c>
      <c r="F46" s="24" t="s">
        <v>39</v>
      </c>
      <c r="G46">
        <v>47.25</v>
      </c>
      <c r="H46" s="24" t="s">
        <v>145</v>
      </c>
      <c r="I46" s="24" t="s">
        <v>49</v>
      </c>
      <c r="J46" s="33">
        <v>45325</v>
      </c>
      <c r="K46">
        <v>665.63</v>
      </c>
      <c r="L46">
        <v>67.28</v>
      </c>
      <c r="M46">
        <v>25</v>
      </c>
      <c r="N46">
        <v>34.18</v>
      </c>
      <c r="O46">
        <v>24.19</v>
      </c>
      <c r="P46" s="24" t="s">
        <v>1741</v>
      </c>
    </row>
    <row r="47" spans="1:16" x14ac:dyDescent="0.25">
      <c r="A47" s="24" t="s">
        <v>146</v>
      </c>
      <c r="B47" s="24" t="s">
        <v>94</v>
      </c>
      <c r="C47" s="24" t="s">
        <v>35</v>
      </c>
      <c r="D47" s="24" t="s">
        <v>37</v>
      </c>
      <c r="E47" s="24" t="s">
        <v>45</v>
      </c>
      <c r="F47" s="24" t="s">
        <v>62</v>
      </c>
      <c r="G47">
        <v>34.159999999999997</v>
      </c>
      <c r="H47" s="24" t="s">
        <v>147</v>
      </c>
      <c r="I47" s="24" t="s">
        <v>49</v>
      </c>
      <c r="J47" s="33">
        <v>45330</v>
      </c>
      <c r="K47">
        <v>894.55</v>
      </c>
      <c r="L47">
        <v>38.97</v>
      </c>
      <c r="M47">
        <v>91</v>
      </c>
      <c r="N47">
        <v>17.16</v>
      </c>
      <c r="O47">
        <v>98.45</v>
      </c>
      <c r="P47" s="24" t="s">
        <v>1741</v>
      </c>
    </row>
    <row r="48" spans="1:16" x14ac:dyDescent="0.25">
      <c r="A48" s="24" t="s">
        <v>148</v>
      </c>
      <c r="B48" s="24" t="s">
        <v>51</v>
      </c>
      <c r="C48" s="24" t="s">
        <v>43</v>
      </c>
      <c r="D48" s="24" t="s">
        <v>67</v>
      </c>
      <c r="E48" s="24" t="s">
        <v>71</v>
      </c>
      <c r="F48" s="24" t="s">
        <v>75</v>
      </c>
      <c r="G48">
        <v>38.54</v>
      </c>
      <c r="H48" s="24" t="s">
        <v>149</v>
      </c>
      <c r="I48" s="24" t="s">
        <v>42</v>
      </c>
      <c r="J48" s="33">
        <v>45464</v>
      </c>
      <c r="K48">
        <v>110.32</v>
      </c>
      <c r="L48">
        <v>438.74</v>
      </c>
      <c r="M48">
        <v>40</v>
      </c>
      <c r="N48">
        <v>44.19</v>
      </c>
      <c r="O48">
        <v>80.650000000000006</v>
      </c>
      <c r="P48" s="24" t="s">
        <v>1736</v>
      </c>
    </row>
    <row r="49" spans="1:16" x14ac:dyDescent="0.25">
      <c r="A49" s="24" t="s">
        <v>150</v>
      </c>
      <c r="B49" s="24" t="s">
        <v>59</v>
      </c>
      <c r="C49" s="24" t="s">
        <v>55</v>
      </c>
      <c r="D49" s="24" t="s">
        <v>44</v>
      </c>
      <c r="E49" s="24" t="s">
        <v>45</v>
      </c>
      <c r="F49" s="24" t="s">
        <v>75</v>
      </c>
      <c r="G49">
        <v>39.47</v>
      </c>
      <c r="H49" s="24" t="s">
        <v>151</v>
      </c>
      <c r="I49" s="24" t="s">
        <v>42</v>
      </c>
      <c r="J49" s="33">
        <v>45500</v>
      </c>
      <c r="K49">
        <v>693.21</v>
      </c>
      <c r="L49">
        <v>220.2</v>
      </c>
      <c r="M49">
        <v>54</v>
      </c>
      <c r="N49">
        <v>25.92</v>
      </c>
      <c r="O49">
        <v>47.81</v>
      </c>
      <c r="P49" s="24" t="s">
        <v>1734</v>
      </c>
    </row>
    <row r="50" spans="1:16" x14ac:dyDescent="0.25">
      <c r="A50" s="24" t="s">
        <v>65</v>
      </c>
      <c r="B50" s="24" t="s">
        <v>36</v>
      </c>
      <c r="C50" s="24" t="s">
        <v>0</v>
      </c>
      <c r="D50" s="24" t="s">
        <v>67</v>
      </c>
      <c r="E50" s="24" t="s">
        <v>52</v>
      </c>
      <c r="F50" s="24" t="s">
        <v>75</v>
      </c>
      <c r="G50">
        <v>48.03</v>
      </c>
      <c r="H50" s="24" t="s">
        <v>152</v>
      </c>
      <c r="I50" s="24" t="s">
        <v>49</v>
      </c>
      <c r="J50" s="33">
        <v>45471</v>
      </c>
      <c r="K50">
        <v>311.66000000000003</v>
      </c>
      <c r="L50">
        <v>396.69</v>
      </c>
      <c r="M50">
        <v>69</v>
      </c>
      <c r="N50">
        <v>6.43</v>
      </c>
      <c r="O50">
        <v>16.3</v>
      </c>
      <c r="P50" s="24" t="s">
        <v>1736</v>
      </c>
    </row>
    <row r="51" spans="1:16" x14ac:dyDescent="0.25">
      <c r="A51" s="24" t="s">
        <v>153</v>
      </c>
      <c r="B51" s="24" t="s">
        <v>59</v>
      </c>
      <c r="C51" s="24" t="s">
        <v>50</v>
      </c>
      <c r="D51" s="24" t="s">
        <v>37</v>
      </c>
      <c r="E51" s="24" t="s">
        <v>38</v>
      </c>
      <c r="F51" s="24" t="s">
        <v>46</v>
      </c>
      <c r="G51">
        <v>48.06</v>
      </c>
      <c r="H51" s="24" t="s">
        <v>154</v>
      </c>
      <c r="I51" s="24" t="s">
        <v>42</v>
      </c>
      <c r="J51" s="33">
        <v>45497</v>
      </c>
      <c r="K51">
        <v>122.99</v>
      </c>
      <c r="L51">
        <v>108.98</v>
      </c>
      <c r="M51">
        <v>61</v>
      </c>
      <c r="N51">
        <v>6.92</v>
      </c>
      <c r="O51">
        <v>86.92</v>
      </c>
      <c r="P51" s="24" t="s">
        <v>1734</v>
      </c>
    </row>
    <row r="52" spans="1:16" x14ac:dyDescent="0.25">
      <c r="A52" s="24" t="s">
        <v>155</v>
      </c>
      <c r="B52" s="24" t="s">
        <v>56</v>
      </c>
      <c r="C52" s="24" t="s">
        <v>0</v>
      </c>
      <c r="D52" s="24" t="s">
        <v>44</v>
      </c>
      <c r="E52" s="24" t="s">
        <v>71</v>
      </c>
      <c r="F52" s="24" t="s">
        <v>75</v>
      </c>
      <c r="G52">
        <v>10.33</v>
      </c>
      <c r="H52" s="24" t="s">
        <v>156</v>
      </c>
      <c r="I52" s="24" t="s">
        <v>42</v>
      </c>
      <c r="J52" s="33">
        <v>45480</v>
      </c>
      <c r="K52">
        <v>709.7</v>
      </c>
      <c r="L52">
        <v>255.44</v>
      </c>
      <c r="M52">
        <v>86</v>
      </c>
      <c r="N52">
        <v>49.88</v>
      </c>
      <c r="O52">
        <v>39.729999999999997</v>
      </c>
      <c r="P52" s="24" t="s">
        <v>1734</v>
      </c>
    </row>
    <row r="53" spans="1:16" x14ac:dyDescent="0.25">
      <c r="A53" s="24" t="s">
        <v>157</v>
      </c>
      <c r="B53" s="24" t="s">
        <v>94</v>
      </c>
      <c r="C53" s="24" t="s">
        <v>55</v>
      </c>
      <c r="D53" s="24" t="s">
        <v>37</v>
      </c>
      <c r="E53" s="24" t="s">
        <v>38</v>
      </c>
      <c r="F53" s="24" t="s">
        <v>62</v>
      </c>
      <c r="G53">
        <v>11.41</v>
      </c>
      <c r="H53" s="24" t="s">
        <v>158</v>
      </c>
      <c r="I53" s="24" t="s">
        <v>49</v>
      </c>
      <c r="J53" s="33">
        <v>45406</v>
      </c>
      <c r="K53">
        <v>789.06</v>
      </c>
      <c r="L53">
        <v>86.98</v>
      </c>
      <c r="M53">
        <v>48</v>
      </c>
      <c r="N53">
        <v>6.94</v>
      </c>
      <c r="O53">
        <v>42.28</v>
      </c>
      <c r="P53" s="24" t="s">
        <v>1743</v>
      </c>
    </row>
    <row r="54" spans="1:16" x14ac:dyDescent="0.25">
      <c r="A54" s="24" t="s">
        <v>159</v>
      </c>
      <c r="B54" s="24" t="s">
        <v>94</v>
      </c>
      <c r="C54" s="24" t="s">
        <v>35</v>
      </c>
      <c r="D54" s="24" t="s">
        <v>44</v>
      </c>
      <c r="E54" s="24" t="s">
        <v>45</v>
      </c>
      <c r="F54" s="24" t="s">
        <v>75</v>
      </c>
      <c r="G54">
        <v>40.5</v>
      </c>
      <c r="H54" s="24" t="s">
        <v>160</v>
      </c>
      <c r="I54" s="24" t="s">
        <v>42</v>
      </c>
      <c r="J54" s="33">
        <v>45454</v>
      </c>
      <c r="K54">
        <v>499.01</v>
      </c>
      <c r="L54">
        <v>229.47</v>
      </c>
      <c r="M54">
        <v>46</v>
      </c>
      <c r="N54">
        <v>43.92</v>
      </c>
      <c r="O54">
        <v>8</v>
      </c>
      <c r="P54" s="24" t="s">
        <v>1736</v>
      </c>
    </row>
    <row r="55" spans="1:16" x14ac:dyDescent="0.25">
      <c r="A55" s="24" t="s">
        <v>161</v>
      </c>
      <c r="B55" s="24" t="s">
        <v>94</v>
      </c>
      <c r="C55" s="24" t="s">
        <v>55</v>
      </c>
      <c r="D55" s="24" t="s">
        <v>44</v>
      </c>
      <c r="E55" s="24" t="s">
        <v>71</v>
      </c>
      <c r="F55" s="24" t="s">
        <v>62</v>
      </c>
      <c r="G55">
        <v>12.66</v>
      </c>
      <c r="H55" s="24" t="s">
        <v>162</v>
      </c>
      <c r="I55" s="24" t="s">
        <v>49</v>
      </c>
      <c r="J55" s="33">
        <v>45486</v>
      </c>
      <c r="K55">
        <v>629.24</v>
      </c>
      <c r="L55">
        <v>76.11</v>
      </c>
      <c r="M55">
        <v>100</v>
      </c>
      <c r="N55">
        <v>39.46</v>
      </c>
      <c r="O55">
        <v>21.91</v>
      </c>
      <c r="P55" s="24" t="s">
        <v>1734</v>
      </c>
    </row>
    <row r="56" spans="1:16" x14ac:dyDescent="0.25">
      <c r="A56" s="24" t="s">
        <v>163</v>
      </c>
      <c r="B56" s="24" t="s">
        <v>59</v>
      </c>
      <c r="C56" s="24" t="s">
        <v>35</v>
      </c>
      <c r="D56" s="24" t="s">
        <v>74</v>
      </c>
      <c r="E56" s="24" t="s">
        <v>38</v>
      </c>
      <c r="F56" s="24" t="s">
        <v>75</v>
      </c>
      <c r="G56">
        <v>35.78</v>
      </c>
      <c r="H56" s="24" t="s">
        <v>164</v>
      </c>
      <c r="I56" s="24" t="s">
        <v>42</v>
      </c>
      <c r="J56" s="33">
        <v>45350</v>
      </c>
      <c r="K56">
        <v>121.64</v>
      </c>
      <c r="L56">
        <v>19.940000000000001</v>
      </c>
      <c r="M56">
        <v>53</v>
      </c>
      <c r="N56">
        <v>28.12</v>
      </c>
      <c r="O56">
        <v>13.71</v>
      </c>
      <c r="P56" s="24" t="s">
        <v>1741</v>
      </c>
    </row>
    <row r="57" spans="1:16" x14ac:dyDescent="0.25">
      <c r="A57" s="24" t="s">
        <v>165</v>
      </c>
      <c r="B57" s="24" t="s">
        <v>56</v>
      </c>
      <c r="C57" s="24" t="s">
        <v>0</v>
      </c>
      <c r="D57" s="24" t="s">
        <v>74</v>
      </c>
      <c r="E57" s="24" t="s">
        <v>38</v>
      </c>
      <c r="F57" s="24" t="s">
        <v>75</v>
      </c>
      <c r="G57">
        <v>5.13</v>
      </c>
      <c r="H57" s="24" t="s">
        <v>166</v>
      </c>
      <c r="I57" s="24" t="s">
        <v>42</v>
      </c>
      <c r="J57" s="33">
        <v>45388</v>
      </c>
      <c r="K57">
        <v>732.12</v>
      </c>
      <c r="L57">
        <v>64.33</v>
      </c>
      <c r="M57">
        <v>67</v>
      </c>
      <c r="N57">
        <v>13.99</v>
      </c>
      <c r="O57">
        <v>37.94</v>
      </c>
      <c r="P57" s="24" t="s">
        <v>1743</v>
      </c>
    </row>
    <row r="58" spans="1:16" x14ac:dyDescent="0.25">
      <c r="A58" s="24" t="s">
        <v>167</v>
      </c>
      <c r="B58" s="24" t="s">
        <v>56</v>
      </c>
      <c r="C58" s="24" t="s">
        <v>50</v>
      </c>
      <c r="D58" s="24" t="s">
        <v>44</v>
      </c>
      <c r="E58" s="24" t="s">
        <v>71</v>
      </c>
      <c r="F58" s="24" t="s">
        <v>75</v>
      </c>
      <c r="G58">
        <v>40.81</v>
      </c>
      <c r="H58" s="24" t="s">
        <v>168</v>
      </c>
      <c r="I58" s="24" t="s">
        <v>42</v>
      </c>
      <c r="J58" s="33">
        <v>45317</v>
      </c>
      <c r="K58">
        <v>76.739999999999995</v>
      </c>
      <c r="L58">
        <v>26.98</v>
      </c>
      <c r="M58">
        <v>27</v>
      </c>
      <c r="N58">
        <v>29.74</v>
      </c>
      <c r="O58">
        <v>69.34</v>
      </c>
      <c r="P58" s="24" t="s">
        <v>1733</v>
      </c>
    </row>
    <row r="59" spans="1:16" x14ac:dyDescent="0.25">
      <c r="A59" s="24" t="s">
        <v>169</v>
      </c>
      <c r="B59" s="24" t="s">
        <v>56</v>
      </c>
      <c r="C59" s="24" t="s">
        <v>43</v>
      </c>
      <c r="D59" s="24" t="s">
        <v>44</v>
      </c>
      <c r="E59" s="24" t="s">
        <v>45</v>
      </c>
      <c r="F59" s="24" t="s">
        <v>46</v>
      </c>
      <c r="G59">
        <v>35.5</v>
      </c>
      <c r="H59" s="24" t="s">
        <v>170</v>
      </c>
      <c r="I59" s="24" t="s">
        <v>42</v>
      </c>
      <c r="J59" s="33">
        <v>45395</v>
      </c>
      <c r="K59">
        <v>548.44000000000005</v>
      </c>
      <c r="L59">
        <v>338.66</v>
      </c>
      <c r="M59">
        <v>99</v>
      </c>
      <c r="N59">
        <v>37.799999999999997</v>
      </c>
      <c r="O59">
        <v>89.82</v>
      </c>
      <c r="P59" s="24" t="s">
        <v>1743</v>
      </c>
    </row>
    <row r="60" spans="1:16" x14ac:dyDescent="0.25">
      <c r="A60" s="24" t="s">
        <v>171</v>
      </c>
      <c r="B60" s="24" t="s">
        <v>94</v>
      </c>
      <c r="C60" s="24" t="s">
        <v>35</v>
      </c>
      <c r="D60" s="24" t="s">
        <v>67</v>
      </c>
      <c r="E60" s="24" t="s">
        <v>38</v>
      </c>
      <c r="F60" s="24" t="s">
        <v>75</v>
      </c>
      <c r="G60">
        <v>30.84</v>
      </c>
      <c r="H60" s="24" t="s">
        <v>172</v>
      </c>
      <c r="I60" s="24" t="s">
        <v>42</v>
      </c>
      <c r="J60" s="33">
        <v>45319</v>
      </c>
      <c r="K60">
        <v>756.6</v>
      </c>
      <c r="L60">
        <v>280.66000000000003</v>
      </c>
      <c r="M60">
        <v>41</v>
      </c>
      <c r="N60">
        <v>10.72</v>
      </c>
      <c r="O60">
        <v>31.86</v>
      </c>
      <c r="P60" s="24" t="s">
        <v>1733</v>
      </c>
    </row>
    <row r="61" spans="1:16" x14ac:dyDescent="0.25">
      <c r="A61" s="24" t="s">
        <v>173</v>
      </c>
      <c r="B61" s="24" t="s">
        <v>56</v>
      </c>
      <c r="C61" s="24" t="s">
        <v>50</v>
      </c>
      <c r="D61" s="24" t="s">
        <v>44</v>
      </c>
      <c r="E61" s="24" t="s">
        <v>71</v>
      </c>
      <c r="F61" s="24" t="s">
        <v>39</v>
      </c>
      <c r="G61">
        <v>23.81</v>
      </c>
      <c r="H61" s="24" t="s">
        <v>174</v>
      </c>
      <c r="I61" s="24" t="s">
        <v>49</v>
      </c>
      <c r="J61" s="33">
        <v>45328</v>
      </c>
      <c r="K61">
        <v>83.21</v>
      </c>
      <c r="L61">
        <v>316.05</v>
      </c>
      <c r="M61">
        <v>32</v>
      </c>
      <c r="N61">
        <v>42.32</v>
      </c>
      <c r="O61">
        <v>43.52</v>
      </c>
      <c r="P61" s="24" t="s">
        <v>1741</v>
      </c>
    </row>
    <row r="62" spans="1:16" x14ac:dyDescent="0.25">
      <c r="A62" s="24" t="s">
        <v>175</v>
      </c>
      <c r="B62" s="24" t="s">
        <v>36</v>
      </c>
      <c r="C62" s="24" t="s">
        <v>43</v>
      </c>
      <c r="D62" s="24" t="s">
        <v>67</v>
      </c>
      <c r="E62" s="24" t="s">
        <v>45</v>
      </c>
      <c r="F62" s="24" t="s">
        <v>46</v>
      </c>
      <c r="G62">
        <v>22.43</v>
      </c>
      <c r="H62" s="24" t="s">
        <v>176</v>
      </c>
      <c r="I62" s="24" t="s">
        <v>49</v>
      </c>
      <c r="J62" s="33">
        <v>45427</v>
      </c>
      <c r="K62">
        <v>910.58</v>
      </c>
      <c r="L62">
        <v>276.12</v>
      </c>
      <c r="M62">
        <v>53</v>
      </c>
      <c r="N62">
        <v>13.38</v>
      </c>
      <c r="O62">
        <v>34.21</v>
      </c>
      <c r="P62" s="24" t="s">
        <v>1739</v>
      </c>
    </row>
    <row r="63" spans="1:16" x14ac:dyDescent="0.25">
      <c r="A63" s="24" t="s">
        <v>177</v>
      </c>
      <c r="B63" s="24" t="s">
        <v>51</v>
      </c>
      <c r="C63" s="24" t="s">
        <v>55</v>
      </c>
      <c r="D63" s="24" t="s">
        <v>74</v>
      </c>
      <c r="E63" s="24" t="s">
        <v>68</v>
      </c>
      <c r="F63" s="24" t="s">
        <v>75</v>
      </c>
      <c r="G63">
        <v>33.79</v>
      </c>
      <c r="H63" s="24" t="s">
        <v>178</v>
      </c>
      <c r="I63" s="24" t="s">
        <v>49</v>
      </c>
      <c r="J63" s="33">
        <v>45509</v>
      </c>
      <c r="K63">
        <v>614.47</v>
      </c>
      <c r="L63">
        <v>97.15</v>
      </c>
      <c r="M63">
        <v>34</v>
      </c>
      <c r="N63">
        <v>32.26</v>
      </c>
      <c r="O63">
        <v>64.959999999999994</v>
      </c>
      <c r="P63" s="24" t="s">
        <v>1742</v>
      </c>
    </row>
    <row r="64" spans="1:16" x14ac:dyDescent="0.25">
      <c r="A64" s="24" t="s">
        <v>53</v>
      </c>
      <c r="B64" s="24" t="s">
        <v>51</v>
      </c>
      <c r="C64" s="24" t="s">
        <v>50</v>
      </c>
      <c r="D64" s="24" t="s">
        <v>37</v>
      </c>
      <c r="E64" s="24" t="s">
        <v>45</v>
      </c>
      <c r="F64" s="24" t="s">
        <v>62</v>
      </c>
      <c r="G64">
        <v>9.24</v>
      </c>
      <c r="H64" s="24" t="s">
        <v>179</v>
      </c>
      <c r="I64" s="24" t="s">
        <v>42</v>
      </c>
      <c r="J64" s="33">
        <v>45219</v>
      </c>
      <c r="K64">
        <v>830.7</v>
      </c>
      <c r="L64">
        <v>76.400000000000006</v>
      </c>
      <c r="M64">
        <v>54</v>
      </c>
      <c r="N64">
        <v>31.05</v>
      </c>
      <c r="O64">
        <v>28.53</v>
      </c>
      <c r="P64" s="24" t="s">
        <v>1735</v>
      </c>
    </row>
    <row r="65" spans="1:16" x14ac:dyDescent="0.25">
      <c r="A65" s="24" t="s">
        <v>180</v>
      </c>
      <c r="B65" s="24" t="s">
        <v>59</v>
      </c>
      <c r="C65" s="24" t="s">
        <v>43</v>
      </c>
      <c r="D65" s="24" t="s">
        <v>44</v>
      </c>
      <c r="E65" s="24" t="s">
        <v>38</v>
      </c>
      <c r="F65" s="24" t="s">
        <v>75</v>
      </c>
      <c r="G65">
        <v>48.36</v>
      </c>
      <c r="H65" s="24" t="s">
        <v>181</v>
      </c>
      <c r="I65" s="24" t="s">
        <v>49</v>
      </c>
      <c r="J65" s="33">
        <v>45546</v>
      </c>
      <c r="K65">
        <v>424.32</v>
      </c>
      <c r="L65">
        <v>354.57</v>
      </c>
      <c r="M65">
        <v>28</v>
      </c>
      <c r="N65">
        <v>16.3</v>
      </c>
      <c r="O65">
        <v>25.14</v>
      </c>
      <c r="P65" s="24" t="s">
        <v>1738</v>
      </c>
    </row>
    <row r="66" spans="1:16" x14ac:dyDescent="0.25">
      <c r="A66" s="24" t="s">
        <v>182</v>
      </c>
      <c r="B66" s="24" t="s">
        <v>59</v>
      </c>
      <c r="C66" s="24" t="s">
        <v>50</v>
      </c>
      <c r="D66" s="24" t="s">
        <v>74</v>
      </c>
      <c r="E66" s="24" t="s">
        <v>52</v>
      </c>
      <c r="F66" s="24" t="s">
        <v>39</v>
      </c>
      <c r="G66">
        <v>48.31</v>
      </c>
      <c r="H66" s="24" t="s">
        <v>183</v>
      </c>
      <c r="I66" s="24" t="s">
        <v>42</v>
      </c>
      <c r="J66" s="33">
        <v>45332</v>
      </c>
      <c r="K66">
        <v>100.31</v>
      </c>
      <c r="L66">
        <v>22.55</v>
      </c>
      <c r="M66">
        <v>19</v>
      </c>
      <c r="N66">
        <v>38.380000000000003</v>
      </c>
      <c r="O66">
        <v>3.35</v>
      </c>
      <c r="P66" s="24" t="s">
        <v>1741</v>
      </c>
    </row>
    <row r="67" spans="1:16" x14ac:dyDescent="0.25">
      <c r="A67" s="24" t="s">
        <v>184</v>
      </c>
      <c r="B67" s="24" t="s">
        <v>51</v>
      </c>
      <c r="C67" s="24" t="s">
        <v>55</v>
      </c>
      <c r="D67" s="24" t="s">
        <v>67</v>
      </c>
      <c r="E67" s="24" t="s">
        <v>45</v>
      </c>
      <c r="F67" s="24" t="s">
        <v>39</v>
      </c>
      <c r="G67">
        <v>33.950000000000003</v>
      </c>
      <c r="H67" s="24" t="s">
        <v>185</v>
      </c>
      <c r="I67" s="24" t="s">
        <v>49</v>
      </c>
      <c r="J67" s="33">
        <v>45474</v>
      </c>
      <c r="K67">
        <v>876.95</v>
      </c>
      <c r="L67">
        <v>321.05</v>
      </c>
      <c r="M67">
        <v>42</v>
      </c>
      <c r="N67">
        <v>15.28</v>
      </c>
      <c r="O67">
        <v>83.36</v>
      </c>
      <c r="P67" s="24" t="s">
        <v>1734</v>
      </c>
    </row>
    <row r="68" spans="1:16" x14ac:dyDescent="0.25">
      <c r="A68" s="24" t="s">
        <v>186</v>
      </c>
      <c r="B68" s="24" t="s">
        <v>51</v>
      </c>
      <c r="C68" s="24" t="s">
        <v>50</v>
      </c>
      <c r="D68" s="24" t="s">
        <v>37</v>
      </c>
      <c r="E68" s="24" t="s">
        <v>52</v>
      </c>
      <c r="F68" s="24" t="s">
        <v>46</v>
      </c>
      <c r="G68">
        <v>5.26</v>
      </c>
      <c r="H68" s="24" t="s">
        <v>187</v>
      </c>
      <c r="I68" s="24" t="s">
        <v>49</v>
      </c>
      <c r="J68" s="33">
        <v>45385</v>
      </c>
      <c r="K68">
        <v>591.97</v>
      </c>
      <c r="L68">
        <v>321.83999999999997</v>
      </c>
      <c r="M68">
        <v>54</v>
      </c>
      <c r="N68">
        <v>45.76</v>
      </c>
      <c r="O68">
        <v>12.66</v>
      </c>
      <c r="P68" s="24" t="s">
        <v>1743</v>
      </c>
    </row>
    <row r="69" spans="1:16" x14ac:dyDescent="0.25">
      <c r="A69" s="24" t="s">
        <v>188</v>
      </c>
      <c r="B69" s="24" t="s">
        <v>36</v>
      </c>
      <c r="C69" s="24" t="s">
        <v>55</v>
      </c>
      <c r="D69" s="24" t="s">
        <v>74</v>
      </c>
      <c r="E69" s="24" t="s">
        <v>71</v>
      </c>
      <c r="F69" s="24" t="s">
        <v>39</v>
      </c>
      <c r="G69">
        <v>24.7</v>
      </c>
      <c r="H69" s="24" t="s">
        <v>189</v>
      </c>
      <c r="I69" s="24" t="s">
        <v>49</v>
      </c>
      <c r="J69" s="33">
        <v>45490</v>
      </c>
      <c r="K69">
        <v>167.97</v>
      </c>
      <c r="L69">
        <v>458.81</v>
      </c>
      <c r="M69">
        <v>68</v>
      </c>
      <c r="N69">
        <v>17.45</v>
      </c>
      <c r="O69">
        <v>72.430000000000007</v>
      </c>
      <c r="P69" s="24" t="s">
        <v>1734</v>
      </c>
    </row>
    <row r="70" spans="1:16" x14ac:dyDescent="0.25">
      <c r="A70" s="24" t="s">
        <v>190</v>
      </c>
      <c r="B70" s="24" t="s">
        <v>94</v>
      </c>
      <c r="C70" s="24" t="s">
        <v>0</v>
      </c>
      <c r="D70" s="24" t="s">
        <v>74</v>
      </c>
      <c r="E70" s="24" t="s">
        <v>38</v>
      </c>
      <c r="F70" s="24" t="s">
        <v>46</v>
      </c>
      <c r="G70">
        <v>17.940000000000001</v>
      </c>
      <c r="H70" s="24" t="s">
        <v>191</v>
      </c>
      <c r="I70" s="24" t="s">
        <v>42</v>
      </c>
      <c r="J70" s="33">
        <v>45516</v>
      </c>
      <c r="K70">
        <v>379.7</v>
      </c>
      <c r="L70">
        <v>446.69</v>
      </c>
      <c r="M70">
        <v>7</v>
      </c>
      <c r="N70">
        <v>11.13</v>
      </c>
      <c r="O70">
        <v>66</v>
      </c>
      <c r="P70" s="24" t="s">
        <v>1742</v>
      </c>
    </row>
    <row r="71" spans="1:16" x14ac:dyDescent="0.25">
      <c r="A71" s="24" t="s">
        <v>192</v>
      </c>
      <c r="B71" s="24" t="s">
        <v>94</v>
      </c>
      <c r="C71" s="24" t="s">
        <v>55</v>
      </c>
      <c r="D71" s="24" t="s">
        <v>74</v>
      </c>
      <c r="E71" s="24" t="s">
        <v>68</v>
      </c>
      <c r="F71" s="24" t="s">
        <v>39</v>
      </c>
      <c r="G71">
        <v>42.23</v>
      </c>
      <c r="H71" s="24" t="s">
        <v>193</v>
      </c>
      <c r="I71" s="24" t="s">
        <v>49</v>
      </c>
      <c r="J71" s="33">
        <v>45542</v>
      </c>
      <c r="K71">
        <v>84.92</v>
      </c>
      <c r="L71">
        <v>496.47</v>
      </c>
      <c r="M71">
        <v>51</v>
      </c>
      <c r="N71">
        <v>43.8</v>
      </c>
      <c r="O71">
        <v>90.01</v>
      </c>
      <c r="P71" s="24" t="s">
        <v>1738</v>
      </c>
    </row>
    <row r="72" spans="1:16" x14ac:dyDescent="0.25">
      <c r="A72" s="24" t="s">
        <v>194</v>
      </c>
      <c r="B72" s="24" t="s">
        <v>94</v>
      </c>
      <c r="C72" s="24" t="s">
        <v>55</v>
      </c>
      <c r="D72" s="24" t="s">
        <v>67</v>
      </c>
      <c r="E72" s="24" t="s">
        <v>38</v>
      </c>
      <c r="F72" s="24" t="s">
        <v>39</v>
      </c>
      <c r="G72">
        <v>30.97</v>
      </c>
      <c r="H72" s="24" t="s">
        <v>195</v>
      </c>
      <c r="I72" s="24" t="s">
        <v>42</v>
      </c>
      <c r="J72" s="33">
        <v>45363</v>
      </c>
      <c r="K72">
        <v>438.29</v>
      </c>
      <c r="L72">
        <v>46.64</v>
      </c>
      <c r="M72">
        <v>98</v>
      </c>
      <c r="N72">
        <v>44.4</v>
      </c>
      <c r="O72">
        <v>56.46</v>
      </c>
      <c r="P72" s="24" t="s">
        <v>1737</v>
      </c>
    </row>
    <row r="73" spans="1:16" x14ac:dyDescent="0.25">
      <c r="A73" s="24" t="s">
        <v>196</v>
      </c>
      <c r="B73" s="24" t="s">
        <v>56</v>
      </c>
      <c r="C73" s="24" t="s">
        <v>43</v>
      </c>
      <c r="D73" s="24" t="s">
        <v>74</v>
      </c>
      <c r="E73" s="24" t="s">
        <v>68</v>
      </c>
      <c r="F73" s="24" t="s">
        <v>39</v>
      </c>
      <c r="G73">
        <v>44.34</v>
      </c>
      <c r="H73" s="24" t="s">
        <v>197</v>
      </c>
      <c r="I73" s="24" t="s">
        <v>42</v>
      </c>
      <c r="J73" s="33">
        <v>45251</v>
      </c>
      <c r="K73">
        <v>419</v>
      </c>
      <c r="L73">
        <v>267.64999999999998</v>
      </c>
      <c r="M73">
        <v>20</v>
      </c>
      <c r="N73">
        <v>39.15</v>
      </c>
      <c r="O73">
        <v>28.52</v>
      </c>
      <c r="P73" s="24" t="s">
        <v>1744</v>
      </c>
    </row>
    <row r="74" spans="1:16" x14ac:dyDescent="0.25">
      <c r="A74" s="24" t="s">
        <v>198</v>
      </c>
      <c r="B74" s="24" t="s">
        <v>56</v>
      </c>
      <c r="C74" s="24" t="s">
        <v>50</v>
      </c>
      <c r="D74" s="24" t="s">
        <v>37</v>
      </c>
      <c r="E74" s="24" t="s">
        <v>71</v>
      </c>
      <c r="F74" s="24" t="s">
        <v>62</v>
      </c>
      <c r="G74">
        <v>37.19</v>
      </c>
      <c r="H74" s="24" t="s">
        <v>199</v>
      </c>
      <c r="I74" s="24" t="s">
        <v>42</v>
      </c>
      <c r="J74" s="33">
        <v>45317</v>
      </c>
      <c r="K74">
        <v>90.6</v>
      </c>
      <c r="L74">
        <v>416.37</v>
      </c>
      <c r="M74">
        <v>26</v>
      </c>
      <c r="N74">
        <v>43.27</v>
      </c>
      <c r="O74">
        <v>80.569999999999993</v>
      </c>
      <c r="P74" s="24" t="s">
        <v>1733</v>
      </c>
    </row>
    <row r="75" spans="1:16" x14ac:dyDescent="0.25">
      <c r="A75" s="24" t="s">
        <v>200</v>
      </c>
      <c r="B75" s="24" t="s">
        <v>94</v>
      </c>
      <c r="C75" s="24" t="s">
        <v>55</v>
      </c>
      <c r="D75" s="24" t="s">
        <v>74</v>
      </c>
      <c r="E75" s="24" t="s">
        <v>38</v>
      </c>
      <c r="F75" s="24" t="s">
        <v>46</v>
      </c>
      <c r="G75">
        <v>7.66</v>
      </c>
      <c r="H75" s="24" t="s">
        <v>201</v>
      </c>
      <c r="I75" s="24" t="s">
        <v>42</v>
      </c>
      <c r="J75" s="33">
        <v>45527</v>
      </c>
      <c r="K75">
        <v>372.75</v>
      </c>
      <c r="L75">
        <v>44.45</v>
      </c>
      <c r="M75">
        <v>21</v>
      </c>
      <c r="N75">
        <v>11.59</v>
      </c>
      <c r="O75">
        <v>56.92</v>
      </c>
      <c r="P75" s="24" t="s">
        <v>1742</v>
      </c>
    </row>
    <row r="76" spans="1:16" x14ac:dyDescent="0.25">
      <c r="A76" s="24" t="s">
        <v>202</v>
      </c>
      <c r="B76" s="24" t="s">
        <v>36</v>
      </c>
      <c r="C76" s="24" t="s">
        <v>35</v>
      </c>
      <c r="D76" s="24" t="s">
        <v>74</v>
      </c>
      <c r="E76" s="24" t="s">
        <v>38</v>
      </c>
      <c r="F76" s="24" t="s">
        <v>46</v>
      </c>
      <c r="G76">
        <v>42.94</v>
      </c>
      <c r="H76" s="24" t="s">
        <v>203</v>
      </c>
      <c r="I76" s="24" t="s">
        <v>49</v>
      </c>
      <c r="J76" s="33">
        <v>45246</v>
      </c>
      <c r="K76">
        <v>307.39</v>
      </c>
      <c r="L76">
        <v>190.38</v>
      </c>
      <c r="M76">
        <v>99</v>
      </c>
      <c r="N76">
        <v>24.57</v>
      </c>
      <c r="O76">
        <v>77.7</v>
      </c>
      <c r="P76" s="24" t="s">
        <v>1744</v>
      </c>
    </row>
    <row r="77" spans="1:16" x14ac:dyDescent="0.25">
      <c r="A77" s="24" t="s">
        <v>204</v>
      </c>
      <c r="B77" s="24" t="s">
        <v>59</v>
      </c>
      <c r="C77" s="24" t="s">
        <v>55</v>
      </c>
      <c r="D77" s="24" t="s">
        <v>44</v>
      </c>
      <c r="E77" s="24" t="s">
        <v>68</v>
      </c>
      <c r="F77" s="24" t="s">
        <v>46</v>
      </c>
      <c r="G77">
        <v>21.25</v>
      </c>
      <c r="H77" s="24" t="s">
        <v>205</v>
      </c>
      <c r="I77" s="24" t="s">
        <v>42</v>
      </c>
      <c r="J77" s="33">
        <v>45307</v>
      </c>
      <c r="K77">
        <v>814.74</v>
      </c>
      <c r="L77">
        <v>494.38</v>
      </c>
      <c r="M77">
        <v>57</v>
      </c>
      <c r="N77">
        <v>15.38</v>
      </c>
      <c r="O77">
        <v>93.82</v>
      </c>
      <c r="P77" s="24" t="s">
        <v>1733</v>
      </c>
    </row>
    <row r="78" spans="1:16" x14ac:dyDescent="0.25">
      <c r="A78" s="24" t="s">
        <v>206</v>
      </c>
      <c r="B78" s="24" t="s">
        <v>51</v>
      </c>
      <c r="C78" s="24" t="s">
        <v>55</v>
      </c>
      <c r="D78" s="24" t="s">
        <v>37</v>
      </c>
      <c r="E78" s="24" t="s">
        <v>45</v>
      </c>
      <c r="F78" s="24" t="s">
        <v>62</v>
      </c>
      <c r="G78">
        <v>22.9</v>
      </c>
      <c r="H78" s="24" t="s">
        <v>207</v>
      </c>
      <c r="I78" s="24" t="s">
        <v>42</v>
      </c>
      <c r="J78" s="33">
        <v>45244</v>
      </c>
      <c r="K78">
        <v>143.51</v>
      </c>
      <c r="L78">
        <v>116.15</v>
      </c>
      <c r="M78">
        <v>96</v>
      </c>
      <c r="N78">
        <v>32.450000000000003</v>
      </c>
      <c r="O78">
        <v>30.96</v>
      </c>
      <c r="P78" s="24" t="s">
        <v>1744</v>
      </c>
    </row>
    <row r="79" spans="1:16" x14ac:dyDescent="0.25">
      <c r="A79" s="24" t="s">
        <v>208</v>
      </c>
      <c r="B79" s="24" t="s">
        <v>36</v>
      </c>
      <c r="C79" s="24" t="s">
        <v>43</v>
      </c>
      <c r="D79" s="24" t="s">
        <v>74</v>
      </c>
      <c r="E79" s="24" t="s">
        <v>68</v>
      </c>
      <c r="F79" s="24" t="s">
        <v>39</v>
      </c>
      <c r="G79">
        <v>42.74</v>
      </c>
      <c r="H79" s="24" t="s">
        <v>209</v>
      </c>
      <c r="I79" s="24" t="s">
        <v>49</v>
      </c>
      <c r="J79" s="33">
        <v>45232</v>
      </c>
      <c r="K79">
        <v>355.32</v>
      </c>
      <c r="L79">
        <v>41.22</v>
      </c>
      <c r="M79">
        <v>42</v>
      </c>
      <c r="N79">
        <v>39.26</v>
      </c>
      <c r="O79">
        <v>28.56</v>
      </c>
      <c r="P79" s="24" t="s">
        <v>1744</v>
      </c>
    </row>
    <row r="80" spans="1:16" x14ac:dyDescent="0.25">
      <c r="A80" s="24" t="s">
        <v>210</v>
      </c>
      <c r="B80" s="24" t="s">
        <v>56</v>
      </c>
      <c r="C80" s="24" t="s">
        <v>55</v>
      </c>
      <c r="D80" s="24" t="s">
        <v>74</v>
      </c>
      <c r="E80" s="24" t="s">
        <v>45</v>
      </c>
      <c r="F80" s="24" t="s">
        <v>75</v>
      </c>
      <c r="G80">
        <v>34.520000000000003</v>
      </c>
      <c r="H80" s="24" t="s">
        <v>211</v>
      </c>
      <c r="I80" s="24" t="s">
        <v>49</v>
      </c>
      <c r="J80" s="33">
        <v>45223</v>
      </c>
      <c r="K80">
        <v>583.23</v>
      </c>
      <c r="L80">
        <v>172.75</v>
      </c>
      <c r="M80">
        <v>86</v>
      </c>
      <c r="N80">
        <v>34.69</v>
      </c>
      <c r="O80">
        <v>27.45</v>
      </c>
      <c r="P80" s="24" t="s">
        <v>1735</v>
      </c>
    </row>
    <row r="81" spans="1:16" x14ac:dyDescent="0.25">
      <c r="A81" s="24" t="s">
        <v>212</v>
      </c>
      <c r="B81" s="24" t="s">
        <v>36</v>
      </c>
      <c r="C81" s="24" t="s">
        <v>35</v>
      </c>
      <c r="D81" s="24" t="s">
        <v>44</v>
      </c>
      <c r="E81" s="24" t="s">
        <v>68</v>
      </c>
      <c r="F81" s="24" t="s">
        <v>39</v>
      </c>
      <c r="G81">
        <v>20.59</v>
      </c>
      <c r="H81" s="24" t="s">
        <v>213</v>
      </c>
      <c r="I81" s="24" t="s">
        <v>49</v>
      </c>
      <c r="J81" s="33">
        <v>45466</v>
      </c>
      <c r="K81">
        <v>976.32</v>
      </c>
      <c r="L81">
        <v>211.92</v>
      </c>
      <c r="M81">
        <v>5</v>
      </c>
      <c r="N81">
        <v>17.55</v>
      </c>
      <c r="O81">
        <v>99</v>
      </c>
      <c r="P81" s="24" t="s">
        <v>1736</v>
      </c>
    </row>
    <row r="82" spans="1:16" x14ac:dyDescent="0.25">
      <c r="A82" s="24" t="s">
        <v>214</v>
      </c>
      <c r="B82" s="24" t="s">
        <v>36</v>
      </c>
      <c r="C82" s="24" t="s">
        <v>55</v>
      </c>
      <c r="D82" s="24" t="s">
        <v>67</v>
      </c>
      <c r="E82" s="24" t="s">
        <v>38</v>
      </c>
      <c r="F82" s="24" t="s">
        <v>62</v>
      </c>
      <c r="G82">
        <v>15.59</v>
      </c>
      <c r="H82" s="24" t="s">
        <v>215</v>
      </c>
      <c r="I82" s="24" t="s">
        <v>42</v>
      </c>
      <c r="J82" s="33">
        <v>45562</v>
      </c>
      <c r="K82">
        <v>468.47</v>
      </c>
      <c r="L82">
        <v>62.67</v>
      </c>
      <c r="M82">
        <v>75</v>
      </c>
      <c r="N82">
        <v>24.59</v>
      </c>
      <c r="O82">
        <v>66.33</v>
      </c>
      <c r="P82" s="24" t="s">
        <v>1738</v>
      </c>
    </row>
    <row r="83" spans="1:16" x14ac:dyDescent="0.25">
      <c r="A83" s="24" t="s">
        <v>216</v>
      </c>
      <c r="B83" s="24" t="s">
        <v>56</v>
      </c>
      <c r="C83" s="24" t="s">
        <v>55</v>
      </c>
      <c r="D83" s="24" t="s">
        <v>37</v>
      </c>
      <c r="E83" s="24" t="s">
        <v>68</v>
      </c>
      <c r="F83" s="24" t="s">
        <v>75</v>
      </c>
      <c r="G83">
        <v>23.77</v>
      </c>
      <c r="H83" s="24" t="s">
        <v>217</v>
      </c>
      <c r="I83" s="24" t="s">
        <v>49</v>
      </c>
      <c r="J83" s="33">
        <v>45379</v>
      </c>
      <c r="K83">
        <v>426.2</v>
      </c>
      <c r="L83">
        <v>422.56</v>
      </c>
      <c r="M83">
        <v>2</v>
      </c>
      <c r="N83">
        <v>39.56</v>
      </c>
      <c r="O83">
        <v>63.01</v>
      </c>
      <c r="P83" s="24" t="s">
        <v>1737</v>
      </c>
    </row>
    <row r="84" spans="1:16" x14ac:dyDescent="0.25">
      <c r="A84" s="24" t="s">
        <v>218</v>
      </c>
      <c r="B84" s="24" t="s">
        <v>56</v>
      </c>
      <c r="C84" s="24" t="s">
        <v>43</v>
      </c>
      <c r="D84" s="24" t="s">
        <v>44</v>
      </c>
      <c r="E84" s="24" t="s">
        <v>45</v>
      </c>
      <c r="F84" s="24" t="s">
        <v>46</v>
      </c>
      <c r="G84">
        <v>39.86</v>
      </c>
      <c r="H84" s="24" t="s">
        <v>219</v>
      </c>
      <c r="I84" s="24" t="s">
        <v>42</v>
      </c>
      <c r="J84" s="33">
        <v>45211</v>
      </c>
      <c r="K84">
        <v>684.94</v>
      </c>
      <c r="L84">
        <v>371.35</v>
      </c>
      <c r="M84">
        <v>23</v>
      </c>
      <c r="N84">
        <v>46.88</v>
      </c>
      <c r="O84">
        <v>37.26</v>
      </c>
      <c r="P84" s="24" t="s">
        <v>1735</v>
      </c>
    </row>
    <row r="85" spans="1:16" x14ac:dyDescent="0.25">
      <c r="A85" s="24" t="s">
        <v>220</v>
      </c>
      <c r="B85" s="24" t="s">
        <v>51</v>
      </c>
      <c r="C85" s="24" t="s">
        <v>50</v>
      </c>
      <c r="D85" s="24" t="s">
        <v>37</v>
      </c>
      <c r="E85" s="24" t="s">
        <v>71</v>
      </c>
      <c r="F85" s="24" t="s">
        <v>62</v>
      </c>
      <c r="G85">
        <v>41.72</v>
      </c>
      <c r="H85" s="24" t="s">
        <v>221</v>
      </c>
      <c r="I85" s="24" t="s">
        <v>42</v>
      </c>
      <c r="J85" s="33">
        <v>45447</v>
      </c>
      <c r="K85">
        <v>253.32</v>
      </c>
      <c r="L85">
        <v>113.35</v>
      </c>
      <c r="M85">
        <v>92</v>
      </c>
      <c r="N85">
        <v>49.62</v>
      </c>
      <c r="O85">
        <v>98.15</v>
      </c>
      <c r="P85" s="24" t="s">
        <v>1736</v>
      </c>
    </row>
    <row r="86" spans="1:16" x14ac:dyDescent="0.25">
      <c r="A86" s="24" t="s">
        <v>222</v>
      </c>
      <c r="B86" s="24" t="s">
        <v>94</v>
      </c>
      <c r="C86" s="24" t="s">
        <v>43</v>
      </c>
      <c r="D86" s="24" t="s">
        <v>67</v>
      </c>
      <c r="E86" s="24" t="s">
        <v>45</v>
      </c>
      <c r="F86" s="24" t="s">
        <v>75</v>
      </c>
      <c r="G86">
        <v>40.06</v>
      </c>
      <c r="H86" s="24" t="s">
        <v>223</v>
      </c>
      <c r="I86" s="24" t="s">
        <v>42</v>
      </c>
      <c r="J86" s="33">
        <v>45276</v>
      </c>
      <c r="K86">
        <v>52.27</v>
      </c>
      <c r="L86">
        <v>58.27</v>
      </c>
      <c r="M86">
        <v>45</v>
      </c>
      <c r="N86">
        <v>31.6</v>
      </c>
      <c r="O86">
        <v>10.3</v>
      </c>
      <c r="P86" s="24" t="s">
        <v>1740</v>
      </c>
    </row>
    <row r="87" spans="1:16" x14ac:dyDescent="0.25">
      <c r="A87" s="24" t="s">
        <v>224</v>
      </c>
      <c r="B87" s="24" t="s">
        <v>94</v>
      </c>
      <c r="C87" s="24" t="s">
        <v>50</v>
      </c>
      <c r="D87" s="24" t="s">
        <v>37</v>
      </c>
      <c r="E87" s="24" t="s">
        <v>52</v>
      </c>
      <c r="F87" s="24" t="s">
        <v>62</v>
      </c>
      <c r="G87">
        <v>45.72</v>
      </c>
      <c r="H87" s="24" t="s">
        <v>225</v>
      </c>
      <c r="I87" s="24" t="s">
        <v>49</v>
      </c>
      <c r="J87" s="33">
        <v>45445</v>
      </c>
      <c r="K87">
        <v>498.94</v>
      </c>
      <c r="L87">
        <v>43.29</v>
      </c>
      <c r="M87">
        <v>61</v>
      </c>
      <c r="N87">
        <v>28.54</v>
      </c>
      <c r="O87">
        <v>31.27</v>
      </c>
      <c r="P87" s="24" t="s">
        <v>1736</v>
      </c>
    </row>
    <row r="88" spans="1:16" x14ac:dyDescent="0.25">
      <c r="A88" s="24" t="s">
        <v>226</v>
      </c>
      <c r="B88" s="24" t="s">
        <v>59</v>
      </c>
      <c r="C88" s="24" t="s">
        <v>0</v>
      </c>
      <c r="D88" s="24" t="s">
        <v>37</v>
      </c>
      <c r="E88" s="24" t="s">
        <v>52</v>
      </c>
      <c r="F88" s="24" t="s">
        <v>39</v>
      </c>
      <c r="G88">
        <v>49.76</v>
      </c>
      <c r="H88" s="24" t="s">
        <v>227</v>
      </c>
      <c r="I88" s="24" t="s">
        <v>49</v>
      </c>
      <c r="J88" s="33">
        <v>45261</v>
      </c>
      <c r="K88">
        <v>62.84</v>
      </c>
      <c r="L88">
        <v>63.73</v>
      </c>
      <c r="M88">
        <v>59</v>
      </c>
      <c r="N88">
        <v>41.24</v>
      </c>
      <c r="O88">
        <v>62.8</v>
      </c>
      <c r="P88" s="24" t="s">
        <v>1740</v>
      </c>
    </row>
    <row r="89" spans="1:16" x14ac:dyDescent="0.25">
      <c r="A89" s="24" t="s">
        <v>228</v>
      </c>
      <c r="B89" s="24" t="s">
        <v>94</v>
      </c>
      <c r="C89" s="24" t="s">
        <v>50</v>
      </c>
      <c r="D89" s="24" t="s">
        <v>74</v>
      </c>
      <c r="E89" s="24" t="s">
        <v>45</v>
      </c>
      <c r="F89" s="24" t="s">
        <v>62</v>
      </c>
      <c r="G89">
        <v>11.91</v>
      </c>
      <c r="H89" s="24" t="s">
        <v>229</v>
      </c>
      <c r="I89" s="24" t="s">
        <v>42</v>
      </c>
      <c r="J89" s="33">
        <v>45246</v>
      </c>
      <c r="K89">
        <v>851.86</v>
      </c>
      <c r="L89">
        <v>72.489999999999995</v>
      </c>
      <c r="M89">
        <v>32</v>
      </c>
      <c r="N89">
        <v>20.28</v>
      </c>
      <c r="O89">
        <v>58.72</v>
      </c>
      <c r="P89" s="24" t="s">
        <v>1744</v>
      </c>
    </row>
    <row r="90" spans="1:16" x14ac:dyDescent="0.25">
      <c r="A90" s="24" t="s">
        <v>230</v>
      </c>
      <c r="B90" s="24" t="s">
        <v>56</v>
      </c>
      <c r="C90" s="24" t="s">
        <v>0</v>
      </c>
      <c r="D90" s="24" t="s">
        <v>74</v>
      </c>
      <c r="E90" s="24" t="s">
        <v>71</v>
      </c>
      <c r="F90" s="24" t="s">
        <v>46</v>
      </c>
      <c r="G90">
        <v>37.33</v>
      </c>
      <c r="H90" s="24" t="s">
        <v>231</v>
      </c>
      <c r="I90" s="24" t="s">
        <v>49</v>
      </c>
      <c r="J90" s="33">
        <v>45391</v>
      </c>
      <c r="K90">
        <v>171.93</v>
      </c>
      <c r="L90">
        <v>241.35</v>
      </c>
      <c r="M90">
        <v>11</v>
      </c>
      <c r="N90">
        <v>8.43</v>
      </c>
      <c r="O90">
        <v>39.9</v>
      </c>
      <c r="P90" s="24" t="s">
        <v>1743</v>
      </c>
    </row>
    <row r="91" spans="1:16" x14ac:dyDescent="0.25">
      <c r="A91" s="24" t="s">
        <v>232</v>
      </c>
      <c r="B91" s="24" t="s">
        <v>94</v>
      </c>
      <c r="C91" s="24" t="s">
        <v>55</v>
      </c>
      <c r="D91" s="24" t="s">
        <v>37</v>
      </c>
      <c r="E91" s="24" t="s">
        <v>52</v>
      </c>
      <c r="F91" s="24" t="s">
        <v>46</v>
      </c>
      <c r="G91">
        <v>7.6</v>
      </c>
      <c r="H91" s="24" t="s">
        <v>233</v>
      </c>
      <c r="I91" s="24" t="s">
        <v>49</v>
      </c>
      <c r="J91" s="33">
        <v>45448</v>
      </c>
      <c r="K91">
        <v>205.34</v>
      </c>
      <c r="L91">
        <v>179.41</v>
      </c>
      <c r="M91">
        <v>2</v>
      </c>
      <c r="N91">
        <v>31.09</v>
      </c>
      <c r="O91">
        <v>42.74</v>
      </c>
      <c r="P91" s="24" t="s">
        <v>1736</v>
      </c>
    </row>
    <row r="92" spans="1:16" x14ac:dyDescent="0.25">
      <c r="A92" s="24" t="s">
        <v>234</v>
      </c>
      <c r="B92" s="24" t="s">
        <v>36</v>
      </c>
      <c r="C92" s="24" t="s">
        <v>50</v>
      </c>
      <c r="D92" s="24" t="s">
        <v>74</v>
      </c>
      <c r="E92" s="24" t="s">
        <v>52</v>
      </c>
      <c r="F92" s="24" t="s">
        <v>75</v>
      </c>
      <c r="G92">
        <v>20.73</v>
      </c>
      <c r="H92" s="24" t="s">
        <v>235</v>
      </c>
      <c r="I92" s="24" t="s">
        <v>42</v>
      </c>
      <c r="J92" s="33">
        <v>45396</v>
      </c>
      <c r="K92">
        <v>611.41</v>
      </c>
      <c r="L92">
        <v>277.05</v>
      </c>
      <c r="M92">
        <v>96</v>
      </c>
      <c r="N92">
        <v>37.35</v>
      </c>
      <c r="O92">
        <v>33.659999999999997</v>
      </c>
      <c r="P92" s="24" t="s">
        <v>1743</v>
      </c>
    </row>
    <row r="93" spans="1:16" x14ac:dyDescent="0.25">
      <c r="A93" s="24" t="s">
        <v>236</v>
      </c>
      <c r="B93" s="24" t="s">
        <v>56</v>
      </c>
      <c r="C93" s="24" t="s">
        <v>35</v>
      </c>
      <c r="D93" s="24" t="s">
        <v>67</v>
      </c>
      <c r="E93" s="24" t="s">
        <v>68</v>
      </c>
      <c r="F93" s="24" t="s">
        <v>75</v>
      </c>
      <c r="G93">
        <v>40.619999999999997</v>
      </c>
      <c r="H93" s="24" t="s">
        <v>237</v>
      </c>
      <c r="I93" s="24" t="s">
        <v>49</v>
      </c>
      <c r="J93" s="33">
        <v>45446</v>
      </c>
      <c r="K93">
        <v>339.16</v>
      </c>
      <c r="L93">
        <v>408.56</v>
      </c>
      <c r="M93">
        <v>41</v>
      </c>
      <c r="N93">
        <v>47.74</v>
      </c>
      <c r="O93">
        <v>73.52</v>
      </c>
      <c r="P93" s="24" t="s">
        <v>1736</v>
      </c>
    </row>
    <row r="94" spans="1:16" x14ac:dyDescent="0.25">
      <c r="A94" s="24" t="s">
        <v>238</v>
      </c>
      <c r="B94" s="24" t="s">
        <v>36</v>
      </c>
      <c r="C94" s="24" t="s">
        <v>50</v>
      </c>
      <c r="D94" s="24" t="s">
        <v>44</v>
      </c>
      <c r="E94" s="24" t="s">
        <v>71</v>
      </c>
      <c r="F94" s="24" t="s">
        <v>62</v>
      </c>
      <c r="G94">
        <v>48.26</v>
      </c>
      <c r="H94" s="24" t="s">
        <v>239</v>
      </c>
      <c r="I94" s="24" t="s">
        <v>49</v>
      </c>
      <c r="J94" s="33">
        <v>45395</v>
      </c>
      <c r="K94">
        <v>112.23</v>
      </c>
      <c r="L94">
        <v>454.6</v>
      </c>
      <c r="M94">
        <v>1</v>
      </c>
      <c r="N94">
        <v>23.83</v>
      </c>
      <c r="O94">
        <v>16.309999999999999</v>
      </c>
      <c r="P94" s="24" t="s">
        <v>1743</v>
      </c>
    </row>
    <row r="95" spans="1:16" x14ac:dyDescent="0.25">
      <c r="A95" s="24" t="s">
        <v>240</v>
      </c>
      <c r="B95" s="24" t="s">
        <v>36</v>
      </c>
      <c r="C95" s="24" t="s">
        <v>50</v>
      </c>
      <c r="D95" s="24" t="s">
        <v>74</v>
      </c>
      <c r="E95" s="24" t="s">
        <v>68</v>
      </c>
      <c r="F95" s="24" t="s">
        <v>46</v>
      </c>
      <c r="G95">
        <v>40.46</v>
      </c>
      <c r="H95" s="24" t="s">
        <v>241</v>
      </c>
      <c r="I95" s="24" t="s">
        <v>49</v>
      </c>
      <c r="J95" s="33">
        <v>45483</v>
      </c>
      <c r="K95">
        <v>238.79</v>
      </c>
      <c r="L95">
        <v>362.36</v>
      </c>
      <c r="M95">
        <v>65</v>
      </c>
      <c r="N95">
        <v>28.36</v>
      </c>
      <c r="O95">
        <v>22.24</v>
      </c>
      <c r="P95" s="24" t="s">
        <v>1734</v>
      </c>
    </row>
    <row r="96" spans="1:16" x14ac:dyDescent="0.25">
      <c r="A96" s="24" t="s">
        <v>242</v>
      </c>
      <c r="B96" s="24" t="s">
        <v>51</v>
      </c>
      <c r="C96" s="24" t="s">
        <v>55</v>
      </c>
      <c r="D96" s="24" t="s">
        <v>44</v>
      </c>
      <c r="E96" s="24" t="s">
        <v>38</v>
      </c>
      <c r="F96" s="24" t="s">
        <v>39</v>
      </c>
      <c r="G96">
        <v>31.64</v>
      </c>
      <c r="H96" s="24" t="s">
        <v>243</v>
      </c>
      <c r="I96" s="24" t="s">
        <v>49</v>
      </c>
      <c r="J96" s="33">
        <v>45261</v>
      </c>
      <c r="K96">
        <v>581.38</v>
      </c>
      <c r="L96">
        <v>305.92</v>
      </c>
      <c r="M96">
        <v>7</v>
      </c>
      <c r="N96">
        <v>14.42</v>
      </c>
      <c r="O96">
        <v>1.36</v>
      </c>
      <c r="P96" s="24" t="s">
        <v>1740</v>
      </c>
    </row>
    <row r="97" spans="1:16" x14ac:dyDescent="0.25">
      <c r="A97" s="24" t="s">
        <v>244</v>
      </c>
      <c r="B97" s="24" t="s">
        <v>94</v>
      </c>
      <c r="C97" s="24" t="s">
        <v>35</v>
      </c>
      <c r="D97" s="24" t="s">
        <v>37</v>
      </c>
      <c r="E97" s="24" t="s">
        <v>38</v>
      </c>
      <c r="F97" s="24" t="s">
        <v>75</v>
      </c>
      <c r="G97">
        <v>20.52</v>
      </c>
      <c r="H97" s="24" t="s">
        <v>245</v>
      </c>
      <c r="I97" s="24" t="s">
        <v>49</v>
      </c>
      <c r="J97" s="33">
        <v>45315</v>
      </c>
      <c r="K97">
        <v>149.54</v>
      </c>
      <c r="L97">
        <v>130.12</v>
      </c>
      <c r="M97">
        <v>67</v>
      </c>
      <c r="N97">
        <v>9.4600000000000009</v>
      </c>
      <c r="O97">
        <v>23.96</v>
      </c>
      <c r="P97" s="24" t="s">
        <v>1733</v>
      </c>
    </row>
    <row r="98" spans="1:16" x14ac:dyDescent="0.25">
      <c r="A98" s="24" t="s">
        <v>246</v>
      </c>
      <c r="B98" s="24" t="s">
        <v>36</v>
      </c>
      <c r="C98" s="24" t="s">
        <v>35</v>
      </c>
      <c r="D98" s="24" t="s">
        <v>44</v>
      </c>
      <c r="E98" s="24" t="s">
        <v>71</v>
      </c>
      <c r="F98" s="24" t="s">
        <v>75</v>
      </c>
      <c r="G98">
        <v>27.83</v>
      </c>
      <c r="H98" s="24" t="s">
        <v>247</v>
      </c>
      <c r="I98" s="24" t="s">
        <v>42</v>
      </c>
      <c r="J98" s="33">
        <v>45354</v>
      </c>
      <c r="K98">
        <v>296.7</v>
      </c>
      <c r="L98">
        <v>58.37</v>
      </c>
      <c r="M98">
        <v>88</v>
      </c>
      <c r="N98">
        <v>14.19</v>
      </c>
      <c r="O98">
        <v>36.47</v>
      </c>
      <c r="P98" s="24" t="s">
        <v>1737</v>
      </c>
    </row>
    <row r="99" spans="1:16" x14ac:dyDescent="0.25">
      <c r="A99" s="24" t="s">
        <v>248</v>
      </c>
      <c r="B99" s="24" t="s">
        <v>59</v>
      </c>
      <c r="C99" s="24" t="s">
        <v>0</v>
      </c>
      <c r="D99" s="24" t="s">
        <v>67</v>
      </c>
      <c r="E99" s="24" t="s">
        <v>71</v>
      </c>
      <c r="F99" s="24" t="s">
        <v>75</v>
      </c>
      <c r="G99">
        <v>31.4</v>
      </c>
      <c r="H99" s="24" t="s">
        <v>249</v>
      </c>
      <c r="I99" s="24" t="s">
        <v>49</v>
      </c>
      <c r="J99" s="33">
        <v>45414</v>
      </c>
      <c r="K99">
        <v>464.87</v>
      </c>
      <c r="L99">
        <v>468.22</v>
      </c>
      <c r="M99">
        <v>7</v>
      </c>
      <c r="N99">
        <v>44.09</v>
      </c>
      <c r="O99">
        <v>65.64</v>
      </c>
      <c r="P99" s="24" t="s">
        <v>1739</v>
      </c>
    </row>
    <row r="100" spans="1:16" x14ac:dyDescent="0.25">
      <c r="A100" s="24" t="s">
        <v>250</v>
      </c>
      <c r="B100" s="24" t="s">
        <v>51</v>
      </c>
      <c r="C100" s="24" t="s">
        <v>35</v>
      </c>
      <c r="D100" s="24" t="s">
        <v>37</v>
      </c>
      <c r="E100" s="24" t="s">
        <v>38</v>
      </c>
      <c r="F100" s="24" t="s">
        <v>62</v>
      </c>
      <c r="G100">
        <v>26.54</v>
      </c>
      <c r="H100" s="24" t="s">
        <v>251</v>
      </c>
      <c r="I100" s="24" t="s">
        <v>42</v>
      </c>
      <c r="J100" s="33">
        <v>45423</v>
      </c>
      <c r="K100">
        <v>607.13</v>
      </c>
      <c r="L100">
        <v>96.17</v>
      </c>
      <c r="M100">
        <v>89</v>
      </c>
      <c r="N100">
        <v>28.22</v>
      </c>
      <c r="O100">
        <v>86.82</v>
      </c>
      <c r="P100" s="24" t="s">
        <v>1739</v>
      </c>
    </row>
    <row r="101" spans="1:16" x14ac:dyDescent="0.25">
      <c r="A101" s="24" t="s">
        <v>252</v>
      </c>
      <c r="B101" s="24" t="s">
        <v>59</v>
      </c>
      <c r="C101" s="24" t="s">
        <v>55</v>
      </c>
      <c r="D101" s="24" t="s">
        <v>44</v>
      </c>
      <c r="E101" s="24" t="s">
        <v>38</v>
      </c>
      <c r="F101" s="24" t="s">
        <v>62</v>
      </c>
      <c r="G101">
        <v>30.11</v>
      </c>
      <c r="H101" s="24" t="s">
        <v>253</v>
      </c>
      <c r="I101" s="24" t="s">
        <v>42</v>
      </c>
      <c r="J101" s="33">
        <v>45507</v>
      </c>
      <c r="K101">
        <v>214.47</v>
      </c>
      <c r="L101">
        <v>15.56</v>
      </c>
      <c r="M101">
        <v>82</v>
      </c>
      <c r="N101">
        <v>29.76</v>
      </c>
      <c r="O101">
        <v>22.59</v>
      </c>
      <c r="P101" s="24" t="s">
        <v>1742</v>
      </c>
    </row>
    <row r="102" spans="1:16" x14ac:dyDescent="0.25">
      <c r="A102" s="24" t="s">
        <v>254</v>
      </c>
      <c r="B102" s="24" t="s">
        <v>94</v>
      </c>
      <c r="C102" s="24" t="s">
        <v>55</v>
      </c>
      <c r="D102" s="24" t="s">
        <v>74</v>
      </c>
      <c r="E102" s="24" t="s">
        <v>68</v>
      </c>
      <c r="F102" s="24" t="s">
        <v>62</v>
      </c>
      <c r="G102">
        <v>18.079999999999998</v>
      </c>
      <c r="H102" s="24" t="s">
        <v>255</v>
      </c>
      <c r="I102" s="24" t="s">
        <v>42</v>
      </c>
      <c r="J102" s="33">
        <v>45416</v>
      </c>
      <c r="K102">
        <v>749.09</v>
      </c>
      <c r="L102">
        <v>305.68</v>
      </c>
      <c r="M102">
        <v>2</v>
      </c>
      <c r="N102">
        <v>36.39</v>
      </c>
      <c r="O102">
        <v>57.13</v>
      </c>
      <c r="P102" s="24" t="s">
        <v>1739</v>
      </c>
    </row>
    <row r="103" spans="1:16" x14ac:dyDescent="0.25">
      <c r="A103" s="24" t="s">
        <v>256</v>
      </c>
      <c r="B103" s="24" t="s">
        <v>36</v>
      </c>
      <c r="C103" s="24" t="s">
        <v>55</v>
      </c>
      <c r="D103" s="24" t="s">
        <v>37</v>
      </c>
      <c r="E103" s="24" t="s">
        <v>52</v>
      </c>
      <c r="F103" s="24" t="s">
        <v>75</v>
      </c>
      <c r="G103">
        <v>37.200000000000003</v>
      </c>
      <c r="H103" s="24" t="s">
        <v>257</v>
      </c>
      <c r="I103" s="24" t="s">
        <v>42</v>
      </c>
      <c r="J103" s="33">
        <v>45362</v>
      </c>
      <c r="K103">
        <v>971.05</v>
      </c>
      <c r="L103">
        <v>197.48</v>
      </c>
      <c r="M103">
        <v>1</v>
      </c>
      <c r="N103">
        <v>17.399999999999999</v>
      </c>
      <c r="O103">
        <v>40.159999999999997</v>
      </c>
      <c r="P103" s="24" t="s">
        <v>1737</v>
      </c>
    </row>
    <row r="104" spans="1:16" x14ac:dyDescent="0.25">
      <c r="A104" s="24" t="s">
        <v>258</v>
      </c>
      <c r="B104" s="24" t="s">
        <v>59</v>
      </c>
      <c r="C104" s="24" t="s">
        <v>50</v>
      </c>
      <c r="D104" s="24" t="s">
        <v>67</v>
      </c>
      <c r="E104" s="24" t="s">
        <v>68</v>
      </c>
      <c r="F104" s="24" t="s">
        <v>39</v>
      </c>
      <c r="G104">
        <v>16.809999999999999</v>
      </c>
      <c r="H104" s="24" t="s">
        <v>259</v>
      </c>
      <c r="I104" s="24" t="s">
        <v>42</v>
      </c>
      <c r="J104" s="33">
        <v>45573</v>
      </c>
      <c r="K104">
        <v>538.99</v>
      </c>
      <c r="L104">
        <v>127.24</v>
      </c>
      <c r="M104">
        <v>95</v>
      </c>
      <c r="N104">
        <v>46.29</v>
      </c>
      <c r="O104">
        <v>81.88</v>
      </c>
      <c r="P104" s="24" t="s">
        <v>1735</v>
      </c>
    </row>
    <row r="105" spans="1:16" x14ac:dyDescent="0.25">
      <c r="A105" s="24" t="s">
        <v>260</v>
      </c>
      <c r="B105" s="24" t="s">
        <v>36</v>
      </c>
      <c r="C105" s="24" t="s">
        <v>35</v>
      </c>
      <c r="D105" s="24" t="s">
        <v>74</v>
      </c>
      <c r="E105" s="24" t="s">
        <v>68</v>
      </c>
      <c r="F105" s="24" t="s">
        <v>62</v>
      </c>
      <c r="G105">
        <v>16.079999999999998</v>
      </c>
      <c r="H105" s="24" t="s">
        <v>261</v>
      </c>
      <c r="I105" s="24" t="s">
        <v>49</v>
      </c>
      <c r="J105" s="33">
        <v>45493</v>
      </c>
      <c r="K105">
        <v>114.43</v>
      </c>
      <c r="L105">
        <v>207.31</v>
      </c>
      <c r="M105">
        <v>26</v>
      </c>
      <c r="N105">
        <v>44.48</v>
      </c>
      <c r="O105">
        <v>98.48</v>
      </c>
      <c r="P105" s="24" t="s">
        <v>1734</v>
      </c>
    </row>
    <row r="106" spans="1:16" x14ac:dyDescent="0.25">
      <c r="A106" s="24" t="s">
        <v>262</v>
      </c>
      <c r="B106" s="24" t="s">
        <v>56</v>
      </c>
      <c r="C106" s="24" t="s">
        <v>35</v>
      </c>
      <c r="D106" s="24" t="s">
        <v>67</v>
      </c>
      <c r="E106" s="24" t="s">
        <v>45</v>
      </c>
      <c r="F106" s="24" t="s">
        <v>75</v>
      </c>
      <c r="G106">
        <v>37.61</v>
      </c>
      <c r="H106" s="24" t="s">
        <v>263</v>
      </c>
      <c r="I106" s="24" t="s">
        <v>42</v>
      </c>
      <c r="J106" s="33">
        <v>45243</v>
      </c>
      <c r="K106">
        <v>745.57</v>
      </c>
      <c r="L106">
        <v>362.04</v>
      </c>
      <c r="M106">
        <v>60</v>
      </c>
      <c r="N106">
        <v>29.44</v>
      </c>
      <c r="O106">
        <v>9.89</v>
      </c>
      <c r="P106" s="24" t="s">
        <v>1744</v>
      </c>
    </row>
    <row r="107" spans="1:16" x14ac:dyDescent="0.25">
      <c r="A107" s="24" t="s">
        <v>264</v>
      </c>
      <c r="B107" s="24" t="s">
        <v>51</v>
      </c>
      <c r="C107" s="24" t="s">
        <v>43</v>
      </c>
      <c r="D107" s="24" t="s">
        <v>67</v>
      </c>
      <c r="E107" s="24" t="s">
        <v>71</v>
      </c>
      <c r="F107" s="24" t="s">
        <v>62</v>
      </c>
      <c r="G107">
        <v>9.17</v>
      </c>
      <c r="H107" s="24" t="s">
        <v>265</v>
      </c>
      <c r="I107" s="24" t="s">
        <v>42</v>
      </c>
      <c r="J107" s="33">
        <v>45313</v>
      </c>
      <c r="K107">
        <v>535.94000000000005</v>
      </c>
      <c r="L107">
        <v>221.26</v>
      </c>
      <c r="M107">
        <v>48</v>
      </c>
      <c r="N107">
        <v>14.61</v>
      </c>
      <c r="O107">
        <v>93.77</v>
      </c>
      <c r="P107" s="24" t="s">
        <v>1733</v>
      </c>
    </row>
    <row r="108" spans="1:16" x14ac:dyDescent="0.25">
      <c r="A108" s="24" t="s">
        <v>266</v>
      </c>
      <c r="B108" s="24" t="s">
        <v>59</v>
      </c>
      <c r="C108" s="24" t="s">
        <v>50</v>
      </c>
      <c r="D108" s="24" t="s">
        <v>44</v>
      </c>
      <c r="E108" s="24" t="s">
        <v>52</v>
      </c>
      <c r="F108" s="24" t="s">
        <v>39</v>
      </c>
      <c r="G108">
        <v>30.41</v>
      </c>
      <c r="H108" s="24" t="s">
        <v>267</v>
      </c>
      <c r="I108" s="24" t="s">
        <v>49</v>
      </c>
      <c r="J108" s="33">
        <v>45329</v>
      </c>
      <c r="K108">
        <v>278.3</v>
      </c>
      <c r="L108">
        <v>496.39</v>
      </c>
      <c r="M108">
        <v>78</v>
      </c>
      <c r="N108">
        <v>44.2</v>
      </c>
      <c r="O108">
        <v>74.41</v>
      </c>
      <c r="P108" s="24" t="s">
        <v>1741</v>
      </c>
    </row>
    <row r="109" spans="1:16" x14ac:dyDescent="0.25">
      <c r="A109" s="24" t="s">
        <v>268</v>
      </c>
      <c r="B109" s="24" t="s">
        <v>36</v>
      </c>
      <c r="C109" s="24" t="s">
        <v>0</v>
      </c>
      <c r="D109" s="24" t="s">
        <v>74</v>
      </c>
      <c r="E109" s="24" t="s">
        <v>68</v>
      </c>
      <c r="F109" s="24" t="s">
        <v>39</v>
      </c>
      <c r="G109">
        <v>40.35</v>
      </c>
      <c r="H109" s="24" t="s">
        <v>269</v>
      </c>
      <c r="I109" s="24" t="s">
        <v>42</v>
      </c>
      <c r="J109" s="33">
        <v>45383</v>
      </c>
      <c r="K109">
        <v>378.63</v>
      </c>
      <c r="L109">
        <v>377.65</v>
      </c>
      <c r="M109">
        <v>32</v>
      </c>
      <c r="N109">
        <v>48.33</v>
      </c>
      <c r="O109">
        <v>83.44</v>
      </c>
      <c r="P109" s="24" t="s">
        <v>1743</v>
      </c>
    </row>
    <row r="110" spans="1:16" x14ac:dyDescent="0.25">
      <c r="A110" s="24" t="s">
        <v>76</v>
      </c>
      <c r="B110" s="24" t="s">
        <v>36</v>
      </c>
      <c r="C110" s="24" t="s">
        <v>55</v>
      </c>
      <c r="D110" s="24" t="s">
        <v>37</v>
      </c>
      <c r="E110" s="24" t="s">
        <v>45</v>
      </c>
      <c r="F110" s="24" t="s">
        <v>39</v>
      </c>
      <c r="G110">
        <v>31.8</v>
      </c>
      <c r="H110" s="24" t="s">
        <v>270</v>
      </c>
      <c r="I110" s="24" t="s">
        <v>42</v>
      </c>
      <c r="J110" s="33">
        <v>45520</v>
      </c>
      <c r="K110">
        <v>989.51</v>
      </c>
      <c r="L110">
        <v>331.96</v>
      </c>
      <c r="M110">
        <v>71</v>
      </c>
      <c r="N110">
        <v>9.2100000000000009</v>
      </c>
      <c r="O110">
        <v>69.25</v>
      </c>
      <c r="P110" s="24" t="s">
        <v>1742</v>
      </c>
    </row>
    <row r="111" spans="1:16" x14ac:dyDescent="0.25">
      <c r="A111" s="24" t="s">
        <v>271</v>
      </c>
      <c r="B111" s="24" t="s">
        <v>36</v>
      </c>
      <c r="C111" s="24" t="s">
        <v>0</v>
      </c>
      <c r="D111" s="24" t="s">
        <v>74</v>
      </c>
      <c r="E111" s="24" t="s">
        <v>71</v>
      </c>
      <c r="F111" s="24" t="s">
        <v>62</v>
      </c>
      <c r="G111">
        <v>32.49</v>
      </c>
      <c r="H111" s="24" t="s">
        <v>272</v>
      </c>
      <c r="I111" s="24" t="s">
        <v>49</v>
      </c>
      <c r="J111" s="33">
        <v>45386</v>
      </c>
      <c r="K111">
        <v>257.14</v>
      </c>
      <c r="L111">
        <v>265.87</v>
      </c>
      <c r="M111">
        <v>68</v>
      </c>
      <c r="N111">
        <v>28.62</v>
      </c>
      <c r="O111">
        <v>75.06</v>
      </c>
      <c r="P111" s="24" t="s">
        <v>1743</v>
      </c>
    </row>
    <row r="112" spans="1:16" x14ac:dyDescent="0.25">
      <c r="A112" s="24" t="s">
        <v>273</v>
      </c>
      <c r="B112" s="24" t="s">
        <v>59</v>
      </c>
      <c r="C112" s="24" t="s">
        <v>50</v>
      </c>
      <c r="D112" s="24" t="s">
        <v>67</v>
      </c>
      <c r="E112" s="24" t="s">
        <v>68</v>
      </c>
      <c r="F112" s="24" t="s">
        <v>62</v>
      </c>
      <c r="G112">
        <v>31.43</v>
      </c>
      <c r="H112" s="24" t="s">
        <v>274</v>
      </c>
      <c r="I112" s="24" t="s">
        <v>42</v>
      </c>
      <c r="J112" s="33">
        <v>45490</v>
      </c>
      <c r="K112">
        <v>621.22</v>
      </c>
      <c r="L112">
        <v>341.04</v>
      </c>
      <c r="M112">
        <v>21</v>
      </c>
      <c r="N112">
        <v>5.49</v>
      </c>
      <c r="O112">
        <v>70.88</v>
      </c>
      <c r="P112" s="24" t="s">
        <v>1734</v>
      </c>
    </row>
    <row r="113" spans="1:16" x14ac:dyDescent="0.25">
      <c r="A113" s="24" t="s">
        <v>273</v>
      </c>
      <c r="B113" s="24" t="s">
        <v>36</v>
      </c>
      <c r="C113" s="24" t="s">
        <v>50</v>
      </c>
      <c r="D113" s="24" t="s">
        <v>37</v>
      </c>
      <c r="E113" s="24" t="s">
        <v>68</v>
      </c>
      <c r="F113" s="24" t="s">
        <v>39</v>
      </c>
      <c r="G113">
        <v>7.33</v>
      </c>
      <c r="H113" s="24" t="s">
        <v>275</v>
      </c>
      <c r="I113" s="24" t="s">
        <v>49</v>
      </c>
      <c r="J113" s="33">
        <v>45214</v>
      </c>
      <c r="K113">
        <v>259.11</v>
      </c>
      <c r="L113">
        <v>461.24</v>
      </c>
      <c r="M113">
        <v>55</v>
      </c>
      <c r="N113">
        <v>42.33</v>
      </c>
      <c r="O113">
        <v>6.84</v>
      </c>
      <c r="P113" s="24" t="s">
        <v>1735</v>
      </c>
    </row>
    <row r="114" spans="1:16" x14ac:dyDescent="0.25">
      <c r="A114" s="24" t="s">
        <v>276</v>
      </c>
      <c r="B114" s="24" t="s">
        <v>36</v>
      </c>
      <c r="C114" s="24" t="s">
        <v>50</v>
      </c>
      <c r="D114" s="24" t="s">
        <v>67</v>
      </c>
      <c r="E114" s="24" t="s">
        <v>45</v>
      </c>
      <c r="F114" s="24" t="s">
        <v>46</v>
      </c>
      <c r="G114">
        <v>33.03</v>
      </c>
      <c r="H114" s="24" t="s">
        <v>277</v>
      </c>
      <c r="I114" s="24" t="s">
        <v>49</v>
      </c>
      <c r="J114" s="33">
        <v>45366</v>
      </c>
      <c r="K114">
        <v>247.4</v>
      </c>
      <c r="L114">
        <v>370.27</v>
      </c>
      <c r="M114">
        <v>28</v>
      </c>
      <c r="N114">
        <v>38.630000000000003</v>
      </c>
      <c r="O114">
        <v>69.08</v>
      </c>
      <c r="P114" s="24" t="s">
        <v>1737</v>
      </c>
    </row>
    <row r="115" spans="1:16" x14ac:dyDescent="0.25">
      <c r="A115" s="24" t="s">
        <v>278</v>
      </c>
      <c r="B115" s="24" t="s">
        <v>56</v>
      </c>
      <c r="C115" s="24" t="s">
        <v>0</v>
      </c>
      <c r="D115" s="24" t="s">
        <v>44</v>
      </c>
      <c r="E115" s="24" t="s">
        <v>45</v>
      </c>
      <c r="F115" s="24" t="s">
        <v>62</v>
      </c>
      <c r="G115">
        <v>6.65</v>
      </c>
      <c r="H115" s="24" t="s">
        <v>279</v>
      </c>
      <c r="I115" s="24" t="s">
        <v>49</v>
      </c>
      <c r="J115" s="33">
        <v>45571</v>
      </c>
      <c r="K115">
        <v>403.02</v>
      </c>
      <c r="L115">
        <v>401.79</v>
      </c>
      <c r="M115">
        <v>35</v>
      </c>
      <c r="N115">
        <v>20.12</v>
      </c>
      <c r="O115">
        <v>57.09</v>
      </c>
      <c r="P115" s="24" t="s">
        <v>1735</v>
      </c>
    </row>
    <row r="116" spans="1:16" x14ac:dyDescent="0.25">
      <c r="A116" s="24" t="s">
        <v>280</v>
      </c>
      <c r="B116" s="24" t="s">
        <v>36</v>
      </c>
      <c r="C116" s="24" t="s">
        <v>50</v>
      </c>
      <c r="D116" s="24" t="s">
        <v>37</v>
      </c>
      <c r="E116" s="24" t="s">
        <v>71</v>
      </c>
      <c r="F116" s="24" t="s">
        <v>46</v>
      </c>
      <c r="G116">
        <v>40.369999999999997</v>
      </c>
      <c r="H116" s="24" t="s">
        <v>281</v>
      </c>
      <c r="I116" s="24" t="s">
        <v>49</v>
      </c>
      <c r="J116" s="33">
        <v>45377</v>
      </c>
      <c r="K116">
        <v>510.54</v>
      </c>
      <c r="L116">
        <v>128.94999999999999</v>
      </c>
      <c r="M116">
        <v>17</v>
      </c>
      <c r="N116">
        <v>24.82</v>
      </c>
      <c r="O116">
        <v>26.91</v>
      </c>
      <c r="P116" s="24" t="s">
        <v>1737</v>
      </c>
    </row>
    <row r="117" spans="1:16" x14ac:dyDescent="0.25">
      <c r="A117" s="24" t="s">
        <v>282</v>
      </c>
      <c r="B117" s="24" t="s">
        <v>56</v>
      </c>
      <c r="C117" s="24" t="s">
        <v>55</v>
      </c>
      <c r="D117" s="24" t="s">
        <v>37</v>
      </c>
      <c r="E117" s="24" t="s">
        <v>68</v>
      </c>
      <c r="F117" s="24" t="s">
        <v>62</v>
      </c>
      <c r="G117">
        <v>49.38</v>
      </c>
      <c r="H117" s="24" t="s">
        <v>283</v>
      </c>
      <c r="I117" s="24" t="s">
        <v>42</v>
      </c>
      <c r="J117" s="33">
        <v>45537</v>
      </c>
      <c r="K117">
        <v>846.88</v>
      </c>
      <c r="L117">
        <v>397.39</v>
      </c>
      <c r="M117">
        <v>31</v>
      </c>
      <c r="N117">
        <v>39.15</v>
      </c>
      <c r="O117">
        <v>20.9</v>
      </c>
      <c r="P117" s="24" t="s">
        <v>1738</v>
      </c>
    </row>
    <row r="118" spans="1:16" x14ac:dyDescent="0.25">
      <c r="A118" s="24" t="s">
        <v>53</v>
      </c>
      <c r="B118" s="24" t="s">
        <v>36</v>
      </c>
      <c r="C118" s="24" t="s">
        <v>55</v>
      </c>
      <c r="D118" s="24" t="s">
        <v>44</v>
      </c>
      <c r="E118" s="24" t="s">
        <v>38</v>
      </c>
      <c r="F118" s="24" t="s">
        <v>46</v>
      </c>
      <c r="G118">
        <v>49.41</v>
      </c>
      <c r="H118" s="24" t="s">
        <v>284</v>
      </c>
      <c r="I118" s="24" t="s">
        <v>42</v>
      </c>
      <c r="J118" s="33">
        <v>45344</v>
      </c>
      <c r="K118">
        <v>748.4</v>
      </c>
      <c r="L118">
        <v>21.09</v>
      </c>
      <c r="M118">
        <v>87</v>
      </c>
      <c r="N118">
        <v>25.72</v>
      </c>
      <c r="O118">
        <v>60.16</v>
      </c>
      <c r="P118" s="24" t="s">
        <v>1741</v>
      </c>
    </row>
    <row r="119" spans="1:16" x14ac:dyDescent="0.25">
      <c r="A119" s="24" t="s">
        <v>285</v>
      </c>
      <c r="B119" s="24" t="s">
        <v>36</v>
      </c>
      <c r="C119" s="24" t="s">
        <v>0</v>
      </c>
      <c r="D119" s="24" t="s">
        <v>44</v>
      </c>
      <c r="E119" s="24" t="s">
        <v>68</v>
      </c>
      <c r="F119" s="24" t="s">
        <v>62</v>
      </c>
      <c r="G119">
        <v>14.88</v>
      </c>
      <c r="H119" s="24" t="s">
        <v>286</v>
      </c>
      <c r="I119" s="24" t="s">
        <v>49</v>
      </c>
      <c r="J119" s="33">
        <v>45242</v>
      </c>
      <c r="K119">
        <v>248.32</v>
      </c>
      <c r="L119">
        <v>132.77000000000001</v>
      </c>
      <c r="M119">
        <v>4</v>
      </c>
      <c r="N119">
        <v>42.32</v>
      </c>
      <c r="O119">
        <v>41.77</v>
      </c>
      <c r="P119" s="24" t="s">
        <v>1744</v>
      </c>
    </row>
    <row r="120" spans="1:16" x14ac:dyDescent="0.25">
      <c r="A120" s="24" t="s">
        <v>287</v>
      </c>
      <c r="B120" s="24" t="s">
        <v>94</v>
      </c>
      <c r="C120" s="24" t="s">
        <v>35</v>
      </c>
      <c r="D120" s="24" t="s">
        <v>67</v>
      </c>
      <c r="E120" s="24" t="s">
        <v>52</v>
      </c>
      <c r="F120" s="24" t="s">
        <v>39</v>
      </c>
      <c r="G120">
        <v>35.53</v>
      </c>
      <c r="H120" s="24" t="s">
        <v>288</v>
      </c>
      <c r="I120" s="24" t="s">
        <v>49</v>
      </c>
      <c r="J120" s="33">
        <v>45386</v>
      </c>
      <c r="K120">
        <v>536.57000000000005</v>
      </c>
      <c r="L120">
        <v>308.29000000000002</v>
      </c>
      <c r="M120">
        <v>98</v>
      </c>
      <c r="N120">
        <v>13.38</v>
      </c>
      <c r="O120">
        <v>3.56</v>
      </c>
      <c r="P120" s="24" t="s">
        <v>1743</v>
      </c>
    </row>
    <row r="121" spans="1:16" x14ac:dyDescent="0.25">
      <c r="A121" s="24" t="s">
        <v>184</v>
      </c>
      <c r="B121" s="24" t="s">
        <v>94</v>
      </c>
      <c r="C121" s="24" t="s">
        <v>35</v>
      </c>
      <c r="D121" s="24" t="s">
        <v>37</v>
      </c>
      <c r="E121" s="24" t="s">
        <v>68</v>
      </c>
      <c r="F121" s="24" t="s">
        <v>39</v>
      </c>
      <c r="G121">
        <v>13.83</v>
      </c>
      <c r="H121" s="24" t="s">
        <v>289</v>
      </c>
      <c r="I121" s="24" t="s">
        <v>49</v>
      </c>
      <c r="J121" s="33">
        <v>45508</v>
      </c>
      <c r="K121">
        <v>323.62</v>
      </c>
      <c r="L121">
        <v>276.95999999999998</v>
      </c>
      <c r="M121">
        <v>88</v>
      </c>
      <c r="N121">
        <v>23.61</v>
      </c>
      <c r="O121">
        <v>16.22</v>
      </c>
      <c r="P121" s="24" t="s">
        <v>1742</v>
      </c>
    </row>
    <row r="122" spans="1:16" x14ac:dyDescent="0.25">
      <c r="A122" s="24" t="s">
        <v>290</v>
      </c>
      <c r="B122" s="24" t="s">
        <v>51</v>
      </c>
      <c r="C122" s="24" t="s">
        <v>55</v>
      </c>
      <c r="D122" s="24" t="s">
        <v>44</v>
      </c>
      <c r="E122" s="24" t="s">
        <v>68</v>
      </c>
      <c r="F122" s="24" t="s">
        <v>62</v>
      </c>
      <c r="G122">
        <v>47.53</v>
      </c>
      <c r="H122" s="24" t="s">
        <v>291</v>
      </c>
      <c r="I122" s="24" t="s">
        <v>49</v>
      </c>
      <c r="J122" s="33">
        <v>45500</v>
      </c>
      <c r="K122">
        <v>365.1</v>
      </c>
      <c r="L122">
        <v>287.14999999999998</v>
      </c>
      <c r="M122">
        <v>76</v>
      </c>
      <c r="N122">
        <v>35.24</v>
      </c>
      <c r="O122">
        <v>21.57</v>
      </c>
      <c r="P122" s="24" t="s">
        <v>1734</v>
      </c>
    </row>
    <row r="123" spans="1:16" x14ac:dyDescent="0.25">
      <c r="A123" s="24" t="s">
        <v>292</v>
      </c>
      <c r="B123" s="24" t="s">
        <v>36</v>
      </c>
      <c r="C123" s="24" t="s">
        <v>55</v>
      </c>
      <c r="D123" s="24" t="s">
        <v>37</v>
      </c>
      <c r="E123" s="24" t="s">
        <v>38</v>
      </c>
      <c r="F123" s="24" t="s">
        <v>39</v>
      </c>
      <c r="G123">
        <v>25.86</v>
      </c>
      <c r="H123" s="24" t="s">
        <v>293</v>
      </c>
      <c r="I123" s="24" t="s">
        <v>49</v>
      </c>
      <c r="J123" s="33">
        <v>45314</v>
      </c>
      <c r="K123">
        <v>827.78</v>
      </c>
      <c r="L123">
        <v>187.42</v>
      </c>
      <c r="M123">
        <v>8</v>
      </c>
      <c r="N123">
        <v>7.69</v>
      </c>
      <c r="O123">
        <v>51.68</v>
      </c>
      <c r="P123" s="24" t="s">
        <v>1733</v>
      </c>
    </row>
    <row r="124" spans="1:16" x14ac:dyDescent="0.25">
      <c r="A124" s="24" t="s">
        <v>294</v>
      </c>
      <c r="B124" s="24" t="s">
        <v>51</v>
      </c>
      <c r="C124" s="24" t="s">
        <v>50</v>
      </c>
      <c r="D124" s="24" t="s">
        <v>74</v>
      </c>
      <c r="E124" s="24" t="s">
        <v>71</v>
      </c>
      <c r="F124" s="24" t="s">
        <v>39</v>
      </c>
      <c r="G124">
        <v>28.49</v>
      </c>
      <c r="H124" s="24" t="s">
        <v>295</v>
      </c>
      <c r="I124" s="24" t="s">
        <v>49</v>
      </c>
      <c r="J124" s="33">
        <v>45265</v>
      </c>
      <c r="K124">
        <v>733.61</v>
      </c>
      <c r="L124">
        <v>125.15</v>
      </c>
      <c r="M124">
        <v>65</v>
      </c>
      <c r="N124">
        <v>17.8</v>
      </c>
      <c r="O124">
        <v>9.52</v>
      </c>
      <c r="P124" s="24" t="s">
        <v>1740</v>
      </c>
    </row>
    <row r="125" spans="1:16" x14ac:dyDescent="0.25">
      <c r="A125" s="24" t="s">
        <v>296</v>
      </c>
      <c r="B125" s="24" t="s">
        <v>51</v>
      </c>
      <c r="C125" s="24" t="s">
        <v>50</v>
      </c>
      <c r="D125" s="24" t="s">
        <v>44</v>
      </c>
      <c r="E125" s="24" t="s">
        <v>71</v>
      </c>
      <c r="F125" s="24" t="s">
        <v>46</v>
      </c>
      <c r="G125">
        <v>28.78</v>
      </c>
      <c r="H125" s="24" t="s">
        <v>297</v>
      </c>
      <c r="I125" s="24" t="s">
        <v>42</v>
      </c>
      <c r="J125" s="33">
        <v>45415</v>
      </c>
      <c r="K125">
        <v>815.73</v>
      </c>
      <c r="L125">
        <v>98.08</v>
      </c>
      <c r="M125">
        <v>94</v>
      </c>
      <c r="N125">
        <v>35.93</v>
      </c>
      <c r="O125">
        <v>84.36</v>
      </c>
      <c r="P125" s="24" t="s">
        <v>1739</v>
      </c>
    </row>
    <row r="126" spans="1:16" x14ac:dyDescent="0.25">
      <c r="A126" s="24" t="s">
        <v>298</v>
      </c>
      <c r="B126" s="24" t="s">
        <v>56</v>
      </c>
      <c r="C126" s="24" t="s">
        <v>35</v>
      </c>
      <c r="D126" s="24" t="s">
        <v>74</v>
      </c>
      <c r="E126" s="24" t="s">
        <v>45</v>
      </c>
      <c r="F126" s="24" t="s">
        <v>62</v>
      </c>
      <c r="G126">
        <v>35.32</v>
      </c>
      <c r="H126" s="24" t="s">
        <v>299</v>
      </c>
      <c r="I126" s="24" t="s">
        <v>42</v>
      </c>
      <c r="J126" s="33">
        <v>45550</v>
      </c>
      <c r="K126">
        <v>98.48</v>
      </c>
      <c r="L126">
        <v>363.25</v>
      </c>
      <c r="M126">
        <v>23</v>
      </c>
      <c r="N126">
        <v>10.52</v>
      </c>
      <c r="O126">
        <v>94.05</v>
      </c>
      <c r="P126" s="24" t="s">
        <v>1738</v>
      </c>
    </row>
    <row r="127" spans="1:16" x14ac:dyDescent="0.25">
      <c r="A127" s="24" t="s">
        <v>300</v>
      </c>
      <c r="B127" s="24" t="s">
        <v>59</v>
      </c>
      <c r="C127" s="24" t="s">
        <v>50</v>
      </c>
      <c r="D127" s="24" t="s">
        <v>37</v>
      </c>
      <c r="E127" s="24" t="s">
        <v>38</v>
      </c>
      <c r="F127" s="24" t="s">
        <v>62</v>
      </c>
      <c r="G127">
        <v>47.69</v>
      </c>
      <c r="H127" s="24" t="s">
        <v>301</v>
      </c>
      <c r="I127" s="24" t="s">
        <v>49</v>
      </c>
      <c r="J127" s="33">
        <v>45287</v>
      </c>
      <c r="K127">
        <v>413.69</v>
      </c>
      <c r="L127">
        <v>429</v>
      </c>
      <c r="M127">
        <v>44</v>
      </c>
      <c r="N127">
        <v>16.96</v>
      </c>
      <c r="O127">
        <v>11.55</v>
      </c>
      <c r="P127" s="24" t="s">
        <v>1740</v>
      </c>
    </row>
    <row r="128" spans="1:16" x14ac:dyDescent="0.25">
      <c r="A128" s="24" t="s">
        <v>302</v>
      </c>
      <c r="B128" s="24" t="s">
        <v>94</v>
      </c>
      <c r="C128" s="24" t="s">
        <v>43</v>
      </c>
      <c r="D128" s="24" t="s">
        <v>37</v>
      </c>
      <c r="E128" s="24" t="s">
        <v>68</v>
      </c>
      <c r="F128" s="24" t="s">
        <v>75</v>
      </c>
      <c r="G128">
        <v>6.84</v>
      </c>
      <c r="H128" s="24" t="s">
        <v>303</v>
      </c>
      <c r="I128" s="24" t="s">
        <v>49</v>
      </c>
      <c r="J128" s="33">
        <v>45363</v>
      </c>
      <c r="K128">
        <v>655.75</v>
      </c>
      <c r="L128">
        <v>412.12</v>
      </c>
      <c r="M128">
        <v>55</v>
      </c>
      <c r="N128">
        <v>40.49</v>
      </c>
      <c r="O128">
        <v>76.52</v>
      </c>
      <c r="P128" s="24" t="s">
        <v>1737</v>
      </c>
    </row>
    <row r="129" spans="1:16" x14ac:dyDescent="0.25">
      <c r="A129" s="24" t="s">
        <v>304</v>
      </c>
      <c r="B129" s="24" t="s">
        <v>59</v>
      </c>
      <c r="C129" s="24" t="s">
        <v>50</v>
      </c>
      <c r="D129" s="24" t="s">
        <v>37</v>
      </c>
      <c r="E129" s="24" t="s">
        <v>45</v>
      </c>
      <c r="F129" s="24" t="s">
        <v>62</v>
      </c>
      <c r="G129">
        <v>21.67</v>
      </c>
      <c r="H129" s="24" t="s">
        <v>305</v>
      </c>
      <c r="I129" s="24" t="s">
        <v>49</v>
      </c>
      <c r="J129" s="33">
        <v>45482</v>
      </c>
      <c r="K129">
        <v>234.64</v>
      </c>
      <c r="L129">
        <v>74.599999999999994</v>
      </c>
      <c r="M129">
        <v>1</v>
      </c>
      <c r="N129">
        <v>35.17</v>
      </c>
      <c r="O129">
        <v>23.53</v>
      </c>
      <c r="P129" s="24" t="s">
        <v>1734</v>
      </c>
    </row>
    <row r="130" spans="1:16" x14ac:dyDescent="0.25">
      <c r="A130" s="24" t="s">
        <v>306</v>
      </c>
      <c r="B130" s="24" t="s">
        <v>59</v>
      </c>
      <c r="C130" s="24" t="s">
        <v>0</v>
      </c>
      <c r="D130" s="24" t="s">
        <v>44</v>
      </c>
      <c r="E130" s="24" t="s">
        <v>38</v>
      </c>
      <c r="F130" s="24" t="s">
        <v>62</v>
      </c>
      <c r="G130">
        <v>14.8</v>
      </c>
      <c r="H130" s="24" t="s">
        <v>307</v>
      </c>
      <c r="I130" s="24" t="s">
        <v>42</v>
      </c>
      <c r="J130" s="33">
        <v>45452</v>
      </c>
      <c r="K130">
        <v>616.16999999999996</v>
      </c>
      <c r="L130">
        <v>237.17</v>
      </c>
      <c r="M130">
        <v>34</v>
      </c>
      <c r="N130">
        <v>32.58</v>
      </c>
      <c r="O130">
        <v>61.24</v>
      </c>
      <c r="P130" s="24" t="s">
        <v>1736</v>
      </c>
    </row>
    <row r="131" spans="1:16" x14ac:dyDescent="0.25">
      <c r="A131" s="24" t="s">
        <v>308</v>
      </c>
      <c r="B131" s="24" t="s">
        <v>36</v>
      </c>
      <c r="C131" s="24" t="s">
        <v>43</v>
      </c>
      <c r="D131" s="24" t="s">
        <v>74</v>
      </c>
      <c r="E131" s="24" t="s">
        <v>38</v>
      </c>
      <c r="F131" s="24" t="s">
        <v>46</v>
      </c>
      <c r="G131">
        <v>24.33</v>
      </c>
      <c r="H131" s="24" t="s">
        <v>309</v>
      </c>
      <c r="I131" s="24" t="s">
        <v>42</v>
      </c>
      <c r="J131" s="33">
        <v>45390</v>
      </c>
      <c r="K131">
        <v>317.37</v>
      </c>
      <c r="L131">
        <v>479.96</v>
      </c>
      <c r="M131">
        <v>51</v>
      </c>
      <c r="N131">
        <v>20.43</v>
      </c>
      <c r="O131">
        <v>48.5</v>
      </c>
      <c r="P131" s="24" t="s">
        <v>1743</v>
      </c>
    </row>
    <row r="132" spans="1:16" x14ac:dyDescent="0.25">
      <c r="A132" s="24" t="s">
        <v>310</v>
      </c>
      <c r="B132" s="24" t="s">
        <v>59</v>
      </c>
      <c r="C132" s="24" t="s">
        <v>0</v>
      </c>
      <c r="D132" s="24" t="s">
        <v>74</v>
      </c>
      <c r="E132" s="24" t="s">
        <v>68</v>
      </c>
      <c r="F132" s="24" t="s">
        <v>62</v>
      </c>
      <c r="G132">
        <v>31.36</v>
      </c>
      <c r="H132" s="24" t="s">
        <v>311</v>
      </c>
      <c r="I132" s="24" t="s">
        <v>49</v>
      </c>
      <c r="J132" s="33">
        <v>45270</v>
      </c>
      <c r="K132">
        <v>179.45</v>
      </c>
      <c r="L132">
        <v>10.050000000000001</v>
      </c>
      <c r="M132">
        <v>50</v>
      </c>
      <c r="N132">
        <v>22.68</v>
      </c>
      <c r="O132">
        <v>13.43</v>
      </c>
      <c r="P132" s="24" t="s">
        <v>1740</v>
      </c>
    </row>
    <row r="133" spans="1:16" x14ac:dyDescent="0.25">
      <c r="A133" s="24" t="s">
        <v>312</v>
      </c>
      <c r="B133" s="24" t="s">
        <v>36</v>
      </c>
      <c r="C133" s="24" t="s">
        <v>50</v>
      </c>
      <c r="D133" s="24" t="s">
        <v>37</v>
      </c>
      <c r="E133" s="24" t="s">
        <v>38</v>
      </c>
      <c r="F133" s="24" t="s">
        <v>46</v>
      </c>
      <c r="G133">
        <v>6.1</v>
      </c>
      <c r="H133" s="24" t="s">
        <v>313</v>
      </c>
      <c r="I133" s="24" t="s">
        <v>42</v>
      </c>
      <c r="J133" s="33">
        <v>45507</v>
      </c>
      <c r="K133">
        <v>821.28</v>
      </c>
      <c r="L133">
        <v>84.06</v>
      </c>
      <c r="M133">
        <v>14</v>
      </c>
      <c r="N133">
        <v>7.68</v>
      </c>
      <c r="O133">
        <v>64.09</v>
      </c>
      <c r="P133" s="24" t="s">
        <v>1742</v>
      </c>
    </row>
    <row r="134" spans="1:16" x14ac:dyDescent="0.25">
      <c r="A134" s="24" t="s">
        <v>314</v>
      </c>
      <c r="B134" s="24" t="s">
        <v>56</v>
      </c>
      <c r="C134" s="24" t="s">
        <v>55</v>
      </c>
      <c r="D134" s="24" t="s">
        <v>44</v>
      </c>
      <c r="E134" s="24" t="s">
        <v>52</v>
      </c>
      <c r="F134" s="24" t="s">
        <v>39</v>
      </c>
      <c r="G134">
        <v>45.38</v>
      </c>
      <c r="H134" s="24" t="s">
        <v>315</v>
      </c>
      <c r="I134" s="24" t="s">
        <v>42</v>
      </c>
      <c r="J134" s="33">
        <v>45299</v>
      </c>
      <c r="K134">
        <v>451.82</v>
      </c>
      <c r="L134">
        <v>417.39</v>
      </c>
      <c r="M134">
        <v>60</v>
      </c>
      <c r="N134">
        <v>40.229999999999997</v>
      </c>
      <c r="O134">
        <v>47.59</v>
      </c>
      <c r="P134" s="24" t="s">
        <v>1733</v>
      </c>
    </row>
    <row r="135" spans="1:16" x14ac:dyDescent="0.25">
      <c r="A135" s="24" t="s">
        <v>316</v>
      </c>
      <c r="B135" s="24" t="s">
        <v>59</v>
      </c>
      <c r="C135" s="24" t="s">
        <v>55</v>
      </c>
      <c r="D135" s="24" t="s">
        <v>67</v>
      </c>
      <c r="E135" s="24" t="s">
        <v>52</v>
      </c>
      <c r="F135" s="24" t="s">
        <v>62</v>
      </c>
      <c r="G135">
        <v>38.619999999999997</v>
      </c>
      <c r="H135" s="24" t="s">
        <v>317</v>
      </c>
      <c r="I135" s="24" t="s">
        <v>42</v>
      </c>
      <c r="J135" s="33">
        <v>45515</v>
      </c>
      <c r="K135">
        <v>981.04</v>
      </c>
      <c r="L135">
        <v>204.2</v>
      </c>
      <c r="M135">
        <v>45</v>
      </c>
      <c r="N135">
        <v>39.32</v>
      </c>
      <c r="O135">
        <v>8.19</v>
      </c>
      <c r="P135" s="24" t="s">
        <v>1742</v>
      </c>
    </row>
    <row r="136" spans="1:16" x14ac:dyDescent="0.25">
      <c r="A136" s="24" t="s">
        <v>318</v>
      </c>
      <c r="B136" s="24" t="s">
        <v>56</v>
      </c>
      <c r="C136" s="24" t="s">
        <v>35</v>
      </c>
      <c r="D136" s="24" t="s">
        <v>37</v>
      </c>
      <c r="E136" s="24" t="s">
        <v>38</v>
      </c>
      <c r="F136" s="24" t="s">
        <v>75</v>
      </c>
      <c r="G136">
        <v>8.8800000000000008</v>
      </c>
      <c r="H136" s="24" t="s">
        <v>319</v>
      </c>
      <c r="I136" s="24" t="s">
        <v>42</v>
      </c>
      <c r="J136" s="33">
        <v>45449</v>
      </c>
      <c r="K136">
        <v>816.53</v>
      </c>
      <c r="L136">
        <v>488.01</v>
      </c>
      <c r="M136">
        <v>13</v>
      </c>
      <c r="N136">
        <v>28.01</v>
      </c>
      <c r="O136">
        <v>13.24</v>
      </c>
      <c r="P136" s="24" t="s">
        <v>1736</v>
      </c>
    </row>
    <row r="137" spans="1:16" x14ac:dyDescent="0.25">
      <c r="A137" s="24" t="s">
        <v>320</v>
      </c>
      <c r="B137" s="24" t="s">
        <v>59</v>
      </c>
      <c r="C137" s="24" t="s">
        <v>43</v>
      </c>
      <c r="D137" s="24" t="s">
        <v>44</v>
      </c>
      <c r="E137" s="24" t="s">
        <v>68</v>
      </c>
      <c r="F137" s="24" t="s">
        <v>46</v>
      </c>
      <c r="G137">
        <v>25.44</v>
      </c>
      <c r="H137" s="24" t="s">
        <v>321</v>
      </c>
      <c r="I137" s="24" t="s">
        <v>42</v>
      </c>
      <c r="J137" s="33">
        <v>45537</v>
      </c>
      <c r="K137">
        <v>560.41999999999996</v>
      </c>
      <c r="L137">
        <v>270.47000000000003</v>
      </c>
      <c r="M137">
        <v>23</v>
      </c>
      <c r="N137">
        <v>32.79</v>
      </c>
      <c r="O137">
        <v>66.39</v>
      </c>
      <c r="P137" s="24" t="s">
        <v>1738</v>
      </c>
    </row>
    <row r="138" spans="1:16" x14ac:dyDescent="0.25">
      <c r="A138" s="24" t="s">
        <v>322</v>
      </c>
      <c r="B138" s="24" t="s">
        <v>51</v>
      </c>
      <c r="C138" s="24" t="s">
        <v>43</v>
      </c>
      <c r="D138" s="24" t="s">
        <v>44</v>
      </c>
      <c r="E138" s="24" t="s">
        <v>71</v>
      </c>
      <c r="F138" s="24" t="s">
        <v>39</v>
      </c>
      <c r="G138">
        <v>12.09</v>
      </c>
      <c r="H138" s="24" t="s">
        <v>323</v>
      </c>
      <c r="I138" s="24" t="s">
        <v>49</v>
      </c>
      <c r="J138" s="33">
        <v>45394</v>
      </c>
      <c r="K138">
        <v>326.43</v>
      </c>
      <c r="L138">
        <v>138.66</v>
      </c>
      <c r="M138">
        <v>5</v>
      </c>
      <c r="N138">
        <v>19.04</v>
      </c>
      <c r="O138">
        <v>34.9</v>
      </c>
      <c r="P138" s="24" t="s">
        <v>1743</v>
      </c>
    </row>
    <row r="139" spans="1:16" x14ac:dyDescent="0.25">
      <c r="A139" s="24" t="s">
        <v>324</v>
      </c>
      <c r="B139" s="24" t="s">
        <v>56</v>
      </c>
      <c r="C139" s="24" t="s">
        <v>50</v>
      </c>
      <c r="D139" s="24" t="s">
        <v>44</v>
      </c>
      <c r="E139" s="24" t="s">
        <v>52</v>
      </c>
      <c r="F139" s="24" t="s">
        <v>46</v>
      </c>
      <c r="G139">
        <v>44.72</v>
      </c>
      <c r="H139" s="24" t="s">
        <v>325</v>
      </c>
      <c r="I139" s="24" t="s">
        <v>49</v>
      </c>
      <c r="J139" s="33">
        <v>45328</v>
      </c>
      <c r="K139">
        <v>786.22</v>
      </c>
      <c r="L139">
        <v>451.62</v>
      </c>
      <c r="M139">
        <v>13</v>
      </c>
      <c r="N139">
        <v>8.6999999999999993</v>
      </c>
      <c r="O139">
        <v>29.56</v>
      </c>
      <c r="P139" s="24" t="s">
        <v>1741</v>
      </c>
    </row>
    <row r="140" spans="1:16" x14ac:dyDescent="0.25">
      <c r="A140" s="24" t="s">
        <v>273</v>
      </c>
      <c r="B140" s="24" t="s">
        <v>59</v>
      </c>
      <c r="C140" s="24" t="s">
        <v>35</v>
      </c>
      <c r="D140" s="24" t="s">
        <v>74</v>
      </c>
      <c r="E140" s="24" t="s">
        <v>45</v>
      </c>
      <c r="F140" s="24" t="s">
        <v>62</v>
      </c>
      <c r="G140">
        <v>49.52</v>
      </c>
      <c r="H140" s="24" t="s">
        <v>326</v>
      </c>
      <c r="I140" s="24" t="s">
        <v>42</v>
      </c>
      <c r="J140" s="33">
        <v>45347</v>
      </c>
      <c r="K140">
        <v>357.97</v>
      </c>
      <c r="L140">
        <v>128.18</v>
      </c>
      <c r="M140">
        <v>51</v>
      </c>
      <c r="N140">
        <v>49.92</v>
      </c>
      <c r="O140">
        <v>62.08</v>
      </c>
      <c r="P140" s="24" t="s">
        <v>1741</v>
      </c>
    </row>
    <row r="141" spans="1:16" x14ac:dyDescent="0.25">
      <c r="A141" s="24" t="s">
        <v>182</v>
      </c>
      <c r="B141" s="24" t="s">
        <v>36</v>
      </c>
      <c r="C141" s="24" t="s">
        <v>55</v>
      </c>
      <c r="D141" s="24" t="s">
        <v>67</v>
      </c>
      <c r="E141" s="24" t="s">
        <v>52</v>
      </c>
      <c r="F141" s="24" t="s">
        <v>62</v>
      </c>
      <c r="G141">
        <v>45.27</v>
      </c>
      <c r="H141" s="24" t="s">
        <v>327</v>
      </c>
      <c r="I141" s="24" t="s">
        <v>42</v>
      </c>
      <c r="J141" s="33">
        <v>45305</v>
      </c>
      <c r="K141">
        <v>764.74</v>
      </c>
      <c r="L141">
        <v>186.8</v>
      </c>
      <c r="M141">
        <v>30</v>
      </c>
      <c r="N141">
        <v>25.6</v>
      </c>
      <c r="O141">
        <v>27.66</v>
      </c>
      <c r="P141" s="24" t="s">
        <v>1733</v>
      </c>
    </row>
    <row r="142" spans="1:16" x14ac:dyDescent="0.25">
      <c r="A142" s="24" t="s">
        <v>328</v>
      </c>
      <c r="B142" s="24" t="s">
        <v>51</v>
      </c>
      <c r="C142" s="24" t="s">
        <v>50</v>
      </c>
      <c r="D142" s="24" t="s">
        <v>74</v>
      </c>
      <c r="E142" s="24" t="s">
        <v>45</v>
      </c>
      <c r="F142" s="24" t="s">
        <v>75</v>
      </c>
      <c r="G142">
        <v>39.9</v>
      </c>
      <c r="H142" s="24" t="s">
        <v>329</v>
      </c>
      <c r="I142" s="24" t="s">
        <v>42</v>
      </c>
      <c r="J142" s="33">
        <v>45233</v>
      </c>
      <c r="K142">
        <v>170.59</v>
      </c>
      <c r="L142">
        <v>223.6</v>
      </c>
      <c r="M142">
        <v>9</v>
      </c>
      <c r="N142">
        <v>22.09</v>
      </c>
      <c r="O142">
        <v>1.41</v>
      </c>
      <c r="P142" s="24" t="s">
        <v>1744</v>
      </c>
    </row>
    <row r="143" spans="1:16" x14ac:dyDescent="0.25">
      <c r="A143" s="24" t="s">
        <v>330</v>
      </c>
      <c r="B143" s="24" t="s">
        <v>94</v>
      </c>
      <c r="C143" s="24" t="s">
        <v>50</v>
      </c>
      <c r="D143" s="24" t="s">
        <v>67</v>
      </c>
      <c r="E143" s="24" t="s">
        <v>38</v>
      </c>
      <c r="F143" s="24" t="s">
        <v>75</v>
      </c>
      <c r="G143">
        <v>35.25</v>
      </c>
      <c r="H143" s="24" t="s">
        <v>331</v>
      </c>
      <c r="I143" s="24" t="s">
        <v>49</v>
      </c>
      <c r="J143" s="33">
        <v>45422</v>
      </c>
      <c r="K143">
        <v>497.39</v>
      </c>
      <c r="L143">
        <v>155.79</v>
      </c>
      <c r="M143">
        <v>27</v>
      </c>
      <c r="N143">
        <v>21.71</v>
      </c>
      <c r="O143">
        <v>56.28</v>
      </c>
      <c r="P143" s="24" t="s">
        <v>1739</v>
      </c>
    </row>
    <row r="144" spans="1:16" x14ac:dyDescent="0.25">
      <c r="A144" s="24" t="s">
        <v>224</v>
      </c>
      <c r="B144" s="24" t="s">
        <v>51</v>
      </c>
      <c r="C144" s="24" t="s">
        <v>35</v>
      </c>
      <c r="D144" s="24" t="s">
        <v>67</v>
      </c>
      <c r="E144" s="24" t="s">
        <v>68</v>
      </c>
      <c r="F144" s="24" t="s">
        <v>75</v>
      </c>
      <c r="G144">
        <v>15.86</v>
      </c>
      <c r="H144" s="24" t="s">
        <v>332</v>
      </c>
      <c r="I144" s="24" t="s">
        <v>42</v>
      </c>
      <c r="J144" s="33">
        <v>45405</v>
      </c>
      <c r="K144">
        <v>59.73</v>
      </c>
      <c r="L144">
        <v>179.35</v>
      </c>
      <c r="M144">
        <v>50</v>
      </c>
      <c r="N144">
        <v>32.94</v>
      </c>
      <c r="O144">
        <v>79.400000000000006</v>
      </c>
      <c r="P144" s="24" t="s">
        <v>1743</v>
      </c>
    </row>
    <row r="145" spans="1:16" x14ac:dyDescent="0.25">
      <c r="A145" s="24" t="s">
        <v>76</v>
      </c>
      <c r="B145" s="24" t="s">
        <v>36</v>
      </c>
      <c r="C145" s="24" t="s">
        <v>50</v>
      </c>
      <c r="D145" s="24" t="s">
        <v>37</v>
      </c>
      <c r="E145" s="24" t="s">
        <v>71</v>
      </c>
      <c r="F145" s="24" t="s">
        <v>46</v>
      </c>
      <c r="G145">
        <v>33.880000000000003</v>
      </c>
      <c r="H145" s="24" t="s">
        <v>333</v>
      </c>
      <c r="I145" s="24" t="s">
        <v>49</v>
      </c>
      <c r="J145" s="33">
        <v>45233</v>
      </c>
      <c r="K145">
        <v>471.85</v>
      </c>
      <c r="L145">
        <v>362.65</v>
      </c>
      <c r="M145">
        <v>55</v>
      </c>
      <c r="N145">
        <v>35.08</v>
      </c>
      <c r="O145">
        <v>75.41</v>
      </c>
      <c r="P145" s="24" t="s">
        <v>1744</v>
      </c>
    </row>
    <row r="146" spans="1:16" x14ac:dyDescent="0.25">
      <c r="A146" s="24" t="s">
        <v>334</v>
      </c>
      <c r="B146" s="24" t="s">
        <v>36</v>
      </c>
      <c r="C146" s="24" t="s">
        <v>0</v>
      </c>
      <c r="D146" s="24" t="s">
        <v>37</v>
      </c>
      <c r="E146" s="24" t="s">
        <v>38</v>
      </c>
      <c r="F146" s="24" t="s">
        <v>75</v>
      </c>
      <c r="G146">
        <v>20.91</v>
      </c>
      <c r="H146" s="24" t="s">
        <v>335</v>
      </c>
      <c r="I146" s="24" t="s">
        <v>42</v>
      </c>
      <c r="J146" s="33">
        <v>45311</v>
      </c>
      <c r="K146">
        <v>501.51</v>
      </c>
      <c r="L146">
        <v>72.510000000000005</v>
      </c>
      <c r="M146">
        <v>53</v>
      </c>
      <c r="N146">
        <v>25.65</v>
      </c>
      <c r="O146">
        <v>85.86</v>
      </c>
      <c r="P146" s="24" t="s">
        <v>1733</v>
      </c>
    </row>
    <row r="147" spans="1:16" x14ac:dyDescent="0.25">
      <c r="A147" s="24" t="s">
        <v>336</v>
      </c>
      <c r="B147" s="24" t="s">
        <v>56</v>
      </c>
      <c r="C147" s="24" t="s">
        <v>55</v>
      </c>
      <c r="D147" s="24" t="s">
        <v>37</v>
      </c>
      <c r="E147" s="24" t="s">
        <v>52</v>
      </c>
      <c r="F147" s="24" t="s">
        <v>75</v>
      </c>
      <c r="G147">
        <v>45.41</v>
      </c>
      <c r="H147" s="24" t="s">
        <v>337</v>
      </c>
      <c r="I147" s="24" t="s">
        <v>42</v>
      </c>
      <c r="J147" s="33">
        <v>45334</v>
      </c>
      <c r="K147">
        <v>906.57</v>
      </c>
      <c r="L147">
        <v>489.94</v>
      </c>
      <c r="M147">
        <v>74</v>
      </c>
      <c r="N147">
        <v>33.43</v>
      </c>
      <c r="O147">
        <v>88.93</v>
      </c>
      <c r="P147" s="24" t="s">
        <v>1741</v>
      </c>
    </row>
    <row r="148" spans="1:16" x14ac:dyDescent="0.25">
      <c r="A148" s="24" t="s">
        <v>338</v>
      </c>
      <c r="B148" s="24" t="s">
        <v>51</v>
      </c>
      <c r="C148" s="24" t="s">
        <v>55</v>
      </c>
      <c r="D148" s="24" t="s">
        <v>74</v>
      </c>
      <c r="E148" s="24" t="s">
        <v>38</v>
      </c>
      <c r="F148" s="24" t="s">
        <v>46</v>
      </c>
      <c r="G148">
        <v>14.85</v>
      </c>
      <c r="H148" s="24" t="s">
        <v>339</v>
      </c>
      <c r="I148" s="24" t="s">
        <v>49</v>
      </c>
      <c r="J148" s="33">
        <v>45408</v>
      </c>
      <c r="K148">
        <v>922.61</v>
      </c>
      <c r="L148">
        <v>28.78</v>
      </c>
      <c r="M148">
        <v>69</v>
      </c>
      <c r="N148">
        <v>32.880000000000003</v>
      </c>
      <c r="O148">
        <v>90.08</v>
      </c>
      <c r="P148" s="24" t="s">
        <v>1743</v>
      </c>
    </row>
    <row r="149" spans="1:16" x14ac:dyDescent="0.25">
      <c r="A149" s="24" t="s">
        <v>340</v>
      </c>
      <c r="B149" s="24" t="s">
        <v>51</v>
      </c>
      <c r="C149" s="24" t="s">
        <v>50</v>
      </c>
      <c r="D149" s="24" t="s">
        <v>44</v>
      </c>
      <c r="E149" s="24" t="s">
        <v>68</v>
      </c>
      <c r="F149" s="24" t="s">
        <v>39</v>
      </c>
      <c r="G149">
        <v>39.130000000000003</v>
      </c>
      <c r="H149" s="24" t="s">
        <v>341</v>
      </c>
      <c r="I149" s="24" t="s">
        <v>42</v>
      </c>
      <c r="J149" s="33">
        <v>45476</v>
      </c>
      <c r="K149">
        <v>658.3</v>
      </c>
      <c r="L149">
        <v>488.98</v>
      </c>
      <c r="M149">
        <v>11</v>
      </c>
      <c r="N149">
        <v>48.69</v>
      </c>
      <c r="O149">
        <v>93.2</v>
      </c>
      <c r="P149" s="24" t="s">
        <v>1734</v>
      </c>
    </row>
    <row r="150" spans="1:16" x14ac:dyDescent="0.25">
      <c r="A150" s="24" t="s">
        <v>127</v>
      </c>
      <c r="B150" s="24" t="s">
        <v>56</v>
      </c>
      <c r="C150" s="24" t="s">
        <v>50</v>
      </c>
      <c r="D150" s="24" t="s">
        <v>44</v>
      </c>
      <c r="E150" s="24" t="s">
        <v>71</v>
      </c>
      <c r="F150" s="24" t="s">
        <v>62</v>
      </c>
      <c r="G150">
        <v>19.46</v>
      </c>
      <c r="H150" s="24" t="s">
        <v>342</v>
      </c>
      <c r="I150" s="24" t="s">
        <v>49</v>
      </c>
      <c r="J150" s="33">
        <v>45336</v>
      </c>
      <c r="K150">
        <v>574.61</v>
      </c>
      <c r="L150">
        <v>25.66</v>
      </c>
      <c r="M150">
        <v>53</v>
      </c>
      <c r="N150">
        <v>36.49</v>
      </c>
      <c r="O150">
        <v>98.32</v>
      </c>
      <c r="P150" s="24" t="s">
        <v>1741</v>
      </c>
    </row>
    <row r="151" spans="1:16" x14ac:dyDescent="0.25">
      <c r="A151" s="24" t="s">
        <v>343</v>
      </c>
      <c r="B151" s="24" t="s">
        <v>56</v>
      </c>
      <c r="C151" s="24" t="s">
        <v>50</v>
      </c>
      <c r="D151" s="24" t="s">
        <v>67</v>
      </c>
      <c r="E151" s="24" t="s">
        <v>45</v>
      </c>
      <c r="F151" s="24" t="s">
        <v>46</v>
      </c>
      <c r="G151">
        <v>21.5</v>
      </c>
      <c r="H151" s="24" t="s">
        <v>344</v>
      </c>
      <c r="I151" s="24" t="s">
        <v>49</v>
      </c>
      <c r="J151" s="33">
        <v>45298</v>
      </c>
      <c r="K151">
        <v>528.63</v>
      </c>
      <c r="L151">
        <v>179.02</v>
      </c>
      <c r="M151">
        <v>30</v>
      </c>
      <c r="N151">
        <v>48.79</v>
      </c>
      <c r="O151">
        <v>38.25</v>
      </c>
      <c r="P151" s="24" t="s">
        <v>1733</v>
      </c>
    </row>
    <row r="152" spans="1:16" x14ac:dyDescent="0.25">
      <c r="A152" s="24" t="s">
        <v>345</v>
      </c>
      <c r="B152" s="24" t="s">
        <v>36</v>
      </c>
      <c r="C152" s="24" t="s">
        <v>35</v>
      </c>
      <c r="D152" s="24" t="s">
        <v>37</v>
      </c>
      <c r="E152" s="24" t="s">
        <v>45</v>
      </c>
      <c r="F152" s="24" t="s">
        <v>39</v>
      </c>
      <c r="G152">
        <v>23.17</v>
      </c>
      <c r="H152" s="24" t="s">
        <v>346</v>
      </c>
      <c r="I152" s="24" t="s">
        <v>42</v>
      </c>
      <c r="J152" s="33">
        <v>45239</v>
      </c>
      <c r="K152">
        <v>985.05</v>
      </c>
      <c r="L152">
        <v>451.88</v>
      </c>
      <c r="M152">
        <v>84</v>
      </c>
      <c r="N152">
        <v>38.159999999999997</v>
      </c>
      <c r="O152">
        <v>64.42</v>
      </c>
      <c r="P152" s="24" t="s">
        <v>1744</v>
      </c>
    </row>
    <row r="153" spans="1:16" x14ac:dyDescent="0.25">
      <c r="A153" s="24" t="s">
        <v>347</v>
      </c>
      <c r="B153" s="24" t="s">
        <v>56</v>
      </c>
      <c r="C153" s="24" t="s">
        <v>43</v>
      </c>
      <c r="D153" s="24" t="s">
        <v>74</v>
      </c>
      <c r="E153" s="24" t="s">
        <v>68</v>
      </c>
      <c r="F153" s="24" t="s">
        <v>46</v>
      </c>
      <c r="G153">
        <v>37.39</v>
      </c>
      <c r="H153" s="24" t="s">
        <v>348</v>
      </c>
      <c r="I153" s="24" t="s">
        <v>49</v>
      </c>
      <c r="J153" s="33">
        <v>45552</v>
      </c>
      <c r="K153">
        <v>445.67</v>
      </c>
      <c r="L153">
        <v>230.99</v>
      </c>
      <c r="M153">
        <v>24</v>
      </c>
      <c r="N153">
        <v>42.52</v>
      </c>
      <c r="O153">
        <v>60.9</v>
      </c>
      <c r="P153" s="24" t="s">
        <v>1738</v>
      </c>
    </row>
    <row r="154" spans="1:16" x14ac:dyDescent="0.25">
      <c r="A154" s="24" t="s">
        <v>349</v>
      </c>
      <c r="B154" s="24" t="s">
        <v>94</v>
      </c>
      <c r="C154" s="24" t="s">
        <v>43</v>
      </c>
      <c r="D154" s="24" t="s">
        <v>67</v>
      </c>
      <c r="E154" s="24" t="s">
        <v>71</v>
      </c>
      <c r="F154" s="24" t="s">
        <v>75</v>
      </c>
      <c r="G154">
        <v>19.07</v>
      </c>
      <c r="H154" s="24" t="s">
        <v>350</v>
      </c>
      <c r="I154" s="24" t="s">
        <v>42</v>
      </c>
      <c r="J154" s="33">
        <v>45419</v>
      </c>
      <c r="K154">
        <v>655.89</v>
      </c>
      <c r="L154">
        <v>350.54</v>
      </c>
      <c r="M154">
        <v>94</v>
      </c>
      <c r="N154">
        <v>16.03</v>
      </c>
      <c r="O154">
        <v>19.329999999999998</v>
      </c>
      <c r="P154" s="24" t="s">
        <v>1739</v>
      </c>
    </row>
    <row r="155" spans="1:16" x14ac:dyDescent="0.25">
      <c r="A155" s="24" t="s">
        <v>351</v>
      </c>
      <c r="B155" s="24" t="s">
        <v>59</v>
      </c>
      <c r="C155" s="24" t="s">
        <v>0</v>
      </c>
      <c r="D155" s="24" t="s">
        <v>67</v>
      </c>
      <c r="E155" s="24" t="s">
        <v>45</v>
      </c>
      <c r="F155" s="24" t="s">
        <v>39</v>
      </c>
      <c r="G155">
        <v>49.78</v>
      </c>
      <c r="H155" s="24" t="s">
        <v>352</v>
      </c>
      <c r="I155" s="24" t="s">
        <v>49</v>
      </c>
      <c r="J155" s="33">
        <v>45266</v>
      </c>
      <c r="K155">
        <v>822.32</v>
      </c>
      <c r="L155">
        <v>214.57</v>
      </c>
      <c r="M155">
        <v>2</v>
      </c>
      <c r="N155">
        <v>27.86</v>
      </c>
      <c r="O155">
        <v>53.17</v>
      </c>
      <c r="P155" s="24" t="s">
        <v>1740</v>
      </c>
    </row>
    <row r="156" spans="1:16" x14ac:dyDescent="0.25">
      <c r="A156" s="24" t="s">
        <v>250</v>
      </c>
      <c r="B156" s="24" t="s">
        <v>56</v>
      </c>
      <c r="C156" s="24" t="s">
        <v>35</v>
      </c>
      <c r="D156" s="24" t="s">
        <v>37</v>
      </c>
      <c r="E156" s="24" t="s">
        <v>45</v>
      </c>
      <c r="F156" s="24" t="s">
        <v>75</v>
      </c>
      <c r="G156">
        <v>8.19</v>
      </c>
      <c r="H156" s="24" t="s">
        <v>353</v>
      </c>
      <c r="I156" s="24" t="s">
        <v>49</v>
      </c>
      <c r="J156" s="33">
        <v>45263</v>
      </c>
      <c r="K156">
        <v>563.03</v>
      </c>
      <c r="L156">
        <v>190.65</v>
      </c>
      <c r="M156">
        <v>84</v>
      </c>
      <c r="N156">
        <v>24</v>
      </c>
      <c r="O156">
        <v>87.23</v>
      </c>
      <c r="P156" s="24" t="s">
        <v>1740</v>
      </c>
    </row>
    <row r="157" spans="1:16" x14ac:dyDescent="0.25">
      <c r="A157" s="24" t="s">
        <v>354</v>
      </c>
      <c r="B157" s="24" t="s">
        <v>59</v>
      </c>
      <c r="C157" s="24" t="s">
        <v>50</v>
      </c>
      <c r="D157" s="24" t="s">
        <v>37</v>
      </c>
      <c r="E157" s="24" t="s">
        <v>45</v>
      </c>
      <c r="F157" s="24" t="s">
        <v>46</v>
      </c>
      <c r="G157">
        <v>44.68</v>
      </c>
      <c r="H157" s="24" t="s">
        <v>355</v>
      </c>
      <c r="I157" s="24" t="s">
        <v>49</v>
      </c>
      <c r="J157" s="33">
        <v>45264</v>
      </c>
      <c r="K157">
        <v>715.69</v>
      </c>
      <c r="L157">
        <v>461.42</v>
      </c>
      <c r="M157">
        <v>49</v>
      </c>
      <c r="N157">
        <v>49.7</v>
      </c>
      <c r="O157">
        <v>92.01</v>
      </c>
      <c r="P157" s="24" t="s">
        <v>1740</v>
      </c>
    </row>
    <row r="158" spans="1:16" x14ac:dyDescent="0.25">
      <c r="A158" s="24" t="s">
        <v>356</v>
      </c>
      <c r="B158" s="24" t="s">
        <v>36</v>
      </c>
      <c r="C158" s="24" t="s">
        <v>50</v>
      </c>
      <c r="D158" s="24" t="s">
        <v>44</v>
      </c>
      <c r="E158" s="24" t="s">
        <v>45</v>
      </c>
      <c r="F158" s="24" t="s">
        <v>62</v>
      </c>
      <c r="G158">
        <v>24.12</v>
      </c>
      <c r="H158" s="24" t="s">
        <v>357</v>
      </c>
      <c r="I158" s="24" t="s">
        <v>49</v>
      </c>
      <c r="J158" s="33">
        <v>45214</v>
      </c>
      <c r="K158">
        <v>768.92</v>
      </c>
      <c r="L158">
        <v>77.75</v>
      </c>
      <c r="M158">
        <v>12</v>
      </c>
      <c r="N158">
        <v>38.659999999999997</v>
      </c>
      <c r="O158">
        <v>49.38</v>
      </c>
      <c r="P158" s="24" t="s">
        <v>1735</v>
      </c>
    </row>
    <row r="159" spans="1:16" x14ac:dyDescent="0.25">
      <c r="A159" s="24" t="s">
        <v>358</v>
      </c>
      <c r="B159" s="24" t="s">
        <v>94</v>
      </c>
      <c r="C159" s="24" t="s">
        <v>55</v>
      </c>
      <c r="D159" s="24" t="s">
        <v>44</v>
      </c>
      <c r="E159" s="24" t="s">
        <v>71</v>
      </c>
      <c r="F159" s="24" t="s">
        <v>46</v>
      </c>
      <c r="G159">
        <v>27.94</v>
      </c>
      <c r="H159" s="24" t="s">
        <v>359</v>
      </c>
      <c r="I159" s="24" t="s">
        <v>42</v>
      </c>
      <c r="J159" s="33">
        <v>45520</v>
      </c>
      <c r="K159">
        <v>302.58</v>
      </c>
      <c r="L159">
        <v>143.35</v>
      </c>
      <c r="M159">
        <v>83</v>
      </c>
      <c r="N159">
        <v>26.54</v>
      </c>
      <c r="O159">
        <v>57.81</v>
      </c>
      <c r="P159" s="24" t="s">
        <v>1742</v>
      </c>
    </row>
    <row r="160" spans="1:16" x14ac:dyDescent="0.25">
      <c r="A160" s="24" t="s">
        <v>123</v>
      </c>
      <c r="B160" s="24" t="s">
        <v>56</v>
      </c>
      <c r="C160" s="24" t="s">
        <v>0</v>
      </c>
      <c r="D160" s="24" t="s">
        <v>37</v>
      </c>
      <c r="E160" s="24" t="s">
        <v>52</v>
      </c>
      <c r="F160" s="24" t="s">
        <v>39</v>
      </c>
      <c r="G160">
        <v>21.56</v>
      </c>
      <c r="H160" s="24" t="s">
        <v>360</v>
      </c>
      <c r="I160" s="24" t="s">
        <v>42</v>
      </c>
      <c r="J160" s="33">
        <v>45388</v>
      </c>
      <c r="K160">
        <v>162.5</v>
      </c>
      <c r="L160">
        <v>220.46</v>
      </c>
      <c r="M160">
        <v>70</v>
      </c>
      <c r="N160">
        <v>44.48</v>
      </c>
      <c r="O160">
        <v>30.42</v>
      </c>
      <c r="P160" s="24" t="s">
        <v>1743</v>
      </c>
    </row>
    <row r="161" spans="1:16" x14ac:dyDescent="0.25">
      <c r="A161" s="24" t="s">
        <v>361</v>
      </c>
      <c r="B161" s="24" t="s">
        <v>59</v>
      </c>
      <c r="C161" s="24" t="s">
        <v>0</v>
      </c>
      <c r="D161" s="24" t="s">
        <v>37</v>
      </c>
      <c r="E161" s="24" t="s">
        <v>38</v>
      </c>
      <c r="F161" s="24" t="s">
        <v>39</v>
      </c>
      <c r="G161">
        <v>31.26</v>
      </c>
      <c r="H161" s="24" t="s">
        <v>362</v>
      </c>
      <c r="I161" s="24" t="s">
        <v>42</v>
      </c>
      <c r="J161" s="33">
        <v>45302</v>
      </c>
      <c r="K161">
        <v>454</v>
      </c>
      <c r="L161">
        <v>159.79</v>
      </c>
      <c r="M161">
        <v>23</v>
      </c>
      <c r="N161">
        <v>40.36</v>
      </c>
      <c r="O161">
        <v>25.1</v>
      </c>
      <c r="P161" s="24" t="s">
        <v>1733</v>
      </c>
    </row>
    <row r="162" spans="1:16" x14ac:dyDescent="0.25">
      <c r="A162" s="24" t="s">
        <v>103</v>
      </c>
      <c r="B162" s="24" t="s">
        <v>56</v>
      </c>
      <c r="C162" s="24" t="s">
        <v>55</v>
      </c>
      <c r="D162" s="24" t="s">
        <v>44</v>
      </c>
      <c r="E162" s="24" t="s">
        <v>38</v>
      </c>
      <c r="F162" s="24" t="s">
        <v>39</v>
      </c>
      <c r="G162">
        <v>16.54</v>
      </c>
      <c r="H162" s="24" t="s">
        <v>363</v>
      </c>
      <c r="I162" s="24" t="s">
        <v>49</v>
      </c>
      <c r="J162" s="33">
        <v>45331</v>
      </c>
      <c r="K162">
        <v>964.76</v>
      </c>
      <c r="L162">
        <v>374.08</v>
      </c>
      <c r="M162">
        <v>60</v>
      </c>
      <c r="N162">
        <v>40.54</v>
      </c>
      <c r="O162">
        <v>71.59</v>
      </c>
      <c r="P162" s="24" t="s">
        <v>1741</v>
      </c>
    </row>
    <row r="163" spans="1:16" x14ac:dyDescent="0.25">
      <c r="A163" s="24" t="s">
        <v>364</v>
      </c>
      <c r="B163" s="24" t="s">
        <v>56</v>
      </c>
      <c r="C163" s="24" t="s">
        <v>43</v>
      </c>
      <c r="D163" s="24" t="s">
        <v>37</v>
      </c>
      <c r="E163" s="24" t="s">
        <v>52</v>
      </c>
      <c r="F163" s="24" t="s">
        <v>75</v>
      </c>
      <c r="G163">
        <v>13.37</v>
      </c>
      <c r="H163" s="24" t="s">
        <v>365</v>
      </c>
      <c r="I163" s="24" t="s">
        <v>49</v>
      </c>
      <c r="J163" s="33">
        <v>45248</v>
      </c>
      <c r="K163">
        <v>936.48</v>
      </c>
      <c r="L163">
        <v>407.27</v>
      </c>
      <c r="M163">
        <v>73</v>
      </c>
      <c r="N163">
        <v>49.12</v>
      </c>
      <c r="O163">
        <v>31.55</v>
      </c>
      <c r="P163" s="24" t="s">
        <v>1744</v>
      </c>
    </row>
    <row r="164" spans="1:16" x14ac:dyDescent="0.25">
      <c r="A164" s="24" t="s">
        <v>366</v>
      </c>
      <c r="B164" s="24" t="s">
        <v>94</v>
      </c>
      <c r="C164" s="24" t="s">
        <v>35</v>
      </c>
      <c r="D164" s="24" t="s">
        <v>44</v>
      </c>
      <c r="E164" s="24" t="s">
        <v>38</v>
      </c>
      <c r="F164" s="24" t="s">
        <v>46</v>
      </c>
      <c r="G164">
        <v>40.880000000000003</v>
      </c>
      <c r="H164" s="24" t="s">
        <v>367</v>
      </c>
      <c r="I164" s="24" t="s">
        <v>42</v>
      </c>
      <c r="J164" s="33">
        <v>45378</v>
      </c>
      <c r="K164">
        <v>77.959999999999994</v>
      </c>
      <c r="L164">
        <v>59.73</v>
      </c>
      <c r="M164">
        <v>10</v>
      </c>
      <c r="N164">
        <v>48.63</v>
      </c>
      <c r="O164">
        <v>67.290000000000006</v>
      </c>
      <c r="P164" s="24" t="s">
        <v>1737</v>
      </c>
    </row>
    <row r="165" spans="1:16" x14ac:dyDescent="0.25">
      <c r="A165" s="24" t="s">
        <v>368</v>
      </c>
      <c r="B165" s="24" t="s">
        <v>94</v>
      </c>
      <c r="C165" s="24" t="s">
        <v>43</v>
      </c>
      <c r="D165" s="24" t="s">
        <v>74</v>
      </c>
      <c r="E165" s="24" t="s">
        <v>45</v>
      </c>
      <c r="F165" s="24" t="s">
        <v>39</v>
      </c>
      <c r="G165">
        <v>16.61</v>
      </c>
      <c r="H165" s="24" t="s">
        <v>369</v>
      </c>
      <c r="I165" s="24" t="s">
        <v>42</v>
      </c>
      <c r="J165" s="33">
        <v>45338</v>
      </c>
      <c r="K165">
        <v>817.89</v>
      </c>
      <c r="L165">
        <v>139.41999999999999</v>
      </c>
      <c r="M165">
        <v>18</v>
      </c>
      <c r="N165">
        <v>14.33</v>
      </c>
      <c r="O165">
        <v>71.89</v>
      </c>
      <c r="P165" s="24" t="s">
        <v>1741</v>
      </c>
    </row>
    <row r="166" spans="1:16" x14ac:dyDescent="0.25">
      <c r="A166" s="24" t="s">
        <v>370</v>
      </c>
      <c r="B166" s="24" t="s">
        <v>59</v>
      </c>
      <c r="C166" s="24" t="s">
        <v>0</v>
      </c>
      <c r="D166" s="24" t="s">
        <v>67</v>
      </c>
      <c r="E166" s="24" t="s">
        <v>71</v>
      </c>
      <c r="F166" s="24" t="s">
        <v>62</v>
      </c>
      <c r="G166">
        <v>28.26</v>
      </c>
      <c r="H166" s="24" t="s">
        <v>371</v>
      </c>
      <c r="I166" s="24" t="s">
        <v>49</v>
      </c>
      <c r="J166" s="33">
        <v>45334</v>
      </c>
      <c r="K166">
        <v>679.15</v>
      </c>
      <c r="L166">
        <v>294.62</v>
      </c>
      <c r="M166">
        <v>43</v>
      </c>
      <c r="N166">
        <v>37.520000000000003</v>
      </c>
      <c r="O166">
        <v>32.93</v>
      </c>
      <c r="P166" s="24" t="s">
        <v>1741</v>
      </c>
    </row>
    <row r="167" spans="1:16" x14ac:dyDescent="0.25">
      <c r="A167" s="24" t="s">
        <v>372</v>
      </c>
      <c r="B167" s="24" t="s">
        <v>51</v>
      </c>
      <c r="C167" s="24" t="s">
        <v>55</v>
      </c>
      <c r="D167" s="24" t="s">
        <v>37</v>
      </c>
      <c r="E167" s="24" t="s">
        <v>45</v>
      </c>
      <c r="F167" s="24" t="s">
        <v>75</v>
      </c>
      <c r="G167">
        <v>30.75</v>
      </c>
      <c r="H167" s="24" t="s">
        <v>373</v>
      </c>
      <c r="I167" s="24" t="s">
        <v>49</v>
      </c>
      <c r="J167" s="33">
        <v>45247</v>
      </c>
      <c r="K167">
        <v>741.95</v>
      </c>
      <c r="L167">
        <v>25.05</v>
      </c>
      <c r="M167">
        <v>94</v>
      </c>
      <c r="N167">
        <v>44.3</v>
      </c>
      <c r="O167">
        <v>86.87</v>
      </c>
      <c r="P167" s="24" t="s">
        <v>1744</v>
      </c>
    </row>
    <row r="168" spans="1:16" x14ac:dyDescent="0.25">
      <c r="A168" s="24" t="s">
        <v>374</v>
      </c>
      <c r="B168" s="24" t="s">
        <v>36</v>
      </c>
      <c r="C168" s="24" t="s">
        <v>50</v>
      </c>
      <c r="D168" s="24" t="s">
        <v>37</v>
      </c>
      <c r="E168" s="24" t="s">
        <v>68</v>
      </c>
      <c r="F168" s="24" t="s">
        <v>39</v>
      </c>
      <c r="G168">
        <v>31.31</v>
      </c>
      <c r="H168" s="24" t="s">
        <v>375</v>
      </c>
      <c r="I168" s="24" t="s">
        <v>49</v>
      </c>
      <c r="J168" s="33">
        <v>45288</v>
      </c>
      <c r="K168">
        <v>757.36</v>
      </c>
      <c r="L168">
        <v>402.58</v>
      </c>
      <c r="M168">
        <v>10</v>
      </c>
      <c r="N168">
        <v>15.84</v>
      </c>
      <c r="O168">
        <v>61.52</v>
      </c>
      <c r="P168" s="24" t="s">
        <v>1740</v>
      </c>
    </row>
    <row r="169" spans="1:16" x14ac:dyDescent="0.25">
      <c r="A169" s="24" t="s">
        <v>376</v>
      </c>
      <c r="B169" s="24" t="s">
        <v>36</v>
      </c>
      <c r="C169" s="24" t="s">
        <v>55</v>
      </c>
      <c r="D169" s="24" t="s">
        <v>37</v>
      </c>
      <c r="E169" s="24" t="s">
        <v>68</v>
      </c>
      <c r="F169" s="24" t="s">
        <v>46</v>
      </c>
      <c r="G169">
        <v>18.920000000000002</v>
      </c>
      <c r="H169" s="24" t="s">
        <v>377</v>
      </c>
      <c r="I169" s="24" t="s">
        <v>49</v>
      </c>
      <c r="J169" s="33">
        <v>45495</v>
      </c>
      <c r="K169">
        <v>53.06</v>
      </c>
      <c r="L169">
        <v>472.85</v>
      </c>
      <c r="M169">
        <v>16</v>
      </c>
      <c r="N169">
        <v>10.98</v>
      </c>
      <c r="O169">
        <v>4.1500000000000004</v>
      </c>
      <c r="P169" s="24" t="s">
        <v>1734</v>
      </c>
    </row>
    <row r="170" spans="1:16" x14ac:dyDescent="0.25">
      <c r="A170" s="24" t="s">
        <v>378</v>
      </c>
      <c r="B170" s="24" t="s">
        <v>94</v>
      </c>
      <c r="C170" s="24" t="s">
        <v>35</v>
      </c>
      <c r="D170" s="24" t="s">
        <v>37</v>
      </c>
      <c r="E170" s="24" t="s">
        <v>68</v>
      </c>
      <c r="F170" s="24" t="s">
        <v>39</v>
      </c>
      <c r="G170">
        <v>23.31</v>
      </c>
      <c r="H170" s="24" t="s">
        <v>379</v>
      </c>
      <c r="I170" s="24" t="s">
        <v>42</v>
      </c>
      <c r="J170" s="33">
        <v>45223</v>
      </c>
      <c r="K170">
        <v>875.14</v>
      </c>
      <c r="L170">
        <v>23.97</v>
      </c>
      <c r="M170">
        <v>11</v>
      </c>
      <c r="N170">
        <v>41.19</v>
      </c>
      <c r="O170">
        <v>10.199999999999999</v>
      </c>
      <c r="P170" s="24" t="s">
        <v>1735</v>
      </c>
    </row>
    <row r="171" spans="1:16" x14ac:dyDescent="0.25">
      <c r="A171" s="24" t="s">
        <v>380</v>
      </c>
      <c r="B171" s="24" t="s">
        <v>56</v>
      </c>
      <c r="C171" s="24" t="s">
        <v>55</v>
      </c>
      <c r="D171" s="24" t="s">
        <v>67</v>
      </c>
      <c r="E171" s="24" t="s">
        <v>38</v>
      </c>
      <c r="F171" s="24" t="s">
        <v>46</v>
      </c>
      <c r="G171">
        <v>18.190000000000001</v>
      </c>
      <c r="H171" s="24" t="s">
        <v>381</v>
      </c>
      <c r="I171" s="24" t="s">
        <v>49</v>
      </c>
      <c r="J171" s="33">
        <v>45528</v>
      </c>
      <c r="K171">
        <v>173.57</v>
      </c>
      <c r="L171">
        <v>395.71</v>
      </c>
      <c r="M171">
        <v>21</v>
      </c>
      <c r="N171">
        <v>10</v>
      </c>
      <c r="O171">
        <v>97.4</v>
      </c>
      <c r="P171" s="24" t="s">
        <v>1742</v>
      </c>
    </row>
    <row r="172" spans="1:16" x14ac:dyDescent="0.25">
      <c r="A172" s="24" t="s">
        <v>382</v>
      </c>
      <c r="B172" s="24" t="s">
        <v>36</v>
      </c>
      <c r="C172" s="24" t="s">
        <v>35</v>
      </c>
      <c r="D172" s="24" t="s">
        <v>37</v>
      </c>
      <c r="E172" s="24" t="s">
        <v>45</v>
      </c>
      <c r="F172" s="24" t="s">
        <v>62</v>
      </c>
      <c r="G172">
        <v>12.9</v>
      </c>
      <c r="H172" s="24" t="s">
        <v>383</v>
      </c>
      <c r="I172" s="24" t="s">
        <v>42</v>
      </c>
      <c r="J172" s="33">
        <v>45413</v>
      </c>
      <c r="K172">
        <v>549.04</v>
      </c>
      <c r="L172">
        <v>367.65</v>
      </c>
      <c r="M172">
        <v>85</v>
      </c>
      <c r="N172">
        <v>10.64</v>
      </c>
      <c r="O172">
        <v>71.91</v>
      </c>
      <c r="P172" s="24" t="s">
        <v>1739</v>
      </c>
    </row>
    <row r="173" spans="1:16" x14ac:dyDescent="0.25">
      <c r="A173" s="24" t="s">
        <v>384</v>
      </c>
      <c r="B173" s="24" t="s">
        <v>56</v>
      </c>
      <c r="C173" s="24" t="s">
        <v>43</v>
      </c>
      <c r="D173" s="24" t="s">
        <v>44</v>
      </c>
      <c r="E173" s="24" t="s">
        <v>71</v>
      </c>
      <c r="F173" s="24" t="s">
        <v>62</v>
      </c>
      <c r="G173">
        <v>5.38</v>
      </c>
      <c r="H173" s="24" t="s">
        <v>385</v>
      </c>
      <c r="I173" s="24" t="s">
        <v>49</v>
      </c>
      <c r="J173" s="33">
        <v>45426</v>
      </c>
      <c r="K173">
        <v>537.83000000000004</v>
      </c>
      <c r="L173">
        <v>494.36</v>
      </c>
      <c r="M173">
        <v>26</v>
      </c>
      <c r="N173">
        <v>21.71</v>
      </c>
      <c r="O173">
        <v>32.049999999999997</v>
      </c>
      <c r="P173" s="24" t="s">
        <v>1739</v>
      </c>
    </row>
    <row r="174" spans="1:16" x14ac:dyDescent="0.25">
      <c r="A174" s="24" t="s">
        <v>386</v>
      </c>
      <c r="B174" s="24" t="s">
        <v>94</v>
      </c>
      <c r="C174" s="24" t="s">
        <v>50</v>
      </c>
      <c r="D174" s="24" t="s">
        <v>44</v>
      </c>
      <c r="E174" s="24" t="s">
        <v>71</v>
      </c>
      <c r="F174" s="24" t="s">
        <v>46</v>
      </c>
      <c r="G174">
        <v>46.29</v>
      </c>
      <c r="H174" s="24" t="s">
        <v>387</v>
      </c>
      <c r="I174" s="24" t="s">
        <v>42</v>
      </c>
      <c r="J174" s="33">
        <v>45399</v>
      </c>
      <c r="K174">
        <v>94.02</v>
      </c>
      <c r="L174">
        <v>82.17</v>
      </c>
      <c r="M174">
        <v>42</v>
      </c>
      <c r="N174">
        <v>31.06</v>
      </c>
      <c r="O174">
        <v>11.6</v>
      </c>
      <c r="P174" s="24" t="s">
        <v>1743</v>
      </c>
    </row>
    <row r="175" spans="1:16" x14ac:dyDescent="0.25">
      <c r="A175" s="24" t="s">
        <v>262</v>
      </c>
      <c r="B175" s="24" t="s">
        <v>36</v>
      </c>
      <c r="C175" s="24" t="s">
        <v>35</v>
      </c>
      <c r="D175" s="24" t="s">
        <v>74</v>
      </c>
      <c r="E175" s="24" t="s">
        <v>52</v>
      </c>
      <c r="F175" s="24" t="s">
        <v>75</v>
      </c>
      <c r="G175">
        <v>6.86</v>
      </c>
      <c r="H175" s="24" t="s">
        <v>388</v>
      </c>
      <c r="I175" s="24" t="s">
        <v>42</v>
      </c>
      <c r="J175" s="33">
        <v>45512</v>
      </c>
      <c r="K175">
        <v>863.15</v>
      </c>
      <c r="L175">
        <v>493.41</v>
      </c>
      <c r="M175">
        <v>39</v>
      </c>
      <c r="N175">
        <v>7.26</v>
      </c>
      <c r="O175">
        <v>14.72</v>
      </c>
      <c r="P175" s="24" t="s">
        <v>1742</v>
      </c>
    </row>
    <row r="176" spans="1:16" x14ac:dyDescent="0.25">
      <c r="A176" s="24" t="s">
        <v>95</v>
      </c>
      <c r="B176" s="24" t="s">
        <v>51</v>
      </c>
      <c r="C176" s="24" t="s">
        <v>0</v>
      </c>
      <c r="D176" s="24" t="s">
        <v>74</v>
      </c>
      <c r="E176" s="24" t="s">
        <v>71</v>
      </c>
      <c r="F176" s="24" t="s">
        <v>62</v>
      </c>
      <c r="G176">
        <v>5.61</v>
      </c>
      <c r="H176" s="24" t="s">
        <v>389</v>
      </c>
      <c r="I176" s="24" t="s">
        <v>42</v>
      </c>
      <c r="J176" s="33">
        <v>45527</v>
      </c>
      <c r="K176">
        <v>766.36</v>
      </c>
      <c r="L176">
        <v>268.85000000000002</v>
      </c>
      <c r="M176">
        <v>74</v>
      </c>
      <c r="N176">
        <v>32.880000000000003</v>
      </c>
      <c r="O176">
        <v>22.51</v>
      </c>
      <c r="P176" s="24" t="s">
        <v>1742</v>
      </c>
    </row>
    <row r="177" spans="1:16" x14ac:dyDescent="0.25">
      <c r="A177" s="24" t="s">
        <v>390</v>
      </c>
      <c r="B177" s="24" t="s">
        <v>56</v>
      </c>
      <c r="C177" s="24" t="s">
        <v>43</v>
      </c>
      <c r="D177" s="24" t="s">
        <v>74</v>
      </c>
      <c r="E177" s="24" t="s">
        <v>45</v>
      </c>
      <c r="F177" s="24" t="s">
        <v>46</v>
      </c>
      <c r="G177">
        <v>43.55</v>
      </c>
      <c r="H177" s="24" t="s">
        <v>391</v>
      </c>
      <c r="I177" s="24" t="s">
        <v>49</v>
      </c>
      <c r="J177" s="33">
        <v>45481</v>
      </c>
      <c r="K177">
        <v>319.12</v>
      </c>
      <c r="L177">
        <v>262.25</v>
      </c>
      <c r="M177">
        <v>35</v>
      </c>
      <c r="N177">
        <v>41.05</v>
      </c>
      <c r="O177">
        <v>50.95</v>
      </c>
      <c r="P177" s="24" t="s">
        <v>1734</v>
      </c>
    </row>
    <row r="178" spans="1:16" x14ac:dyDescent="0.25">
      <c r="A178" s="24" t="s">
        <v>392</v>
      </c>
      <c r="B178" s="24" t="s">
        <v>59</v>
      </c>
      <c r="C178" s="24" t="s">
        <v>55</v>
      </c>
      <c r="D178" s="24" t="s">
        <v>44</v>
      </c>
      <c r="E178" s="24" t="s">
        <v>52</v>
      </c>
      <c r="F178" s="24" t="s">
        <v>39</v>
      </c>
      <c r="G178">
        <v>36.46</v>
      </c>
      <c r="H178" s="24" t="s">
        <v>393</v>
      </c>
      <c r="I178" s="24" t="s">
        <v>42</v>
      </c>
      <c r="J178" s="33">
        <v>45406</v>
      </c>
      <c r="K178">
        <v>970.1</v>
      </c>
      <c r="L178">
        <v>86.22</v>
      </c>
      <c r="M178">
        <v>50</v>
      </c>
      <c r="N178">
        <v>42.72</v>
      </c>
      <c r="O178">
        <v>82.7</v>
      </c>
      <c r="P178" s="24" t="s">
        <v>1743</v>
      </c>
    </row>
    <row r="179" spans="1:16" x14ac:dyDescent="0.25">
      <c r="A179" s="24" t="s">
        <v>53</v>
      </c>
      <c r="B179" s="24" t="s">
        <v>36</v>
      </c>
      <c r="C179" s="24" t="s">
        <v>35</v>
      </c>
      <c r="D179" s="24" t="s">
        <v>37</v>
      </c>
      <c r="E179" s="24" t="s">
        <v>52</v>
      </c>
      <c r="F179" s="24" t="s">
        <v>39</v>
      </c>
      <c r="G179">
        <v>20.72</v>
      </c>
      <c r="H179" s="24" t="s">
        <v>394</v>
      </c>
      <c r="I179" s="24" t="s">
        <v>49</v>
      </c>
      <c r="J179" s="33">
        <v>45291</v>
      </c>
      <c r="K179">
        <v>149.15</v>
      </c>
      <c r="L179">
        <v>190.33</v>
      </c>
      <c r="M179">
        <v>33</v>
      </c>
      <c r="N179">
        <v>33.33</v>
      </c>
      <c r="O179">
        <v>38.93</v>
      </c>
      <c r="P179" s="24" t="s">
        <v>1740</v>
      </c>
    </row>
    <row r="180" spans="1:16" x14ac:dyDescent="0.25">
      <c r="A180" s="24" t="s">
        <v>395</v>
      </c>
      <c r="B180" s="24" t="s">
        <v>56</v>
      </c>
      <c r="C180" s="24" t="s">
        <v>50</v>
      </c>
      <c r="D180" s="24" t="s">
        <v>74</v>
      </c>
      <c r="E180" s="24" t="s">
        <v>52</v>
      </c>
      <c r="F180" s="24" t="s">
        <v>39</v>
      </c>
      <c r="G180">
        <v>20.260000000000002</v>
      </c>
      <c r="H180" s="24" t="s">
        <v>396</v>
      </c>
      <c r="I180" s="24" t="s">
        <v>49</v>
      </c>
      <c r="J180" s="33">
        <v>45211</v>
      </c>
      <c r="K180">
        <v>205.07</v>
      </c>
      <c r="L180">
        <v>219.01</v>
      </c>
      <c r="M180">
        <v>93</v>
      </c>
      <c r="N180">
        <v>37.200000000000003</v>
      </c>
      <c r="O180">
        <v>60.95</v>
      </c>
      <c r="P180" s="24" t="s">
        <v>1735</v>
      </c>
    </row>
    <row r="181" spans="1:16" x14ac:dyDescent="0.25">
      <c r="A181" s="24" t="s">
        <v>397</v>
      </c>
      <c r="B181" s="24" t="s">
        <v>51</v>
      </c>
      <c r="C181" s="24" t="s">
        <v>55</v>
      </c>
      <c r="D181" s="24" t="s">
        <v>74</v>
      </c>
      <c r="E181" s="24" t="s">
        <v>71</v>
      </c>
      <c r="F181" s="24" t="s">
        <v>62</v>
      </c>
      <c r="G181">
        <v>13.99</v>
      </c>
      <c r="H181" s="24" t="s">
        <v>398</v>
      </c>
      <c r="I181" s="24" t="s">
        <v>42</v>
      </c>
      <c r="J181" s="33">
        <v>45403</v>
      </c>
      <c r="K181">
        <v>692.21</v>
      </c>
      <c r="L181">
        <v>366.81</v>
      </c>
      <c r="M181">
        <v>49</v>
      </c>
      <c r="N181">
        <v>31.77</v>
      </c>
      <c r="O181">
        <v>84.8</v>
      </c>
      <c r="P181" s="24" t="s">
        <v>1743</v>
      </c>
    </row>
    <row r="182" spans="1:16" x14ac:dyDescent="0.25">
      <c r="A182" s="24" t="s">
        <v>399</v>
      </c>
      <c r="B182" s="24" t="s">
        <v>56</v>
      </c>
      <c r="C182" s="24" t="s">
        <v>43</v>
      </c>
      <c r="D182" s="24" t="s">
        <v>44</v>
      </c>
      <c r="E182" s="24" t="s">
        <v>71</v>
      </c>
      <c r="F182" s="24" t="s">
        <v>46</v>
      </c>
      <c r="G182">
        <v>49.41</v>
      </c>
      <c r="H182" s="24" t="s">
        <v>400</v>
      </c>
      <c r="I182" s="24" t="s">
        <v>42</v>
      </c>
      <c r="J182" s="33">
        <v>45272</v>
      </c>
      <c r="K182">
        <v>991.59</v>
      </c>
      <c r="L182">
        <v>446.03</v>
      </c>
      <c r="M182">
        <v>67</v>
      </c>
      <c r="N182">
        <v>44.64</v>
      </c>
      <c r="O182">
        <v>46.22</v>
      </c>
      <c r="P182" s="24" t="s">
        <v>1740</v>
      </c>
    </row>
    <row r="183" spans="1:16" x14ac:dyDescent="0.25">
      <c r="A183" s="24" t="s">
        <v>401</v>
      </c>
      <c r="B183" s="24" t="s">
        <v>51</v>
      </c>
      <c r="C183" s="24" t="s">
        <v>55</v>
      </c>
      <c r="D183" s="24" t="s">
        <v>44</v>
      </c>
      <c r="E183" s="24" t="s">
        <v>52</v>
      </c>
      <c r="F183" s="24" t="s">
        <v>46</v>
      </c>
      <c r="G183">
        <v>19.53</v>
      </c>
      <c r="H183" s="24" t="s">
        <v>402</v>
      </c>
      <c r="I183" s="24" t="s">
        <v>42</v>
      </c>
      <c r="J183" s="33">
        <v>45558</v>
      </c>
      <c r="K183">
        <v>678.83</v>
      </c>
      <c r="L183">
        <v>290.14999999999998</v>
      </c>
      <c r="M183">
        <v>65</v>
      </c>
      <c r="N183">
        <v>13.7</v>
      </c>
      <c r="O183">
        <v>1.34</v>
      </c>
      <c r="P183" s="24" t="s">
        <v>1738</v>
      </c>
    </row>
    <row r="184" spans="1:16" x14ac:dyDescent="0.25">
      <c r="A184" s="24" t="s">
        <v>403</v>
      </c>
      <c r="B184" s="24" t="s">
        <v>56</v>
      </c>
      <c r="C184" s="24" t="s">
        <v>0</v>
      </c>
      <c r="D184" s="24" t="s">
        <v>44</v>
      </c>
      <c r="E184" s="24" t="s">
        <v>52</v>
      </c>
      <c r="F184" s="24" t="s">
        <v>39</v>
      </c>
      <c r="G184">
        <v>38.58</v>
      </c>
      <c r="H184" s="24" t="s">
        <v>404</v>
      </c>
      <c r="I184" s="24" t="s">
        <v>49</v>
      </c>
      <c r="J184" s="33">
        <v>45281</v>
      </c>
      <c r="K184">
        <v>680.41</v>
      </c>
      <c r="L184">
        <v>385.58</v>
      </c>
      <c r="M184">
        <v>63</v>
      </c>
      <c r="N184">
        <v>34.9</v>
      </c>
      <c r="O184">
        <v>98.23</v>
      </c>
      <c r="P184" s="24" t="s">
        <v>1740</v>
      </c>
    </row>
    <row r="185" spans="1:16" x14ac:dyDescent="0.25">
      <c r="A185" s="24" t="s">
        <v>157</v>
      </c>
      <c r="B185" s="24" t="s">
        <v>59</v>
      </c>
      <c r="C185" s="24" t="s">
        <v>55</v>
      </c>
      <c r="D185" s="24" t="s">
        <v>67</v>
      </c>
      <c r="E185" s="24" t="s">
        <v>68</v>
      </c>
      <c r="F185" s="24" t="s">
        <v>62</v>
      </c>
      <c r="G185">
        <v>24.15</v>
      </c>
      <c r="H185" s="24" t="s">
        <v>405</v>
      </c>
      <c r="I185" s="24" t="s">
        <v>49</v>
      </c>
      <c r="J185" s="33">
        <v>45525</v>
      </c>
      <c r="K185">
        <v>110.47</v>
      </c>
      <c r="L185">
        <v>17.72</v>
      </c>
      <c r="M185">
        <v>100</v>
      </c>
      <c r="N185">
        <v>21.61</v>
      </c>
      <c r="O185">
        <v>59.77</v>
      </c>
      <c r="P185" s="24" t="s">
        <v>1742</v>
      </c>
    </row>
    <row r="186" spans="1:16" x14ac:dyDescent="0.25">
      <c r="A186" s="24" t="s">
        <v>406</v>
      </c>
      <c r="B186" s="24" t="s">
        <v>59</v>
      </c>
      <c r="C186" s="24" t="s">
        <v>55</v>
      </c>
      <c r="D186" s="24" t="s">
        <v>37</v>
      </c>
      <c r="E186" s="24" t="s">
        <v>38</v>
      </c>
      <c r="F186" s="24" t="s">
        <v>39</v>
      </c>
      <c r="G186">
        <v>29.1</v>
      </c>
      <c r="H186" s="24" t="s">
        <v>407</v>
      </c>
      <c r="I186" s="24" t="s">
        <v>49</v>
      </c>
      <c r="J186" s="33">
        <v>45223</v>
      </c>
      <c r="K186">
        <v>872.64</v>
      </c>
      <c r="L186">
        <v>115.43</v>
      </c>
      <c r="M186">
        <v>85</v>
      </c>
      <c r="N186">
        <v>9.5299999999999994</v>
      </c>
      <c r="O186">
        <v>54.24</v>
      </c>
      <c r="P186" s="24" t="s">
        <v>1735</v>
      </c>
    </row>
    <row r="187" spans="1:16" x14ac:dyDescent="0.25">
      <c r="A187" s="24" t="s">
        <v>408</v>
      </c>
      <c r="B187" s="24" t="s">
        <v>59</v>
      </c>
      <c r="C187" s="24" t="s">
        <v>55</v>
      </c>
      <c r="D187" s="24" t="s">
        <v>44</v>
      </c>
      <c r="E187" s="24" t="s">
        <v>45</v>
      </c>
      <c r="F187" s="24" t="s">
        <v>39</v>
      </c>
      <c r="G187">
        <v>41.6</v>
      </c>
      <c r="H187" s="24" t="s">
        <v>409</v>
      </c>
      <c r="I187" s="24" t="s">
        <v>42</v>
      </c>
      <c r="J187" s="33">
        <v>45379</v>
      </c>
      <c r="K187">
        <v>699.45</v>
      </c>
      <c r="L187">
        <v>375.87</v>
      </c>
      <c r="M187">
        <v>67</v>
      </c>
      <c r="N187">
        <v>47.85</v>
      </c>
      <c r="O187">
        <v>42.27</v>
      </c>
      <c r="P187" s="24" t="s">
        <v>1737</v>
      </c>
    </row>
    <row r="188" spans="1:16" x14ac:dyDescent="0.25">
      <c r="A188" s="24" t="s">
        <v>410</v>
      </c>
      <c r="B188" s="24" t="s">
        <v>94</v>
      </c>
      <c r="C188" s="24" t="s">
        <v>50</v>
      </c>
      <c r="D188" s="24" t="s">
        <v>37</v>
      </c>
      <c r="E188" s="24" t="s">
        <v>52</v>
      </c>
      <c r="F188" s="24" t="s">
        <v>39</v>
      </c>
      <c r="G188">
        <v>32.47</v>
      </c>
      <c r="H188" s="24" t="s">
        <v>411</v>
      </c>
      <c r="I188" s="24" t="s">
        <v>49</v>
      </c>
      <c r="J188" s="33">
        <v>45377</v>
      </c>
      <c r="K188">
        <v>602.87</v>
      </c>
      <c r="L188">
        <v>484.62</v>
      </c>
      <c r="M188">
        <v>50</v>
      </c>
      <c r="N188">
        <v>19.850000000000001</v>
      </c>
      <c r="O188">
        <v>23.72</v>
      </c>
      <c r="P188" s="24" t="s">
        <v>1737</v>
      </c>
    </row>
    <row r="189" spans="1:16" x14ac:dyDescent="0.25">
      <c r="A189" s="24" t="s">
        <v>412</v>
      </c>
      <c r="B189" s="24" t="s">
        <v>94</v>
      </c>
      <c r="C189" s="24" t="s">
        <v>43</v>
      </c>
      <c r="D189" s="24" t="s">
        <v>44</v>
      </c>
      <c r="E189" s="24" t="s">
        <v>68</v>
      </c>
      <c r="F189" s="24" t="s">
        <v>62</v>
      </c>
      <c r="G189">
        <v>5.78</v>
      </c>
      <c r="H189" s="24" t="s">
        <v>413</v>
      </c>
      <c r="I189" s="24" t="s">
        <v>49</v>
      </c>
      <c r="J189" s="33">
        <v>45547</v>
      </c>
      <c r="K189">
        <v>244.32</v>
      </c>
      <c r="L189">
        <v>354.76</v>
      </c>
      <c r="M189">
        <v>65</v>
      </c>
      <c r="N189">
        <v>16.02</v>
      </c>
      <c r="O189">
        <v>29.26</v>
      </c>
      <c r="P189" s="24" t="s">
        <v>1738</v>
      </c>
    </row>
    <row r="190" spans="1:16" x14ac:dyDescent="0.25">
      <c r="A190" s="24" t="s">
        <v>414</v>
      </c>
      <c r="B190" s="24" t="s">
        <v>56</v>
      </c>
      <c r="C190" s="24" t="s">
        <v>50</v>
      </c>
      <c r="D190" s="24" t="s">
        <v>74</v>
      </c>
      <c r="E190" s="24" t="s">
        <v>45</v>
      </c>
      <c r="F190" s="24" t="s">
        <v>46</v>
      </c>
      <c r="G190">
        <v>19.760000000000002</v>
      </c>
      <c r="H190" s="24" t="s">
        <v>415</v>
      </c>
      <c r="I190" s="24" t="s">
        <v>49</v>
      </c>
      <c r="J190" s="33">
        <v>45437</v>
      </c>
      <c r="K190">
        <v>723.46</v>
      </c>
      <c r="L190">
        <v>368.59</v>
      </c>
      <c r="M190">
        <v>46</v>
      </c>
      <c r="N190">
        <v>22.6</v>
      </c>
      <c r="O190">
        <v>50.27</v>
      </c>
      <c r="P190" s="24" t="s">
        <v>1739</v>
      </c>
    </row>
    <row r="191" spans="1:16" x14ac:dyDescent="0.25">
      <c r="A191" s="24" t="s">
        <v>416</v>
      </c>
      <c r="B191" s="24" t="s">
        <v>94</v>
      </c>
      <c r="C191" s="24" t="s">
        <v>50</v>
      </c>
      <c r="D191" s="24" t="s">
        <v>74</v>
      </c>
      <c r="E191" s="24" t="s">
        <v>45</v>
      </c>
      <c r="F191" s="24" t="s">
        <v>75</v>
      </c>
      <c r="G191">
        <v>19.03</v>
      </c>
      <c r="H191" s="24" t="s">
        <v>417</v>
      </c>
      <c r="I191" s="24" t="s">
        <v>49</v>
      </c>
      <c r="J191" s="33">
        <v>45423</v>
      </c>
      <c r="K191">
        <v>601.63</v>
      </c>
      <c r="L191">
        <v>273.10000000000002</v>
      </c>
      <c r="M191">
        <v>79</v>
      </c>
      <c r="N191">
        <v>49.83</v>
      </c>
      <c r="O191">
        <v>93.94</v>
      </c>
      <c r="P191" s="24" t="s">
        <v>1739</v>
      </c>
    </row>
    <row r="192" spans="1:16" x14ac:dyDescent="0.25">
      <c r="A192" s="24" t="s">
        <v>418</v>
      </c>
      <c r="B192" s="24" t="s">
        <v>56</v>
      </c>
      <c r="C192" s="24" t="s">
        <v>55</v>
      </c>
      <c r="D192" s="24" t="s">
        <v>44</v>
      </c>
      <c r="E192" s="24" t="s">
        <v>45</v>
      </c>
      <c r="F192" s="24" t="s">
        <v>62</v>
      </c>
      <c r="G192">
        <v>43.58</v>
      </c>
      <c r="H192" s="24" t="s">
        <v>419</v>
      </c>
      <c r="I192" s="24" t="s">
        <v>49</v>
      </c>
      <c r="J192" s="33">
        <v>45336</v>
      </c>
      <c r="K192">
        <v>82.24</v>
      </c>
      <c r="L192">
        <v>423.91</v>
      </c>
      <c r="M192">
        <v>60</v>
      </c>
      <c r="N192">
        <v>25.84</v>
      </c>
      <c r="O192">
        <v>41.19</v>
      </c>
      <c r="P192" s="24" t="s">
        <v>1741</v>
      </c>
    </row>
    <row r="193" spans="1:16" x14ac:dyDescent="0.25">
      <c r="A193" s="24" t="s">
        <v>420</v>
      </c>
      <c r="B193" s="24" t="s">
        <v>59</v>
      </c>
      <c r="C193" s="24" t="s">
        <v>50</v>
      </c>
      <c r="D193" s="24" t="s">
        <v>67</v>
      </c>
      <c r="E193" s="24" t="s">
        <v>52</v>
      </c>
      <c r="F193" s="24" t="s">
        <v>62</v>
      </c>
      <c r="G193">
        <v>35.82</v>
      </c>
      <c r="H193" s="24" t="s">
        <v>421</v>
      </c>
      <c r="I193" s="24" t="s">
        <v>42</v>
      </c>
      <c r="J193" s="33">
        <v>45273</v>
      </c>
      <c r="K193">
        <v>822.74</v>
      </c>
      <c r="L193">
        <v>211.73</v>
      </c>
      <c r="M193">
        <v>7</v>
      </c>
      <c r="N193">
        <v>40.549999999999997</v>
      </c>
      <c r="O193">
        <v>76.81</v>
      </c>
      <c r="P193" s="24" t="s">
        <v>1740</v>
      </c>
    </row>
    <row r="194" spans="1:16" x14ac:dyDescent="0.25">
      <c r="A194" s="24" t="s">
        <v>65</v>
      </c>
      <c r="B194" s="24" t="s">
        <v>59</v>
      </c>
      <c r="C194" s="24" t="s">
        <v>35</v>
      </c>
      <c r="D194" s="24" t="s">
        <v>37</v>
      </c>
      <c r="E194" s="24" t="s">
        <v>68</v>
      </c>
      <c r="F194" s="24" t="s">
        <v>46</v>
      </c>
      <c r="G194">
        <v>5.98</v>
      </c>
      <c r="H194" s="24" t="s">
        <v>422</v>
      </c>
      <c r="I194" s="24" t="s">
        <v>42</v>
      </c>
      <c r="J194" s="33">
        <v>45361</v>
      </c>
      <c r="K194">
        <v>651.35</v>
      </c>
      <c r="L194">
        <v>323.27999999999997</v>
      </c>
      <c r="M194">
        <v>99</v>
      </c>
      <c r="N194">
        <v>9.44</v>
      </c>
      <c r="O194">
        <v>9.02</v>
      </c>
      <c r="P194" s="24" t="s">
        <v>1737</v>
      </c>
    </row>
    <row r="195" spans="1:16" x14ac:dyDescent="0.25">
      <c r="A195" s="24" t="s">
        <v>423</v>
      </c>
      <c r="B195" s="24" t="s">
        <v>94</v>
      </c>
      <c r="C195" s="24" t="s">
        <v>43</v>
      </c>
      <c r="D195" s="24" t="s">
        <v>74</v>
      </c>
      <c r="E195" s="24" t="s">
        <v>68</v>
      </c>
      <c r="F195" s="24" t="s">
        <v>62</v>
      </c>
      <c r="G195">
        <v>20.6</v>
      </c>
      <c r="H195" s="24" t="s">
        <v>424</v>
      </c>
      <c r="I195" s="24" t="s">
        <v>49</v>
      </c>
      <c r="J195" s="33">
        <v>45223</v>
      </c>
      <c r="K195">
        <v>573.70000000000005</v>
      </c>
      <c r="L195">
        <v>378.69</v>
      </c>
      <c r="M195">
        <v>96</v>
      </c>
      <c r="N195">
        <v>37.49</v>
      </c>
      <c r="O195">
        <v>56.7</v>
      </c>
      <c r="P195" s="24" t="s">
        <v>1735</v>
      </c>
    </row>
    <row r="196" spans="1:16" x14ac:dyDescent="0.25">
      <c r="A196" s="24" t="s">
        <v>294</v>
      </c>
      <c r="B196" s="24" t="s">
        <v>36</v>
      </c>
      <c r="C196" s="24" t="s">
        <v>50</v>
      </c>
      <c r="D196" s="24" t="s">
        <v>37</v>
      </c>
      <c r="E196" s="24" t="s">
        <v>68</v>
      </c>
      <c r="F196" s="24" t="s">
        <v>75</v>
      </c>
      <c r="G196">
        <v>44.69</v>
      </c>
      <c r="H196" s="24" t="s">
        <v>425</v>
      </c>
      <c r="I196" s="24" t="s">
        <v>42</v>
      </c>
      <c r="J196" s="33">
        <v>45385</v>
      </c>
      <c r="K196">
        <v>175.09</v>
      </c>
      <c r="L196">
        <v>488.67</v>
      </c>
      <c r="M196">
        <v>81</v>
      </c>
      <c r="N196">
        <v>14.59</v>
      </c>
      <c r="O196">
        <v>51.27</v>
      </c>
      <c r="P196" s="24" t="s">
        <v>1743</v>
      </c>
    </row>
    <row r="197" spans="1:16" x14ac:dyDescent="0.25">
      <c r="A197" s="24" t="s">
        <v>426</v>
      </c>
      <c r="B197" s="24" t="s">
        <v>36</v>
      </c>
      <c r="C197" s="24" t="s">
        <v>55</v>
      </c>
      <c r="D197" s="24" t="s">
        <v>67</v>
      </c>
      <c r="E197" s="24" t="s">
        <v>52</v>
      </c>
      <c r="F197" s="24" t="s">
        <v>75</v>
      </c>
      <c r="G197">
        <v>41.63</v>
      </c>
      <c r="H197" s="24" t="s">
        <v>427</v>
      </c>
      <c r="I197" s="24" t="s">
        <v>49</v>
      </c>
      <c r="J197" s="33">
        <v>45518</v>
      </c>
      <c r="K197">
        <v>855.18</v>
      </c>
      <c r="L197">
        <v>310.37</v>
      </c>
      <c r="M197">
        <v>67</v>
      </c>
      <c r="N197">
        <v>23.84</v>
      </c>
      <c r="O197">
        <v>23.17</v>
      </c>
      <c r="P197" s="24" t="s">
        <v>1742</v>
      </c>
    </row>
    <row r="198" spans="1:16" x14ac:dyDescent="0.25">
      <c r="A198" s="24" t="s">
        <v>428</v>
      </c>
      <c r="B198" s="24" t="s">
        <v>59</v>
      </c>
      <c r="C198" s="24" t="s">
        <v>50</v>
      </c>
      <c r="D198" s="24" t="s">
        <v>44</v>
      </c>
      <c r="E198" s="24" t="s">
        <v>45</v>
      </c>
      <c r="F198" s="24" t="s">
        <v>75</v>
      </c>
      <c r="G198">
        <v>37.58</v>
      </c>
      <c r="H198" s="24" t="s">
        <v>429</v>
      </c>
      <c r="I198" s="24" t="s">
        <v>49</v>
      </c>
      <c r="J198" s="33">
        <v>45493</v>
      </c>
      <c r="K198">
        <v>443.08</v>
      </c>
      <c r="L198">
        <v>12.53</v>
      </c>
      <c r="M198">
        <v>39</v>
      </c>
      <c r="N198">
        <v>49.94</v>
      </c>
      <c r="O198">
        <v>63.78</v>
      </c>
      <c r="P198" s="24" t="s">
        <v>1734</v>
      </c>
    </row>
    <row r="199" spans="1:16" x14ac:dyDescent="0.25">
      <c r="A199" s="24" t="s">
        <v>430</v>
      </c>
      <c r="B199" s="24" t="s">
        <v>59</v>
      </c>
      <c r="C199" s="24" t="s">
        <v>50</v>
      </c>
      <c r="D199" s="24" t="s">
        <v>74</v>
      </c>
      <c r="E199" s="24" t="s">
        <v>68</v>
      </c>
      <c r="F199" s="24" t="s">
        <v>46</v>
      </c>
      <c r="G199">
        <v>10.09</v>
      </c>
      <c r="H199" s="24" t="s">
        <v>431</v>
      </c>
      <c r="I199" s="24" t="s">
        <v>49</v>
      </c>
      <c r="J199" s="33">
        <v>45228</v>
      </c>
      <c r="K199">
        <v>538.51</v>
      </c>
      <c r="L199">
        <v>491.81</v>
      </c>
      <c r="M199">
        <v>5</v>
      </c>
      <c r="N199">
        <v>10.97</v>
      </c>
      <c r="O199">
        <v>37.659999999999997</v>
      </c>
      <c r="P199" s="24" t="s">
        <v>1735</v>
      </c>
    </row>
    <row r="200" spans="1:16" x14ac:dyDescent="0.25">
      <c r="A200" s="24" t="s">
        <v>432</v>
      </c>
      <c r="B200" s="24" t="s">
        <v>36</v>
      </c>
      <c r="C200" s="24" t="s">
        <v>50</v>
      </c>
      <c r="D200" s="24" t="s">
        <v>74</v>
      </c>
      <c r="E200" s="24" t="s">
        <v>68</v>
      </c>
      <c r="F200" s="24" t="s">
        <v>75</v>
      </c>
      <c r="G200">
        <v>14.41</v>
      </c>
      <c r="H200" s="24" t="s">
        <v>433</v>
      </c>
      <c r="I200" s="24" t="s">
        <v>42</v>
      </c>
      <c r="J200" s="33">
        <v>45254</v>
      </c>
      <c r="K200">
        <v>334.37</v>
      </c>
      <c r="L200">
        <v>318.61</v>
      </c>
      <c r="M200">
        <v>61</v>
      </c>
      <c r="N200">
        <v>36.42</v>
      </c>
      <c r="O200">
        <v>61.13</v>
      </c>
      <c r="P200" s="24" t="s">
        <v>1744</v>
      </c>
    </row>
    <row r="201" spans="1:16" x14ac:dyDescent="0.25">
      <c r="A201" s="24" t="s">
        <v>432</v>
      </c>
      <c r="B201" s="24" t="s">
        <v>59</v>
      </c>
      <c r="C201" s="24" t="s">
        <v>43</v>
      </c>
      <c r="D201" s="24" t="s">
        <v>67</v>
      </c>
      <c r="E201" s="24" t="s">
        <v>68</v>
      </c>
      <c r="F201" s="24" t="s">
        <v>62</v>
      </c>
      <c r="G201">
        <v>26.09</v>
      </c>
      <c r="H201" s="24" t="s">
        <v>434</v>
      </c>
      <c r="I201" s="24" t="s">
        <v>49</v>
      </c>
      <c r="J201" s="33">
        <v>45523</v>
      </c>
      <c r="K201">
        <v>709.25</v>
      </c>
      <c r="L201">
        <v>101.29</v>
      </c>
      <c r="M201">
        <v>37</v>
      </c>
      <c r="N201">
        <v>27.46</v>
      </c>
      <c r="O201">
        <v>4.6900000000000004</v>
      </c>
      <c r="P201" s="24" t="s">
        <v>1742</v>
      </c>
    </row>
    <row r="202" spans="1:16" x14ac:dyDescent="0.25">
      <c r="A202" s="24" t="s">
        <v>435</v>
      </c>
      <c r="B202" s="24" t="s">
        <v>59</v>
      </c>
      <c r="C202" s="24" t="s">
        <v>50</v>
      </c>
      <c r="D202" s="24" t="s">
        <v>74</v>
      </c>
      <c r="E202" s="24" t="s">
        <v>38</v>
      </c>
      <c r="F202" s="24" t="s">
        <v>62</v>
      </c>
      <c r="G202">
        <v>16.010000000000002</v>
      </c>
      <c r="H202" s="24" t="s">
        <v>436</v>
      </c>
      <c r="I202" s="24" t="s">
        <v>42</v>
      </c>
      <c r="J202" s="33">
        <v>45525</v>
      </c>
      <c r="K202">
        <v>351.27</v>
      </c>
      <c r="L202">
        <v>349.93</v>
      </c>
      <c r="M202">
        <v>71</v>
      </c>
      <c r="N202">
        <v>28.86</v>
      </c>
      <c r="O202">
        <v>87.17</v>
      </c>
      <c r="P202" s="24" t="s">
        <v>1742</v>
      </c>
    </row>
    <row r="203" spans="1:16" x14ac:dyDescent="0.25">
      <c r="A203" s="24" t="s">
        <v>258</v>
      </c>
      <c r="B203" s="24" t="s">
        <v>36</v>
      </c>
      <c r="C203" s="24" t="s">
        <v>55</v>
      </c>
      <c r="D203" s="24" t="s">
        <v>44</v>
      </c>
      <c r="E203" s="24" t="s">
        <v>68</v>
      </c>
      <c r="F203" s="24" t="s">
        <v>75</v>
      </c>
      <c r="G203">
        <v>49.85</v>
      </c>
      <c r="H203" s="24" t="s">
        <v>437</v>
      </c>
      <c r="I203" s="24" t="s">
        <v>49</v>
      </c>
      <c r="J203" s="33">
        <v>45539</v>
      </c>
      <c r="K203">
        <v>306.44</v>
      </c>
      <c r="L203">
        <v>206.33</v>
      </c>
      <c r="M203">
        <v>82</v>
      </c>
      <c r="N203">
        <v>25.75</v>
      </c>
      <c r="O203">
        <v>62.11</v>
      </c>
      <c r="P203" s="24" t="s">
        <v>1738</v>
      </c>
    </row>
    <row r="204" spans="1:16" x14ac:dyDescent="0.25">
      <c r="A204" s="24" t="s">
        <v>438</v>
      </c>
      <c r="B204" s="24" t="s">
        <v>56</v>
      </c>
      <c r="C204" s="24" t="s">
        <v>0</v>
      </c>
      <c r="D204" s="24" t="s">
        <v>74</v>
      </c>
      <c r="E204" s="24" t="s">
        <v>38</v>
      </c>
      <c r="F204" s="24" t="s">
        <v>75</v>
      </c>
      <c r="G204">
        <v>36.61</v>
      </c>
      <c r="H204" s="24" t="s">
        <v>439</v>
      </c>
      <c r="I204" s="24" t="s">
        <v>42</v>
      </c>
      <c r="J204" s="33">
        <v>45341</v>
      </c>
      <c r="K204">
        <v>703.93</v>
      </c>
      <c r="L204">
        <v>367.04</v>
      </c>
      <c r="M204">
        <v>17</v>
      </c>
      <c r="N204">
        <v>46.57</v>
      </c>
      <c r="O204">
        <v>23.26</v>
      </c>
      <c r="P204" s="24" t="s">
        <v>1741</v>
      </c>
    </row>
    <row r="205" spans="1:16" x14ac:dyDescent="0.25">
      <c r="A205" s="24" t="s">
        <v>316</v>
      </c>
      <c r="B205" s="24" t="s">
        <v>59</v>
      </c>
      <c r="C205" s="24" t="s">
        <v>0</v>
      </c>
      <c r="D205" s="24" t="s">
        <v>67</v>
      </c>
      <c r="E205" s="24" t="s">
        <v>68</v>
      </c>
      <c r="F205" s="24" t="s">
        <v>62</v>
      </c>
      <c r="G205">
        <v>15.11</v>
      </c>
      <c r="H205" s="24" t="s">
        <v>440</v>
      </c>
      <c r="I205" s="24" t="s">
        <v>49</v>
      </c>
      <c r="J205" s="33">
        <v>45413</v>
      </c>
      <c r="K205">
        <v>267.87</v>
      </c>
      <c r="L205">
        <v>374.1</v>
      </c>
      <c r="M205">
        <v>72</v>
      </c>
      <c r="N205">
        <v>25.01</v>
      </c>
      <c r="O205">
        <v>29.71</v>
      </c>
      <c r="P205" s="24" t="s">
        <v>1739</v>
      </c>
    </row>
    <row r="206" spans="1:16" x14ac:dyDescent="0.25">
      <c r="A206" s="24" t="s">
        <v>441</v>
      </c>
      <c r="B206" s="24" t="s">
        <v>59</v>
      </c>
      <c r="C206" s="24" t="s">
        <v>50</v>
      </c>
      <c r="D206" s="24" t="s">
        <v>44</v>
      </c>
      <c r="E206" s="24" t="s">
        <v>38</v>
      </c>
      <c r="F206" s="24" t="s">
        <v>46</v>
      </c>
      <c r="G206">
        <v>36.32</v>
      </c>
      <c r="H206" s="24" t="s">
        <v>442</v>
      </c>
      <c r="I206" s="24" t="s">
        <v>42</v>
      </c>
      <c r="J206" s="33">
        <v>45545</v>
      </c>
      <c r="K206">
        <v>654.02</v>
      </c>
      <c r="L206">
        <v>140.74</v>
      </c>
      <c r="M206">
        <v>12</v>
      </c>
      <c r="N206">
        <v>44.51</v>
      </c>
      <c r="O206">
        <v>8.99</v>
      </c>
      <c r="P206" s="24" t="s">
        <v>1738</v>
      </c>
    </row>
    <row r="207" spans="1:16" x14ac:dyDescent="0.25">
      <c r="A207" s="24" t="s">
        <v>443</v>
      </c>
      <c r="B207" s="24" t="s">
        <v>59</v>
      </c>
      <c r="C207" s="24" t="s">
        <v>50</v>
      </c>
      <c r="D207" s="24" t="s">
        <v>74</v>
      </c>
      <c r="E207" s="24" t="s">
        <v>45</v>
      </c>
      <c r="F207" s="24" t="s">
        <v>46</v>
      </c>
      <c r="G207">
        <v>35.46</v>
      </c>
      <c r="H207" s="24" t="s">
        <v>444</v>
      </c>
      <c r="I207" s="24" t="s">
        <v>42</v>
      </c>
      <c r="J207" s="33">
        <v>45514</v>
      </c>
      <c r="K207">
        <v>86.78</v>
      </c>
      <c r="L207">
        <v>16.03</v>
      </c>
      <c r="M207">
        <v>92</v>
      </c>
      <c r="N207">
        <v>37.340000000000003</v>
      </c>
      <c r="O207">
        <v>98.49</v>
      </c>
      <c r="P207" s="24" t="s">
        <v>1742</v>
      </c>
    </row>
    <row r="208" spans="1:16" x14ac:dyDescent="0.25">
      <c r="A208" s="24" t="s">
        <v>445</v>
      </c>
      <c r="B208" s="24" t="s">
        <v>94</v>
      </c>
      <c r="C208" s="24" t="s">
        <v>55</v>
      </c>
      <c r="D208" s="24" t="s">
        <v>67</v>
      </c>
      <c r="E208" s="24" t="s">
        <v>68</v>
      </c>
      <c r="F208" s="24" t="s">
        <v>62</v>
      </c>
      <c r="G208">
        <v>25.12</v>
      </c>
      <c r="H208" s="24" t="s">
        <v>446</v>
      </c>
      <c r="I208" s="24" t="s">
        <v>49</v>
      </c>
      <c r="J208" s="33">
        <v>45510</v>
      </c>
      <c r="K208">
        <v>735.7</v>
      </c>
      <c r="L208">
        <v>423.73</v>
      </c>
      <c r="M208">
        <v>61</v>
      </c>
      <c r="N208">
        <v>45.97</v>
      </c>
      <c r="O208">
        <v>94.01</v>
      </c>
      <c r="P208" s="24" t="s">
        <v>1742</v>
      </c>
    </row>
    <row r="209" spans="1:16" x14ac:dyDescent="0.25">
      <c r="A209" s="24" t="s">
        <v>447</v>
      </c>
      <c r="B209" s="24" t="s">
        <v>51</v>
      </c>
      <c r="C209" s="24" t="s">
        <v>35</v>
      </c>
      <c r="D209" s="24" t="s">
        <v>37</v>
      </c>
      <c r="E209" s="24" t="s">
        <v>68</v>
      </c>
      <c r="F209" s="24" t="s">
        <v>46</v>
      </c>
      <c r="G209">
        <v>40.380000000000003</v>
      </c>
      <c r="H209" s="24" t="s">
        <v>448</v>
      </c>
      <c r="I209" s="24" t="s">
        <v>49</v>
      </c>
      <c r="J209" s="33">
        <v>45281</v>
      </c>
      <c r="K209">
        <v>85.29</v>
      </c>
      <c r="L209">
        <v>348.36</v>
      </c>
      <c r="M209">
        <v>66</v>
      </c>
      <c r="N209">
        <v>12.68</v>
      </c>
      <c r="O209">
        <v>17.45</v>
      </c>
      <c r="P209" s="24" t="s">
        <v>1740</v>
      </c>
    </row>
    <row r="210" spans="1:16" x14ac:dyDescent="0.25">
      <c r="A210" s="24" t="s">
        <v>449</v>
      </c>
      <c r="B210" s="24" t="s">
        <v>59</v>
      </c>
      <c r="C210" s="24" t="s">
        <v>35</v>
      </c>
      <c r="D210" s="24" t="s">
        <v>67</v>
      </c>
      <c r="E210" s="24" t="s">
        <v>68</v>
      </c>
      <c r="F210" s="24" t="s">
        <v>46</v>
      </c>
      <c r="G210">
        <v>41.27</v>
      </c>
      <c r="H210" s="24" t="s">
        <v>450</v>
      </c>
      <c r="I210" s="24" t="s">
        <v>42</v>
      </c>
      <c r="J210" s="33">
        <v>45377</v>
      </c>
      <c r="K210">
        <v>575.96</v>
      </c>
      <c r="L210">
        <v>441.01</v>
      </c>
      <c r="M210">
        <v>50</v>
      </c>
      <c r="N210">
        <v>16.09</v>
      </c>
      <c r="O210">
        <v>91.87</v>
      </c>
      <c r="P210" s="24" t="s">
        <v>1737</v>
      </c>
    </row>
    <row r="211" spans="1:16" x14ac:dyDescent="0.25">
      <c r="A211" s="24" t="s">
        <v>451</v>
      </c>
      <c r="B211" s="24" t="s">
        <v>56</v>
      </c>
      <c r="C211" s="24" t="s">
        <v>35</v>
      </c>
      <c r="D211" s="24" t="s">
        <v>74</v>
      </c>
      <c r="E211" s="24" t="s">
        <v>68</v>
      </c>
      <c r="F211" s="24" t="s">
        <v>39</v>
      </c>
      <c r="G211">
        <v>19.5</v>
      </c>
      <c r="H211" s="24" t="s">
        <v>452</v>
      </c>
      <c r="I211" s="24" t="s">
        <v>42</v>
      </c>
      <c r="J211" s="33">
        <v>45385</v>
      </c>
      <c r="K211">
        <v>368.38</v>
      </c>
      <c r="L211">
        <v>393.21</v>
      </c>
      <c r="M211">
        <v>44</v>
      </c>
      <c r="N211">
        <v>47.32</v>
      </c>
      <c r="O211">
        <v>72.64</v>
      </c>
      <c r="P211" s="24" t="s">
        <v>1743</v>
      </c>
    </row>
    <row r="212" spans="1:16" x14ac:dyDescent="0.25">
      <c r="A212" s="24" t="s">
        <v>453</v>
      </c>
      <c r="B212" s="24" t="s">
        <v>36</v>
      </c>
      <c r="C212" s="24" t="s">
        <v>50</v>
      </c>
      <c r="D212" s="24" t="s">
        <v>44</v>
      </c>
      <c r="E212" s="24" t="s">
        <v>71</v>
      </c>
      <c r="F212" s="24" t="s">
        <v>62</v>
      </c>
      <c r="G212">
        <v>11.44</v>
      </c>
      <c r="H212" s="24" t="s">
        <v>454</v>
      </c>
      <c r="I212" s="24" t="s">
        <v>49</v>
      </c>
      <c r="J212" s="33">
        <v>45471</v>
      </c>
      <c r="K212">
        <v>734.59</v>
      </c>
      <c r="L212">
        <v>73.319999999999993</v>
      </c>
      <c r="M212">
        <v>53</v>
      </c>
      <c r="N212">
        <v>28.32</v>
      </c>
      <c r="O212">
        <v>33.15</v>
      </c>
      <c r="P212" s="24" t="s">
        <v>1736</v>
      </c>
    </row>
    <row r="213" spans="1:16" x14ac:dyDescent="0.25">
      <c r="A213" s="24" t="s">
        <v>194</v>
      </c>
      <c r="B213" s="24" t="s">
        <v>51</v>
      </c>
      <c r="C213" s="24" t="s">
        <v>55</v>
      </c>
      <c r="D213" s="24" t="s">
        <v>44</v>
      </c>
      <c r="E213" s="24" t="s">
        <v>52</v>
      </c>
      <c r="F213" s="24" t="s">
        <v>75</v>
      </c>
      <c r="G213">
        <v>42.91</v>
      </c>
      <c r="H213" s="24" t="s">
        <v>455</v>
      </c>
      <c r="I213" s="24" t="s">
        <v>49</v>
      </c>
      <c r="J213" s="33">
        <v>45300</v>
      </c>
      <c r="K213">
        <v>524.21</v>
      </c>
      <c r="L213">
        <v>171.64</v>
      </c>
      <c r="M213">
        <v>31</v>
      </c>
      <c r="N213">
        <v>18.739999999999998</v>
      </c>
      <c r="O213">
        <v>55.12</v>
      </c>
      <c r="P213" s="24" t="s">
        <v>1733</v>
      </c>
    </row>
    <row r="214" spans="1:16" x14ac:dyDescent="0.25">
      <c r="A214" s="24" t="s">
        <v>76</v>
      </c>
      <c r="B214" s="24" t="s">
        <v>56</v>
      </c>
      <c r="C214" s="24" t="s">
        <v>35</v>
      </c>
      <c r="D214" s="24" t="s">
        <v>37</v>
      </c>
      <c r="E214" s="24" t="s">
        <v>71</v>
      </c>
      <c r="F214" s="24" t="s">
        <v>46</v>
      </c>
      <c r="G214">
        <v>9.64</v>
      </c>
      <c r="H214" s="24" t="s">
        <v>456</v>
      </c>
      <c r="I214" s="24" t="s">
        <v>42</v>
      </c>
      <c r="J214" s="33">
        <v>45491</v>
      </c>
      <c r="K214">
        <v>265.22000000000003</v>
      </c>
      <c r="L214">
        <v>483.06</v>
      </c>
      <c r="M214">
        <v>61</v>
      </c>
      <c r="N214">
        <v>32.020000000000003</v>
      </c>
      <c r="O214">
        <v>94.47</v>
      </c>
      <c r="P214" s="24" t="s">
        <v>1734</v>
      </c>
    </row>
    <row r="215" spans="1:16" x14ac:dyDescent="0.25">
      <c r="A215" s="24" t="s">
        <v>457</v>
      </c>
      <c r="B215" s="24" t="s">
        <v>94</v>
      </c>
      <c r="C215" s="24" t="s">
        <v>35</v>
      </c>
      <c r="D215" s="24" t="s">
        <v>74</v>
      </c>
      <c r="E215" s="24" t="s">
        <v>68</v>
      </c>
      <c r="F215" s="24" t="s">
        <v>39</v>
      </c>
      <c r="G215">
        <v>12.69</v>
      </c>
      <c r="H215" s="24" t="s">
        <v>458</v>
      </c>
      <c r="I215" s="24" t="s">
        <v>42</v>
      </c>
      <c r="J215" s="33">
        <v>45210</v>
      </c>
      <c r="K215">
        <v>520.20000000000005</v>
      </c>
      <c r="L215">
        <v>432.03</v>
      </c>
      <c r="M215">
        <v>15</v>
      </c>
      <c r="N215">
        <v>44.97</v>
      </c>
      <c r="O215">
        <v>18.88</v>
      </c>
      <c r="P215" s="24" t="s">
        <v>1735</v>
      </c>
    </row>
    <row r="216" spans="1:16" x14ac:dyDescent="0.25">
      <c r="A216" s="24" t="s">
        <v>459</v>
      </c>
      <c r="B216" s="24" t="s">
        <v>56</v>
      </c>
      <c r="C216" s="24" t="s">
        <v>55</v>
      </c>
      <c r="D216" s="24" t="s">
        <v>37</v>
      </c>
      <c r="E216" s="24" t="s">
        <v>45</v>
      </c>
      <c r="F216" s="24" t="s">
        <v>62</v>
      </c>
      <c r="G216">
        <v>25.28</v>
      </c>
      <c r="H216" s="24" t="s">
        <v>460</v>
      </c>
      <c r="I216" s="24" t="s">
        <v>49</v>
      </c>
      <c r="J216" s="33">
        <v>45231</v>
      </c>
      <c r="K216">
        <v>212.68</v>
      </c>
      <c r="L216">
        <v>16.7</v>
      </c>
      <c r="M216">
        <v>68</v>
      </c>
      <c r="N216">
        <v>45.41</v>
      </c>
      <c r="O216">
        <v>61.6</v>
      </c>
      <c r="P216" s="24" t="s">
        <v>1744</v>
      </c>
    </row>
    <row r="217" spans="1:16" x14ac:dyDescent="0.25">
      <c r="A217" s="24" t="s">
        <v>461</v>
      </c>
      <c r="B217" s="24" t="s">
        <v>59</v>
      </c>
      <c r="C217" s="24" t="s">
        <v>55</v>
      </c>
      <c r="D217" s="24" t="s">
        <v>67</v>
      </c>
      <c r="E217" s="24" t="s">
        <v>68</v>
      </c>
      <c r="F217" s="24" t="s">
        <v>62</v>
      </c>
      <c r="G217">
        <v>26.74</v>
      </c>
      <c r="H217" s="24" t="s">
        <v>462</v>
      </c>
      <c r="I217" s="24" t="s">
        <v>42</v>
      </c>
      <c r="J217" s="33">
        <v>45547</v>
      </c>
      <c r="K217">
        <v>272.3</v>
      </c>
      <c r="L217">
        <v>381.06</v>
      </c>
      <c r="M217">
        <v>77</v>
      </c>
      <c r="N217">
        <v>45.82</v>
      </c>
      <c r="O217">
        <v>23.62</v>
      </c>
      <c r="P217" s="24" t="s">
        <v>1738</v>
      </c>
    </row>
    <row r="218" spans="1:16" x14ac:dyDescent="0.25">
      <c r="A218" s="24" t="s">
        <v>463</v>
      </c>
      <c r="B218" s="24" t="s">
        <v>56</v>
      </c>
      <c r="C218" s="24" t="s">
        <v>55</v>
      </c>
      <c r="D218" s="24" t="s">
        <v>74</v>
      </c>
      <c r="E218" s="24" t="s">
        <v>52</v>
      </c>
      <c r="F218" s="24" t="s">
        <v>39</v>
      </c>
      <c r="G218">
        <v>9.49</v>
      </c>
      <c r="H218" s="24" t="s">
        <v>464</v>
      </c>
      <c r="I218" s="24" t="s">
        <v>49</v>
      </c>
      <c r="J218" s="33">
        <v>45318</v>
      </c>
      <c r="K218">
        <v>146.72</v>
      </c>
      <c r="L218">
        <v>435.78</v>
      </c>
      <c r="M218">
        <v>40</v>
      </c>
      <c r="N218">
        <v>17.25</v>
      </c>
      <c r="O218">
        <v>48.35</v>
      </c>
      <c r="P218" s="24" t="s">
        <v>1733</v>
      </c>
    </row>
    <row r="219" spans="1:16" x14ac:dyDescent="0.25">
      <c r="A219" s="24" t="s">
        <v>465</v>
      </c>
      <c r="B219" s="24" t="s">
        <v>94</v>
      </c>
      <c r="C219" s="24" t="s">
        <v>35</v>
      </c>
      <c r="D219" s="24" t="s">
        <v>74</v>
      </c>
      <c r="E219" s="24" t="s">
        <v>45</v>
      </c>
      <c r="F219" s="24" t="s">
        <v>46</v>
      </c>
      <c r="G219">
        <v>47.41</v>
      </c>
      <c r="H219" s="24" t="s">
        <v>466</v>
      </c>
      <c r="I219" s="24" t="s">
        <v>49</v>
      </c>
      <c r="J219" s="33">
        <v>45257</v>
      </c>
      <c r="K219">
        <v>531.75</v>
      </c>
      <c r="L219">
        <v>389.95</v>
      </c>
      <c r="M219">
        <v>45</v>
      </c>
      <c r="N219">
        <v>35.03</v>
      </c>
      <c r="O219">
        <v>43.54</v>
      </c>
      <c r="P219" s="24" t="s">
        <v>1744</v>
      </c>
    </row>
    <row r="220" spans="1:16" x14ac:dyDescent="0.25">
      <c r="A220" s="24" t="s">
        <v>467</v>
      </c>
      <c r="B220" s="24" t="s">
        <v>94</v>
      </c>
      <c r="C220" s="24" t="s">
        <v>0</v>
      </c>
      <c r="D220" s="24" t="s">
        <v>74</v>
      </c>
      <c r="E220" s="24" t="s">
        <v>45</v>
      </c>
      <c r="F220" s="24" t="s">
        <v>75</v>
      </c>
      <c r="G220">
        <v>40.340000000000003</v>
      </c>
      <c r="H220" s="24" t="s">
        <v>468</v>
      </c>
      <c r="I220" s="24" t="s">
        <v>42</v>
      </c>
      <c r="J220" s="33">
        <v>45265</v>
      </c>
      <c r="K220">
        <v>150.16</v>
      </c>
      <c r="L220">
        <v>156.16999999999999</v>
      </c>
      <c r="M220">
        <v>58</v>
      </c>
      <c r="N220">
        <v>34.54</v>
      </c>
      <c r="O220">
        <v>92.79</v>
      </c>
      <c r="P220" s="24" t="s">
        <v>1740</v>
      </c>
    </row>
    <row r="221" spans="1:16" x14ac:dyDescent="0.25">
      <c r="A221" s="24" t="s">
        <v>469</v>
      </c>
      <c r="B221" s="24" t="s">
        <v>59</v>
      </c>
      <c r="C221" s="24" t="s">
        <v>55</v>
      </c>
      <c r="D221" s="24" t="s">
        <v>67</v>
      </c>
      <c r="E221" s="24" t="s">
        <v>68</v>
      </c>
      <c r="F221" s="24" t="s">
        <v>39</v>
      </c>
      <c r="G221">
        <v>38.869999999999997</v>
      </c>
      <c r="H221" s="24" t="s">
        <v>470</v>
      </c>
      <c r="I221" s="24" t="s">
        <v>49</v>
      </c>
      <c r="J221" s="33">
        <v>45421</v>
      </c>
      <c r="K221">
        <v>251.56</v>
      </c>
      <c r="L221">
        <v>120.01</v>
      </c>
      <c r="M221">
        <v>87</v>
      </c>
      <c r="N221">
        <v>9.83</v>
      </c>
      <c r="O221">
        <v>38.58</v>
      </c>
      <c r="P221" s="24" t="s">
        <v>1739</v>
      </c>
    </row>
    <row r="222" spans="1:16" x14ac:dyDescent="0.25">
      <c r="A222" s="24" t="s">
        <v>471</v>
      </c>
      <c r="B222" s="24" t="s">
        <v>59</v>
      </c>
      <c r="C222" s="24" t="s">
        <v>35</v>
      </c>
      <c r="D222" s="24" t="s">
        <v>37</v>
      </c>
      <c r="E222" s="24" t="s">
        <v>38</v>
      </c>
      <c r="F222" s="24" t="s">
        <v>75</v>
      </c>
      <c r="G222">
        <v>42.26</v>
      </c>
      <c r="H222" s="24" t="s">
        <v>472</v>
      </c>
      <c r="I222" s="24" t="s">
        <v>49</v>
      </c>
      <c r="J222" s="33">
        <v>45489</v>
      </c>
      <c r="K222">
        <v>882.83</v>
      </c>
      <c r="L222">
        <v>168.24</v>
      </c>
      <c r="M222">
        <v>99</v>
      </c>
      <c r="N222">
        <v>46.44</v>
      </c>
      <c r="O222">
        <v>46.3</v>
      </c>
      <c r="P222" s="24" t="s">
        <v>1734</v>
      </c>
    </row>
    <row r="223" spans="1:16" x14ac:dyDescent="0.25">
      <c r="A223" s="24" t="s">
        <v>473</v>
      </c>
      <c r="B223" s="24" t="s">
        <v>36</v>
      </c>
      <c r="C223" s="24" t="s">
        <v>55</v>
      </c>
      <c r="D223" s="24" t="s">
        <v>74</v>
      </c>
      <c r="E223" s="24" t="s">
        <v>52</v>
      </c>
      <c r="F223" s="24" t="s">
        <v>46</v>
      </c>
      <c r="G223">
        <v>16.53</v>
      </c>
      <c r="H223" s="24" t="s">
        <v>474</v>
      </c>
      <c r="I223" s="24" t="s">
        <v>49</v>
      </c>
      <c r="J223" s="33">
        <v>45536</v>
      </c>
      <c r="K223">
        <v>628.54</v>
      </c>
      <c r="L223">
        <v>166.14</v>
      </c>
      <c r="M223">
        <v>56</v>
      </c>
      <c r="N223">
        <v>9</v>
      </c>
      <c r="O223">
        <v>36.85</v>
      </c>
      <c r="P223" s="24" t="s">
        <v>1738</v>
      </c>
    </row>
    <row r="224" spans="1:16" x14ac:dyDescent="0.25">
      <c r="A224" s="24" t="s">
        <v>475</v>
      </c>
      <c r="B224" s="24" t="s">
        <v>59</v>
      </c>
      <c r="C224" s="24" t="s">
        <v>55</v>
      </c>
      <c r="D224" s="24" t="s">
        <v>74</v>
      </c>
      <c r="E224" s="24" t="s">
        <v>45</v>
      </c>
      <c r="F224" s="24" t="s">
        <v>62</v>
      </c>
      <c r="G224">
        <v>44.79</v>
      </c>
      <c r="H224" s="24" t="s">
        <v>476</v>
      </c>
      <c r="I224" s="24" t="s">
        <v>49</v>
      </c>
      <c r="J224" s="33">
        <v>45465</v>
      </c>
      <c r="K224">
        <v>330.07</v>
      </c>
      <c r="L224">
        <v>428.97</v>
      </c>
      <c r="M224">
        <v>67</v>
      </c>
      <c r="N224">
        <v>41.23</v>
      </c>
      <c r="O224">
        <v>33.72</v>
      </c>
      <c r="P224" s="24" t="s">
        <v>1736</v>
      </c>
    </row>
    <row r="225" spans="1:16" x14ac:dyDescent="0.25">
      <c r="A225" s="24" t="s">
        <v>477</v>
      </c>
      <c r="B225" s="24" t="s">
        <v>36</v>
      </c>
      <c r="C225" s="24" t="s">
        <v>43</v>
      </c>
      <c r="D225" s="24" t="s">
        <v>44</v>
      </c>
      <c r="E225" s="24" t="s">
        <v>68</v>
      </c>
      <c r="F225" s="24" t="s">
        <v>75</v>
      </c>
      <c r="G225">
        <v>41.89</v>
      </c>
      <c r="H225" s="24" t="s">
        <v>478</v>
      </c>
      <c r="I225" s="24" t="s">
        <v>42</v>
      </c>
      <c r="J225" s="33">
        <v>45468</v>
      </c>
      <c r="K225">
        <v>419.44</v>
      </c>
      <c r="L225">
        <v>464.09</v>
      </c>
      <c r="M225">
        <v>75</v>
      </c>
      <c r="N225">
        <v>29.26</v>
      </c>
      <c r="O225">
        <v>77.540000000000006</v>
      </c>
      <c r="P225" s="24" t="s">
        <v>1736</v>
      </c>
    </row>
    <row r="226" spans="1:16" x14ac:dyDescent="0.25">
      <c r="A226" s="24" t="s">
        <v>479</v>
      </c>
      <c r="B226" s="24" t="s">
        <v>56</v>
      </c>
      <c r="C226" s="24" t="s">
        <v>0</v>
      </c>
      <c r="D226" s="24" t="s">
        <v>44</v>
      </c>
      <c r="E226" s="24" t="s">
        <v>38</v>
      </c>
      <c r="F226" s="24" t="s">
        <v>39</v>
      </c>
      <c r="G226">
        <v>9.82</v>
      </c>
      <c r="H226" s="24" t="s">
        <v>480</v>
      </c>
      <c r="I226" s="24" t="s">
        <v>49</v>
      </c>
      <c r="J226" s="33">
        <v>45421</v>
      </c>
      <c r="K226">
        <v>509.78</v>
      </c>
      <c r="L226">
        <v>389.89</v>
      </c>
      <c r="M226">
        <v>37</v>
      </c>
      <c r="N226">
        <v>32.64</v>
      </c>
      <c r="O226">
        <v>22.58</v>
      </c>
      <c r="P226" s="24" t="s">
        <v>1739</v>
      </c>
    </row>
    <row r="227" spans="1:16" x14ac:dyDescent="0.25">
      <c r="A227" s="24" t="s">
        <v>481</v>
      </c>
      <c r="B227" s="24" t="s">
        <v>51</v>
      </c>
      <c r="C227" s="24" t="s">
        <v>55</v>
      </c>
      <c r="D227" s="24" t="s">
        <v>44</v>
      </c>
      <c r="E227" s="24" t="s">
        <v>52</v>
      </c>
      <c r="F227" s="24" t="s">
        <v>75</v>
      </c>
      <c r="G227">
        <v>37.869999999999997</v>
      </c>
      <c r="H227" s="24" t="s">
        <v>482</v>
      </c>
      <c r="I227" s="24" t="s">
        <v>42</v>
      </c>
      <c r="J227" s="33">
        <v>45361</v>
      </c>
      <c r="K227">
        <v>117.65</v>
      </c>
      <c r="L227">
        <v>335.01</v>
      </c>
      <c r="M227">
        <v>52</v>
      </c>
      <c r="N227">
        <v>18.600000000000001</v>
      </c>
      <c r="O227">
        <v>7.33</v>
      </c>
      <c r="P227" s="24" t="s">
        <v>1737</v>
      </c>
    </row>
    <row r="228" spans="1:16" x14ac:dyDescent="0.25">
      <c r="A228" s="24" t="s">
        <v>483</v>
      </c>
      <c r="B228" s="24" t="s">
        <v>36</v>
      </c>
      <c r="C228" s="24" t="s">
        <v>50</v>
      </c>
      <c r="D228" s="24" t="s">
        <v>67</v>
      </c>
      <c r="E228" s="24" t="s">
        <v>71</v>
      </c>
      <c r="F228" s="24" t="s">
        <v>39</v>
      </c>
      <c r="G228">
        <v>40.31</v>
      </c>
      <c r="H228" s="24" t="s">
        <v>484</v>
      </c>
      <c r="I228" s="24" t="s">
        <v>42</v>
      </c>
      <c r="J228" s="33">
        <v>45567</v>
      </c>
      <c r="K228">
        <v>138.33000000000001</v>
      </c>
      <c r="L228">
        <v>284.83</v>
      </c>
      <c r="M228">
        <v>89</v>
      </c>
      <c r="N228">
        <v>29.42</v>
      </c>
      <c r="O228">
        <v>67.19</v>
      </c>
      <c r="P228" s="24" t="s">
        <v>1735</v>
      </c>
    </row>
    <row r="229" spans="1:16" x14ac:dyDescent="0.25">
      <c r="A229" s="24" t="s">
        <v>414</v>
      </c>
      <c r="B229" s="24" t="s">
        <v>56</v>
      </c>
      <c r="C229" s="24" t="s">
        <v>35</v>
      </c>
      <c r="D229" s="24" t="s">
        <v>74</v>
      </c>
      <c r="E229" s="24" t="s">
        <v>52</v>
      </c>
      <c r="F229" s="24" t="s">
        <v>39</v>
      </c>
      <c r="G229">
        <v>44.16</v>
      </c>
      <c r="H229" s="24" t="s">
        <v>485</v>
      </c>
      <c r="I229" s="24" t="s">
        <v>42</v>
      </c>
      <c r="J229" s="33">
        <v>45295</v>
      </c>
      <c r="K229">
        <v>417.3</v>
      </c>
      <c r="L229">
        <v>178.36</v>
      </c>
      <c r="M229">
        <v>91</v>
      </c>
      <c r="N229">
        <v>19.05</v>
      </c>
      <c r="O229">
        <v>39.01</v>
      </c>
      <c r="P229" s="24" t="s">
        <v>1733</v>
      </c>
    </row>
    <row r="230" spans="1:16" x14ac:dyDescent="0.25">
      <c r="A230" s="24" t="s">
        <v>403</v>
      </c>
      <c r="B230" s="24" t="s">
        <v>56</v>
      </c>
      <c r="C230" s="24" t="s">
        <v>35</v>
      </c>
      <c r="D230" s="24" t="s">
        <v>67</v>
      </c>
      <c r="E230" s="24" t="s">
        <v>52</v>
      </c>
      <c r="F230" s="24" t="s">
        <v>75</v>
      </c>
      <c r="G230">
        <v>6.55</v>
      </c>
      <c r="H230" s="24" t="s">
        <v>486</v>
      </c>
      <c r="I230" s="24" t="s">
        <v>42</v>
      </c>
      <c r="J230" s="33">
        <v>45336</v>
      </c>
      <c r="K230">
        <v>635.94000000000005</v>
      </c>
      <c r="L230">
        <v>459.75</v>
      </c>
      <c r="M230">
        <v>80</v>
      </c>
      <c r="N230">
        <v>14.21</v>
      </c>
      <c r="O230">
        <v>58.97</v>
      </c>
      <c r="P230" s="24" t="s">
        <v>1741</v>
      </c>
    </row>
    <row r="231" spans="1:16" x14ac:dyDescent="0.25">
      <c r="A231" s="24" t="s">
        <v>487</v>
      </c>
      <c r="B231" s="24" t="s">
        <v>36</v>
      </c>
      <c r="C231" s="24" t="s">
        <v>0</v>
      </c>
      <c r="D231" s="24" t="s">
        <v>74</v>
      </c>
      <c r="E231" s="24" t="s">
        <v>52</v>
      </c>
      <c r="F231" s="24" t="s">
        <v>62</v>
      </c>
      <c r="G231">
        <v>28.76</v>
      </c>
      <c r="H231" s="24" t="s">
        <v>488</v>
      </c>
      <c r="I231" s="24" t="s">
        <v>42</v>
      </c>
      <c r="J231" s="33">
        <v>45468</v>
      </c>
      <c r="K231">
        <v>901.8</v>
      </c>
      <c r="L231">
        <v>108.58</v>
      </c>
      <c r="M231">
        <v>9</v>
      </c>
      <c r="N231">
        <v>29.39</v>
      </c>
      <c r="O231">
        <v>42.53</v>
      </c>
      <c r="P231" s="24" t="s">
        <v>1736</v>
      </c>
    </row>
    <row r="232" spans="1:16" x14ac:dyDescent="0.25">
      <c r="A232" s="24" t="s">
        <v>489</v>
      </c>
      <c r="B232" s="24" t="s">
        <v>59</v>
      </c>
      <c r="C232" s="24" t="s">
        <v>35</v>
      </c>
      <c r="D232" s="24" t="s">
        <v>74</v>
      </c>
      <c r="E232" s="24" t="s">
        <v>45</v>
      </c>
      <c r="F232" s="24" t="s">
        <v>39</v>
      </c>
      <c r="G232">
        <v>28.58</v>
      </c>
      <c r="H232" s="24" t="s">
        <v>490</v>
      </c>
      <c r="I232" s="24" t="s">
        <v>42</v>
      </c>
      <c r="J232" s="33">
        <v>45275</v>
      </c>
      <c r="K232">
        <v>691.1</v>
      </c>
      <c r="L232">
        <v>364.05</v>
      </c>
      <c r="M232">
        <v>93</v>
      </c>
      <c r="N232">
        <v>34.18</v>
      </c>
      <c r="O232">
        <v>23.84</v>
      </c>
      <c r="P232" s="24" t="s">
        <v>1740</v>
      </c>
    </row>
    <row r="233" spans="1:16" x14ac:dyDescent="0.25">
      <c r="A233" s="24" t="s">
        <v>491</v>
      </c>
      <c r="B233" s="24" t="s">
        <v>59</v>
      </c>
      <c r="C233" s="24" t="s">
        <v>43</v>
      </c>
      <c r="D233" s="24" t="s">
        <v>74</v>
      </c>
      <c r="E233" s="24" t="s">
        <v>52</v>
      </c>
      <c r="F233" s="24" t="s">
        <v>62</v>
      </c>
      <c r="G233">
        <v>26</v>
      </c>
      <c r="H233" s="24" t="s">
        <v>492</v>
      </c>
      <c r="I233" s="24" t="s">
        <v>42</v>
      </c>
      <c r="J233" s="33">
        <v>45492</v>
      </c>
      <c r="K233">
        <v>932.25</v>
      </c>
      <c r="L233">
        <v>51.04</v>
      </c>
      <c r="M233">
        <v>74</v>
      </c>
      <c r="N233">
        <v>49.74</v>
      </c>
      <c r="O233">
        <v>41.81</v>
      </c>
      <c r="P233" s="24" t="s">
        <v>1734</v>
      </c>
    </row>
    <row r="234" spans="1:16" x14ac:dyDescent="0.25">
      <c r="A234" s="24" t="s">
        <v>493</v>
      </c>
      <c r="B234" s="24" t="s">
        <v>56</v>
      </c>
      <c r="C234" s="24" t="s">
        <v>35</v>
      </c>
      <c r="D234" s="24" t="s">
        <v>37</v>
      </c>
      <c r="E234" s="24" t="s">
        <v>68</v>
      </c>
      <c r="F234" s="24" t="s">
        <v>62</v>
      </c>
      <c r="G234">
        <v>42.71</v>
      </c>
      <c r="H234" s="24" t="s">
        <v>494</v>
      </c>
      <c r="I234" s="24" t="s">
        <v>42</v>
      </c>
      <c r="J234" s="33">
        <v>45572</v>
      </c>
      <c r="K234">
        <v>658.05</v>
      </c>
      <c r="L234">
        <v>193.98</v>
      </c>
      <c r="M234">
        <v>67</v>
      </c>
      <c r="N234">
        <v>35.22</v>
      </c>
      <c r="O234">
        <v>98.64</v>
      </c>
      <c r="P234" s="24" t="s">
        <v>1735</v>
      </c>
    </row>
    <row r="235" spans="1:16" x14ac:dyDescent="0.25">
      <c r="A235" s="24" t="s">
        <v>495</v>
      </c>
      <c r="B235" s="24" t="s">
        <v>94</v>
      </c>
      <c r="C235" s="24" t="s">
        <v>55</v>
      </c>
      <c r="D235" s="24" t="s">
        <v>37</v>
      </c>
      <c r="E235" s="24" t="s">
        <v>71</v>
      </c>
      <c r="F235" s="24" t="s">
        <v>62</v>
      </c>
      <c r="G235">
        <v>49.88</v>
      </c>
      <c r="H235" s="24" t="s">
        <v>496</v>
      </c>
      <c r="I235" s="24" t="s">
        <v>49</v>
      </c>
      <c r="J235" s="33">
        <v>45238</v>
      </c>
      <c r="K235">
        <v>281.95999999999998</v>
      </c>
      <c r="L235">
        <v>399.78</v>
      </c>
      <c r="M235">
        <v>53</v>
      </c>
      <c r="N235">
        <v>22.02</v>
      </c>
      <c r="O235">
        <v>12.4</v>
      </c>
      <c r="P235" s="24" t="s">
        <v>1744</v>
      </c>
    </row>
    <row r="236" spans="1:16" x14ac:dyDescent="0.25">
      <c r="A236" s="24" t="s">
        <v>497</v>
      </c>
      <c r="B236" s="24" t="s">
        <v>56</v>
      </c>
      <c r="C236" s="24" t="s">
        <v>55</v>
      </c>
      <c r="D236" s="24" t="s">
        <v>37</v>
      </c>
      <c r="E236" s="24" t="s">
        <v>52</v>
      </c>
      <c r="F236" s="24" t="s">
        <v>62</v>
      </c>
      <c r="G236">
        <v>35</v>
      </c>
      <c r="H236" s="24" t="s">
        <v>498</v>
      </c>
      <c r="I236" s="24" t="s">
        <v>42</v>
      </c>
      <c r="J236" s="33">
        <v>45292</v>
      </c>
      <c r="K236">
        <v>473.16</v>
      </c>
      <c r="L236">
        <v>283.02</v>
      </c>
      <c r="M236">
        <v>61</v>
      </c>
      <c r="N236">
        <v>17.690000000000001</v>
      </c>
      <c r="O236">
        <v>53.08</v>
      </c>
      <c r="P236" s="24" t="s">
        <v>1733</v>
      </c>
    </row>
    <row r="237" spans="1:16" x14ac:dyDescent="0.25">
      <c r="A237" s="24" t="s">
        <v>499</v>
      </c>
      <c r="B237" s="24" t="s">
        <v>56</v>
      </c>
      <c r="C237" s="24" t="s">
        <v>43</v>
      </c>
      <c r="D237" s="24" t="s">
        <v>44</v>
      </c>
      <c r="E237" s="24" t="s">
        <v>38</v>
      </c>
      <c r="F237" s="24" t="s">
        <v>62</v>
      </c>
      <c r="G237">
        <v>13.87</v>
      </c>
      <c r="H237" s="24" t="s">
        <v>500</v>
      </c>
      <c r="I237" s="24" t="s">
        <v>49</v>
      </c>
      <c r="J237" s="33">
        <v>45550</v>
      </c>
      <c r="K237">
        <v>755.5</v>
      </c>
      <c r="L237">
        <v>111.65</v>
      </c>
      <c r="M237">
        <v>62</v>
      </c>
      <c r="N237">
        <v>28.78</v>
      </c>
      <c r="O237">
        <v>40.32</v>
      </c>
      <c r="P237" s="24" t="s">
        <v>1738</v>
      </c>
    </row>
    <row r="238" spans="1:16" x14ac:dyDescent="0.25">
      <c r="A238" s="24" t="s">
        <v>461</v>
      </c>
      <c r="B238" s="24" t="s">
        <v>94</v>
      </c>
      <c r="C238" s="24" t="s">
        <v>55</v>
      </c>
      <c r="D238" s="24" t="s">
        <v>37</v>
      </c>
      <c r="E238" s="24" t="s">
        <v>71</v>
      </c>
      <c r="F238" s="24" t="s">
        <v>62</v>
      </c>
      <c r="G238">
        <v>10.93</v>
      </c>
      <c r="H238" s="24" t="s">
        <v>501</v>
      </c>
      <c r="I238" s="24" t="s">
        <v>42</v>
      </c>
      <c r="J238" s="33">
        <v>45513</v>
      </c>
      <c r="K238">
        <v>802.61</v>
      </c>
      <c r="L238">
        <v>97.89</v>
      </c>
      <c r="M238">
        <v>99</v>
      </c>
      <c r="N238">
        <v>15.8</v>
      </c>
      <c r="O238">
        <v>74.86</v>
      </c>
      <c r="P238" s="24" t="s">
        <v>1742</v>
      </c>
    </row>
    <row r="239" spans="1:16" x14ac:dyDescent="0.25">
      <c r="A239" s="24" t="s">
        <v>502</v>
      </c>
      <c r="B239" s="24" t="s">
        <v>94</v>
      </c>
      <c r="C239" s="24" t="s">
        <v>35</v>
      </c>
      <c r="D239" s="24" t="s">
        <v>37</v>
      </c>
      <c r="E239" s="24" t="s">
        <v>52</v>
      </c>
      <c r="F239" s="24" t="s">
        <v>75</v>
      </c>
      <c r="G239">
        <v>21.37</v>
      </c>
      <c r="H239" s="24" t="s">
        <v>503</v>
      </c>
      <c r="I239" s="24" t="s">
        <v>42</v>
      </c>
      <c r="J239" s="33">
        <v>45364</v>
      </c>
      <c r="K239">
        <v>75.459999999999994</v>
      </c>
      <c r="L239">
        <v>492.3</v>
      </c>
      <c r="M239">
        <v>60</v>
      </c>
      <c r="N239">
        <v>9.35</v>
      </c>
      <c r="O239">
        <v>54.58</v>
      </c>
      <c r="P239" s="24" t="s">
        <v>1737</v>
      </c>
    </row>
    <row r="240" spans="1:16" x14ac:dyDescent="0.25">
      <c r="A240" s="24" t="s">
        <v>212</v>
      </c>
      <c r="B240" s="24" t="s">
        <v>94</v>
      </c>
      <c r="C240" s="24" t="s">
        <v>50</v>
      </c>
      <c r="D240" s="24" t="s">
        <v>37</v>
      </c>
      <c r="E240" s="24" t="s">
        <v>45</v>
      </c>
      <c r="F240" s="24" t="s">
        <v>39</v>
      </c>
      <c r="G240">
        <v>48.93</v>
      </c>
      <c r="H240" s="24" t="s">
        <v>504</v>
      </c>
      <c r="I240" s="24" t="s">
        <v>49</v>
      </c>
      <c r="J240" s="33">
        <v>45466</v>
      </c>
      <c r="K240">
        <v>995.69</v>
      </c>
      <c r="L240">
        <v>396.9</v>
      </c>
      <c r="M240">
        <v>34</v>
      </c>
      <c r="N240">
        <v>10.199999999999999</v>
      </c>
      <c r="O240">
        <v>82.13</v>
      </c>
      <c r="P240" s="24" t="s">
        <v>1736</v>
      </c>
    </row>
    <row r="241" spans="1:16" x14ac:dyDescent="0.25">
      <c r="A241" s="24" t="s">
        <v>505</v>
      </c>
      <c r="B241" s="24" t="s">
        <v>36</v>
      </c>
      <c r="C241" s="24" t="s">
        <v>43</v>
      </c>
      <c r="D241" s="24" t="s">
        <v>67</v>
      </c>
      <c r="E241" s="24" t="s">
        <v>52</v>
      </c>
      <c r="F241" s="24" t="s">
        <v>75</v>
      </c>
      <c r="G241">
        <v>7.27</v>
      </c>
      <c r="H241" s="24" t="s">
        <v>506</v>
      </c>
      <c r="I241" s="24" t="s">
        <v>42</v>
      </c>
      <c r="J241" s="33">
        <v>45529</v>
      </c>
      <c r="K241">
        <v>162.69</v>
      </c>
      <c r="L241">
        <v>253.06</v>
      </c>
      <c r="M241">
        <v>5</v>
      </c>
      <c r="N241">
        <v>47.65</v>
      </c>
      <c r="O241">
        <v>88.57</v>
      </c>
      <c r="P241" s="24" t="s">
        <v>1742</v>
      </c>
    </row>
    <row r="242" spans="1:16" x14ac:dyDescent="0.25">
      <c r="A242" s="24" t="s">
        <v>507</v>
      </c>
      <c r="B242" s="24" t="s">
        <v>36</v>
      </c>
      <c r="C242" s="24" t="s">
        <v>50</v>
      </c>
      <c r="D242" s="24" t="s">
        <v>74</v>
      </c>
      <c r="E242" s="24" t="s">
        <v>45</v>
      </c>
      <c r="F242" s="24" t="s">
        <v>62</v>
      </c>
      <c r="G242">
        <v>25.5</v>
      </c>
      <c r="H242" s="24" t="s">
        <v>508</v>
      </c>
      <c r="I242" s="24" t="s">
        <v>42</v>
      </c>
      <c r="J242" s="33">
        <v>45414</v>
      </c>
      <c r="K242">
        <v>382.21</v>
      </c>
      <c r="L242">
        <v>240.43</v>
      </c>
      <c r="M242">
        <v>32</v>
      </c>
      <c r="N242">
        <v>12.06</v>
      </c>
      <c r="O242">
        <v>51.26</v>
      </c>
      <c r="P242" s="24" t="s">
        <v>1739</v>
      </c>
    </row>
    <row r="243" spans="1:16" x14ac:dyDescent="0.25">
      <c r="A243" s="24" t="s">
        <v>222</v>
      </c>
      <c r="B243" s="24" t="s">
        <v>36</v>
      </c>
      <c r="C243" s="24" t="s">
        <v>35</v>
      </c>
      <c r="D243" s="24" t="s">
        <v>67</v>
      </c>
      <c r="E243" s="24" t="s">
        <v>68</v>
      </c>
      <c r="F243" s="24" t="s">
        <v>46</v>
      </c>
      <c r="G243">
        <v>28.44</v>
      </c>
      <c r="H243" s="24" t="s">
        <v>509</v>
      </c>
      <c r="I243" s="24" t="s">
        <v>49</v>
      </c>
      <c r="J243" s="33">
        <v>45512</v>
      </c>
      <c r="K243">
        <v>774.46</v>
      </c>
      <c r="L243">
        <v>264.64999999999998</v>
      </c>
      <c r="M243">
        <v>57</v>
      </c>
      <c r="N243">
        <v>24.69</v>
      </c>
      <c r="O243">
        <v>24.2</v>
      </c>
      <c r="P243" s="24" t="s">
        <v>1742</v>
      </c>
    </row>
    <row r="244" spans="1:16" x14ac:dyDescent="0.25">
      <c r="A244" s="24" t="s">
        <v>510</v>
      </c>
      <c r="B244" s="24" t="s">
        <v>94</v>
      </c>
      <c r="C244" s="24" t="s">
        <v>50</v>
      </c>
      <c r="D244" s="24" t="s">
        <v>67</v>
      </c>
      <c r="E244" s="24" t="s">
        <v>68</v>
      </c>
      <c r="F244" s="24" t="s">
        <v>62</v>
      </c>
      <c r="G244">
        <v>32.119999999999997</v>
      </c>
      <c r="H244" s="24" t="s">
        <v>511</v>
      </c>
      <c r="I244" s="24" t="s">
        <v>49</v>
      </c>
      <c r="J244" s="33">
        <v>45503</v>
      </c>
      <c r="K244">
        <v>712.08</v>
      </c>
      <c r="L244">
        <v>429.65</v>
      </c>
      <c r="M244">
        <v>56</v>
      </c>
      <c r="N244">
        <v>43.71</v>
      </c>
      <c r="O244">
        <v>16.87</v>
      </c>
      <c r="P244" s="24" t="s">
        <v>1734</v>
      </c>
    </row>
    <row r="245" spans="1:16" x14ac:dyDescent="0.25">
      <c r="A245" s="24" t="s">
        <v>512</v>
      </c>
      <c r="B245" s="24" t="s">
        <v>36</v>
      </c>
      <c r="C245" s="24" t="s">
        <v>50</v>
      </c>
      <c r="D245" s="24" t="s">
        <v>37</v>
      </c>
      <c r="E245" s="24" t="s">
        <v>71</v>
      </c>
      <c r="F245" s="24" t="s">
        <v>39</v>
      </c>
      <c r="G245">
        <v>5.64</v>
      </c>
      <c r="H245" s="24" t="s">
        <v>513</v>
      </c>
      <c r="I245" s="24" t="s">
        <v>49</v>
      </c>
      <c r="J245" s="33">
        <v>45568</v>
      </c>
      <c r="K245">
        <v>637.29999999999995</v>
      </c>
      <c r="L245">
        <v>323.92</v>
      </c>
      <c r="M245">
        <v>72</v>
      </c>
      <c r="N245">
        <v>11.46</v>
      </c>
      <c r="O245">
        <v>78.97</v>
      </c>
      <c r="P245" s="24" t="s">
        <v>1735</v>
      </c>
    </row>
    <row r="246" spans="1:16" x14ac:dyDescent="0.25">
      <c r="A246" s="24" t="s">
        <v>224</v>
      </c>
      <c r="B246" s="24" t="s">
        <v>36</v>
      </c>
      <c r="C246" s="24" t="s">
        <v>0</v>
      </c>
      <c r="D246" s="24" t="s">
        <v>37</v>
      </c>
      <c r="E246" s="24" t="s">
        <v>45</v>
      </c>
      <c r="F246" s="24" t="s">
        <v>62</v>
      </c>
      <c r="G246">
        <v>46.27</v>
      </c>
      <c r="H246" s="24" t="s">
        <v>514</v>
      </c>
      <c r="I246" s="24" t="s">
        <v>49</v>
      </c>
      <c r="J246" s="33">
        <v>45463</v>
      </c>
      <c r="K246">
        <v>261.77</v>
      </c>
      <c r="L246">
        <v>99.59</v>
      </c>
      <c r="M246">
        <v>43</v>
      </c>
      <c r="N246">
        <v>31.88</v>
      </c>
      <c r="O246">
        <v>56.95</v>
      </c>
      <c r="P246" s="24" t="s">
        <v>1736</v>
      </c>
    </row>
    <row r="247" spans="1:16" x14ac:dyDescent="0.25">
      <c r="A247" s="24" t="s">
        <v>515</v>
      </c>
      <c r="B247" s="24" t="s">
        <v>94</v>
      </c>
      <c r="C247" s="24" t="s">
        <v>50</v>
      </c>
      <c r="D247" s="24" t="s">
        <v>44</v>
      </c>
      <c r="E247" s="24" t="s">
        <v>52</v>
      </c>
      <c r="F247" s="24" t="s">
        <v>46</v>
      </c>
      <c r="G247">
        <v>14.61</v>
      </c>
      <c r="H247" s="24" t="s">
        <v>516</v>
      </c>
      <c r="I247" s="24" t="s">
        <v>49</v>
      </c>
      <c r="J247" s="33">
        <v>45522</v>
      </c>
      <c r="K247">
        <v>136.11000000000001</v>
      </c>
      <c r="L247">
        <v>44.49</v>
      </c>
      <c r="M247">
        <v>26</v>
      </c>
      <c r="N247">
        <v>8.17</v>
      </c>
      <c r="O247">
        <v>91.14</v>
      </c>
      <c r="P247" s="24" t="s">
        <v>1742</v>
      </c>
    </row>
    <row r="248" spans="1:16" x14ac:dyDescent="0.25">
      <c r="A248" s="24" t="s">
        <v>517</v>
      </c>
      <c r="B248" s="24" t="s">
        <v>51</v>
      </c>
      <c r="C248" s="24" t="s">
        <v>50</v>
      </c>
      <c r="D248" s="24" t="s">
        <v>44</v>
      </c>
      <c r="E248" s="24" t="s">
        <v>52</v>
      </c>
      <c r="F248" s="24" t="s">
        <v>46</v>
      </c>
      <c r="G248">
        <v>10.31</v>
      </c>
      <c r="H248" s="24" t="s">
        <v>518</v>
      </c>
      <c r="I248" s="24" t="s">
        <v>49</v>
      </c>
      <c r="J248" s="33">
        <v>45510</v>
      </c>
      <c r="K248">
        <v>558.23</v>
      </c>
      <c r="L248">
        <v>113.8</v>
      </c>
      <c r="M248">
        <v>8</v>
      </c>
      <c r="N248">
        <v>13.99</v>
      </c>
      <c r="O248">
        <v>14.18</v>
      </c>
      <c r="P248" s="24" t="s">
        <v>1742</v>
      </c>
    </row>
    <row r="249" spans="1:16" x14ac:dyDescent="0.25">
      <c r="A249" s="24" t="s">
        <v>519</v>
      </c>
      <c r="B249" s="24" t="s">
        <v>94</v>
      </c>
      <c r="C249" s="24" t="s">
        <v>50</v>
      </c>
      <c r="D249" s="24" t="s">
        <v>67</v>
      </c>
      <c r="E249" s="24" t="s">
        <v>38</v>
      </c>
      <c r="F249" s="24" t="s">
        <v>75</v>
      </c>
      <c r="G249">
        <v>43.02</v>
      </c>
      <c r="H249" s="24" t="s">
        <v>520</v>
      </c>
      <c r="I249" s="24" t="s">
        <v>49</v>
      </c>
      <c r="J249" s="33">
        <v>45327</v>
      </c>
      <c r="K249">
        <v>201.96</v>
      </c>
      <c r="L249">
        <v>298.27999999999997</v>
      </c>
      <c r="M249">
        <v>10</v>
      </c>
      <c r="N249">
        <v>21.36</v>
      </c>
      <c r="O249">
        <v>46.96</v>
      </c>
      <c r="P249" s="24" t="s">
        <v>1741</v>
      </c>
    </row>
    <row r="250" spans="1:16" x14ac:dyDescent="0.25">
      <c r="A250" s="24" t="s">
        <v>521</v>
      </c>
      <c r="B250" s="24" t="s">
        <v>36</v>
      </c>
      <c r="C250" s="24" t="s">
        <v>55</v>
      </c>
      <c r="D250" s="24" t="s">
        <v>44</v>
      </c>
      <c r="E250" s="24" t="s">
        <v>38</v>
      </c>
      <c r="F250" s="24" t="s">
        <v>62</v>
      </c>
      <c r="G250">
        <v>5.49</v>
      </c>
      <c r="H250" s="24" t="s">
        <v>522</v>
      </c>
      <c r="I250" s="24" t="s">
        <v>42</v>
      </c>
      <c r="J250" s="33">
        <v>45256</v>
      </c>
      <c r="K250">
        <v>659.24</v>
      </c>
      <c r="L250">
        <v>186.18</v>
      </c>
      <c r="M250">
        <v>87</v>
      </c>
      <c r="N250">
        <v>21.52</v>
      </c>
      <c r="O250">
        <v>23.36</v>
      </c>
      <c r="P250" s="24" t="s">
        <v>1744</v>
      </c>
    </row>
    <row r="251" spans="1:16" x14ac:dyDescent="0.25">
      <c r="A251" s="24" t="s">
        <v>144</v>
      </c>
      <c r="B251" s="24" t="s">
        <v>94</v>
      </c>
      <c r="C251" s="24" t="s">
        <v>50</v>
      </c>
      <c r="D251" s="24" t="s">
        <v>74</v>
      </c>
      <c r="E251" s="24" t="s">
        <v>52</v>
      </c>
      <c r="F251" s="24" t="s">
        <v>46</v>
      </c>
      <c r="G251">
        <v>9.1300000000000008</v>
      </c>
      <c r="H251" s="24" t="s">
        <v>523</v>
      </c>
      <c r="I251" s="24" t="s">
        <v>42</v>
      </c>
      <c r="J251" s="33">
        <v>45422</v>
      </c>
      <c r="K251">
        <v>175.53</v>
      </c>
      <c r="L251">
        <v>352.95</v>
      </c>
      <c r="M251">
        <v>54</v>
      </c>
      <c r="N251">
        <v>42.41</v>
      </c>
      <c r="O251">
        <v>30.92</v>
      </c>
      <c r="P251" s="24" t="s">
        <v>1739</v>
      </c>
    </row>
    <row r="252" spans="1:16" x14ac:dyDescent="0.25">
      <c r="A252" s="24" t="s">
        <v>524</v>
      </c>
      <c r="B252" s="24" t="s">
        <v>51</v>
      </c>
      <c r="C252" s="24" t="s">
        <v>43</v>
      </c>
      <c r="D252" s="24" t="s">
        <v>67</v>
      </c>
      <c r="E252" s="24" t="s">
        <v>52</v>
      </c>
      <c r="F252" s="24" t="s">
        <v>62</v>
      </c>
      <c r="G252">
        <v>20.54</v>
      </c>
      <c r="H252" s="24" t="s">
        <v>525</v>
      </c>
      <c r="I252" s="24" t="s">
        <v>49</v>
      </c>
      <c r="J252" s="33">
        <v>45222</v>
      </c>
      <c r="K252">
        <v>128.94</v>
      </c>
      <c r="L252">
        <v>142.66999999999999</v>
      </c>
      <c r="M252">
        <v>57</v>
      </c>
      <c r="N252">
        <v>33.700000000000003</v>
      </c>
      <c r="O252">
        <v>32.89</v>
      </c>
      <c r="P252" s="24" t="s">
        <v>1735</v>
      </c>
    </row>
    <row r="253" spans="1:16" x14ac:dyDescent="0.25">
      <c r="A253" s="24" t="s">
        <v>526</v>
      </c>
      <c r="B253" s="24" t="s">
        <v>36</v>
      </c>
      <c r="C253" s="24" t="s">
        <v>50</v>
      </c>
      <c r="D253" s="24" t="s">
        <v>67</v>
      </c>
      <c r="E253" s="24" t="s">
        <v>68</v>
      </c>
      <c r="F253" s="24" t="s">
        <v>46</v>
      </c>
      <c r="G253">
        <v>40.020000000000003</v>
      </c>
      <c r="H253" s="24" t="s">
        <v>527</v>
      </c>
      <c r="I253" s="24" t="s">
        <v>42</v>
      </c>
      <c r="J253" s="33">
        <v>45499</v>
      </c>
      <c r="K253">
        <v>846.05</v>
      </c>
      <c r="L253">
        <v>416.77</v>
      </c>
      <c r="M253">
        <v>72</v>
      </c>
      <c r="N253">
        <v>35.97</v>
      </c>
      <c r="O253">
        <v>35.81</v>
      </c>
      <c r="P253" s="24" t="s">
        <v>1734</v>
      </c>
    </row>
    <row r="254" spans="1:16" x14ac:dyDescent="0.25">
      <c r="A254" s="24" t="s">
        <v>528</v>
      </c>
      <c r="B254" s="24" t="s">
        <v>56</v>
      </c>
      <c r="C254" s="24" t="s">
        <v>50</v>
      </c>
      <c r="D254" s="24" t="s">
        <v>44</v>
      </c>
      <c r="E254" s="24" t="s">
        <v>45</v>
      </c>
      <c r="F254" s="24" t="s">
        <v>75</v>
      </c>
      <c r="G254">
        <v>13.55</v>
      </c>
      <c r="H254" s="24" t="s">
        <v>529</v>
      </c>
      <c r="I254" s="24" t="s">
        <v>42</v>
      </c>
      <c r="J254" s="33">
        <v>45556</v>
      </c>
      <c r="K254">
        <v>283.04000000000002</v>
      </c>
      <c r="L254">
        <v>65.17</v>
      </c>
      <c r="M254">
        <v>71</v>
      </c>
      <c r="N254">
        <v>13.23</v>
      </c>
      <c r="O254">
        <v>9.92</v>
      </c>
      <c r="P254" s="24" t="s">
        <v>1738</v>
      </c>
    </row>
    <row r="255" spans="1:16" x14ac:dyDescent="0.25">
      <c r="A255" s="24" t="s">
        <v>530</v>
      </c>
      <c r="B255" s="24" t="s">
        <v>36</v>
      </c>
      <c r="C255" s="24" t="s">
        <v>0</v>
      </c>
      <c r="D255" s="24" t="s">
        <v>67</v>
      </c>
      <c r="E255" s="24" t="s">
        <v>52</v>
      </c>
      <c r="F255" s="24" t="s">
        <v>75</v>
      </c>
      <c r="G255">
        <v>41.23</v>
      </c>
      <c r="H255" s="24" t="s">
        <v>531</v>
      </c>
      <c r="I255" s="24" t="s">
        <v>49</v>
      </c>
      <c r="J255" s="33">
        <v>45396</v>
      </c>
      <c r="K255">
        <v>696.45</v>
      </c>
      <c r="L255">
        <v>272.17</v>
      </c>
      <c r="M255">
        <v>89</v>
      </c>
      <c r="N255">
        <v>42.58</v>
      </c>
      <c r="O255">
        <v>53.49</v>
      </c>
      <c r="P255" s="24" t="s">
        <v>1743</v>
      </c>
    </row>
    <row r="256" spans="1:16" x14ac:dyDescent="0.25">
      <c r="A256" s="24" t="s">
        <v>532</v>
      </c>
      <c r="B256" s="24" t="s">
        <v>56</v>
      </c>
      <c r="C256" s="24" t="s">
        <v>35</v>
      </c>
      <c r="D256" s="24" t="s">
        <v>74</v>
      </c>
      <c r="E256" s="24" t="s">
        <v>38</v>
      </c>
      <c r="F256" s="24" t="s">
        <v>62</v>
      </c>
      <c r="G256">
        <v>41.95</v>
      </c>
      <c r="H256" s="24" t="s">
        <v>533</v>
      </c>
      <c r="I256" s="24" t="s">
        <v>42</v>
      </c>
      <c r="J256" s="33">
        <v>45330</v>
      </c>
      <c r="K256">
        <v>316.07</v>
      </c>
      <c r="L256">
        <v>43.33</v>
      </c>
      <c r="M256">
        <v>68</v>
      </c>
      <c r="N256">
        <v>17.47</v>
      </c>
      <c r="O256">
        <v>26.52</v>
      </c>
      <c r="P256" s="24" t="s">
        <v>1741</v>
      </c>
    </row>
    <row r="257" spans="1:16" x14ac:dyDescent="0.25">
      <c r="A257" s="24" t="s">
        <v>534</v>
      </c>
      <c r="B257" s="24" t="s">
        <v>59</v>
      </c>
      <c r="C257" s="24" t="s">
        <v>55</v>
      </c>
      <c r="D257" s="24" t="s">
        <v>44</v>
      </c>
      <c r="E257" s="24" t="s">
        <v>71</v>
      </c>
      <c r="F257" s="24" t="s">
        <v>39</v>
      </c>
      <c r="G257">
        <v>31.54</v>
      </c>
      <c r="H257" s="24" t="s">
        <v>535</v>
      </c>
      <c r="I257" s="24" t="s">
        <v>42</v>
      </c>
      <c r="J257" s="33">
        <v>45483</v>
      </c>
      <c r="K257">
        <v>875.93</v>
      </c>
      <c r="L257">
        <v>432.39</v>
      </c>
      <c r="M257">
        <v>13</v>
      </c>
      <c r="N257">
        <v>26.87</v>
      </c>
      <c r="O257">
        <v>79.430000000000007</v>
      </c>
      <c r="P257" s="24" t="s">
        <v>1734</v>
      </c>
    </row>
    <row r="258" spans="1:16" x14ac:dyDescent="0.25">
      <c r="A258" s="24" t="s">
        <v>536</v>
      </c>
      <c r="B258" s="24" t="s">
        <v>59</v>
      </c>
      <c r="C258" s="24" t="s">
        <v>50</v>
      </c>
      <c r="D258" s="24" t="s">
        <v>44</v>
      </c>
      <c r="E258" s="24" t="s">
        <v>71</v>
      </c>
      <c r="F258" s="24" t="s">
        <v>46</v>
      </c>
      <c r="G258">
        <v>23.92</v>
      </c>
      <c r="H258" s="24" t="s">
        <v>537</v>
      </c>
      <c r="I258" s="24" t="s">
        <v>49</v>
      </c>
      <c r="J258" s="33">
        <v>45340</v>
      </c>
      <c r="K258">
        <v>60.65</v>
      </c>
      <c r="L258">
        <v>471.07</v>
      </c>
      <c r="M258">
        <v>34</v>
      </c>
      <c r="N258">
        <v>14.74</v>
      </c>
      <c r="O258">
        <v>36.19</v>
      </c>
      <c r="P258" s="24" t="s">
        <v>1741</v>
      </c>
    </row>
    <row r="259" spans="1:16" x14ac:dyDescent="0.25">
      <c r="A259" s="24" t="s">
        <v>538</v>
      </c>
      <c r="B259" s="24" t="s">
        <v>51</v>
      </c>
      <c r="C259" s="24" t="s">
        <v>43</v>
      </c>
      <c r="D259" s="24" t="s">
        <v>44</v>
      </c>
      <c r="E259" s="24" t="s">
        <v>45</v>
      </c>
      <c r="F259" s="24" t="s">
        <v>75</v>
      </c>
      <c r="G259">
        <v>27.88</v>
      </c>
      <c r="H259" s="24" t="s">
        <v>539</v>
      </c>
      <c r="I259" s="24" t="s">
        <v>42</v>
      </c>
      <c r="J259" s="33">
        <v>45572</v>
      </c>
      <c r="K259">
        <v>294.56</v>
      </c>
      <c r="L259">
        <v>130.91999999999999</v>
      </c>
      <c r="M259">
        <v>76</v>
      </c>
      <c r="N259">
        <v>34.799999999999997</v>
      </c>
      <c r="O259">
        <v>99.73</v>
      </c>
      <c r="P259" s="24" t="s">
        <v>1735</v>
      </c>
    </row>
    <row r="260" spans="1:16" x14ac:dyDescent="0.25">
      <c r="A260" s="24" t="s">
        <v>540</v>
      </c>
      <c r="B260" s="24" t="s">
        <v>94</v>
      </c>
      <c r="C260" s="24" t="s">
        <v>43</v>
      </c>
      <c r="D260" s="24" t="s">
        <v>37</v>
      </c>
      <c r="E260" s="24" t="s">
        <v>71</v>
      </c>
      <c r="F260" s="24" t="s">
        <v>62</v>
      </c>
      <c r="G260">
        <v>38.619999999999997</v>
      </c>
      <c r="H260" s="24" t="s">
        <v>541</v>
      </c>
      <c r="I260" s="24" t="s">
        <v>42</v>
      </c>
      <c r="J260" s="33">
        <v>45530</v>
      </c>
      <c r="K260">
        <v>444.76</v>
      </c>
      <c r="L260">
        <v>365.07</v>
      </c>
      <c r="M260">
        <v>2</v>
      </c>
      <c r="N260">
        <v>12.55</v>
      </c>
      <c r="O260">
        <v>85.61</v>
      </c>
      <c r="P260" s="24" t="s">
        <v>1742</v>
      </c>
    </row>
    <row r="261" spans="1:16" x14ac:dyDescent="0.25">
      <c r="A261" s="24" t="s">
        <v>285</v>
      </c>
      <c r="B261" s="24" t="s">
        <v>51</v>
      </c>
      <c r="C261" s="24" t="s">
        <v>35</v>
      </c>
      <c r="D261" s="24" t="s">
        <v>67</v>
      </c>
      <c r="E261" s="24" t="s">
        <v>45</v>
      </c>
      <c r="F261" s="24" t="s">
        <v>46</v>
      </c>
      <c r="G261">
        <v>15.33</v>
      </c>
      <c r="H261" s="24" t="s">
        <v>542</v>
      </c>
      <c r="I261" s="24" t="s">
        <v>42</v>
      </c>
      <c r="J261" s="33">
        <v>45333</v>
      </c>
      <c r="K261">
        <v>807.54</v>
      </c>
      <c r="L261">
        <v>460.59</v>
      </c>
      <c r="M261">
        <v>70</v>
      </c>
      <c r="N261">
        <v>39.22</v>
      </c>
      <c r="O261">
        <v>81.739999999999995</v>
      </c>
      <c r="P261" s="24" t="s">
        <v>1741</v>
      </c>
    </row>
    <row r="262" spans="1:16" x14ac:dyDescent="0.25">
      <c r="A262" s="24" t="s">
        <v>292</v>
      </c>
      <c r="B262" s="24" t="s">
        <v>36</v>
      </c>
      <c r="C262" s="24" t="s">
        <v>55</v>
      </c>
      <c r="D262" s="24" t="s">
        <v>67</v>
      </c>
      <c r="E262" s="24" t="s">
        <v>71</v>
      </c>
      <c r="F262" s="24" t="s">
        <v>39</v>
      </c>
      <c r="G262">
        <v>40.450000000000003</v>
      </c>
      <c r="H262" s="24" t="s">
        <v>543</v>
      </c>
      <c r="I262" s="24" t="s">
        <v>42</v>
      </c>
      <c r="J262" s="33">
        <v>45256</v>
      </c>
      <c r="K262">
        <v>463.57</v>
      </c>
      <c r="L262">
        <v>333.47</v>
      </c>
      <c r="M262">
        <v>91</v>
      </c>
      <c r="N262">
        <v>6.83</v>
      </c>
      <c r="O262">
        <v>57</v>
      </c>
      <c r="P262" s="24" t="s">
        <v>1744</v>
      </c>
    </row>
    <row r="263" spans="1:16" x14ac:dyDescent="0.25">
      <c r="A263" s="24" t="s">
        <v>544</v>
      </c>
      <c r="B263" s="24" t="s">
        <v>56</v>
      </c>
      <c r="C263" s="24" t="s">
        <v>0</v>
      </c>
      <c r="D263" s="24" t="s">
        <v>67</v>
      </c>
      <c r="E263" s="24" t="s">
        <v>71</v>
      </c>
      <c r="F263" s="24" t="s">
        <v>62</v>
      </c>
      <c r="G263">
        <v>32.659999999999997</v>
      </c>
      <c r="H263" s="24" t="s">
        <v>545</v>
      </c>
      <c r="I263" s="24" t="s">
        <v>42</v>
      </c>
      <c r="J263" s="33">
        <v>45392</v>
      </c>
      <c r="K263">
        <v>290.51</v>
      </c>
      <c r="L263">
        <v>365.19</v>
      </c>
      <c r="M263">
        <v>18</v>
      </c>
      <c r="N263">
        <v>22.98</v>
      </c>
      <c r="O263">
        <v>57.84</v>
      </c>
      <c r="P263" s="24" t="s">
        <v>1743</v>
      </c>
    </row>
    <row r="264" spans="1:16" x14ac:dyDescent="0.25">
      <c r="A264" s="24" t="s">
        <v>546</v>
      </c>
      <c r="B264" s="24" t="s">
        <v>36</v>
      </c>
      <c r="C264" s="24" t="s">
        <v>50</v>
      </c>
      <c r="D264" s="24" t="s">
        <v>74</v>
      </c>
      <c r="E264" s="24" t="s">
        <v>71</v>
      </c>
      <c r="F264" s="24" t="s">
        <v>75</v>
      </c>
      <c r="G264">
        <v>44.25</v>
      </c>
      <c r="H264" s="24" t="s">
        <v>547</v>
      </c>
      <c r="I264" s="24" t="s">
        <v>42</v>
      </c>
      <c r="J264" s="33">
        <v>45476</v>
      </c>
      <c r="K264">
        <v>132.85</v>
      </c>
      <c r="L264">
        <v>211.29</v>
      </c>
      <c r="M264">
        <v>31</v>
      </c>
      <c r="N264">
        <v>26.7</v>
      </c>
      <c r="O264">
        <v>46.36</v>
      </c>
      <c r="P264" s="24" t="s">
        <v>1734</v>
      </c>
    </row>
    <row r="265" spans="1:16" x14ac:dyDescent="0.25">
      <c r="A265" s="24" t="s">
        <v>548</v>
      </c>
      <c r="B265" s="24" t="s">
        <v>56</v>
      </c>
      <c r="C265" s="24" t="s">
        <v>43</v>
      </c>
      <c r="D265" s="24" t="s">
        <v>74</v>
      </c>
      <c r="E265" s="24" t="s">
        <v>52</v>
      </c>
      <c r="F265" s="24" t="s">
        <v>75</v>
      </c>
      <c r="G265">
        <v>38.33</v>
      </c>
      <c r="H265" s="24" t="s">
        <v>549</v>
      </c>
      <c r="I265" s="24" t="s">
        <v>49</v>
      </c>
      <c r="J265" s="33">
        <v>45232</v>
      </c>
      <c r="K265">
        <v>149.85</v>
      </c>
      <c r="L265">
        <v>250.54</v>
      </c>
      <c r="M265">
        <v>83</v>
      </c>
      <c r="N265">
        <v>39.03</v>
      </c>
      <c r="O265">
        <v>19.77</v>
      </c>
      <c r="P265" s="24" t="s">
        <v>1744</v>
      </c>
    </row>
    <row r="266" spans="1:16" x14ac:dyDescent="0.25">
      <c r="A266" s="24" t="s">
        <v>550</v>
      </c>
      <c r="B266" s="24" t="s">
        <v>59</v>
      </c>
      <c r="C266" s="24" t="s">
        <v>35</v>
      </c>
      <c r="D266" s="24" t="s">
        <v>74</v>
      </c>
      <c r="E266" s="24" t="s">
        <v>52</v>
      </c>
      <c r="F266" s="24" t="s">
        <v>39</v>
      </c>
      <c r="G266">
        <v>15.38</v>
      </c>
      <c r="H266" s="24" t="s">
        <v>551</v>
      </c>
      <c r="I266" s="24" t="s">
        <v>49</v>
      </c>
      <c r="J266" s="33">
        <v>45396</v>
      </c>
      <c r="K266">
        <v>448.76</v>
      </c>
      <c r="L266">
        <v>188.06</v>
      </c>
      <c r="M266">
        <v>59</v>
      </c>
      <c r="N266">
        <v>27.26</v>
      </c>
      <c r="O266">
        <v>99.47</v>
      </c>
      <c r="P266" s="24" t="s">
        <v>1743</v>
      </c>
    </row>
    <row r="267" spans="1:16" x14ac:dyDescent="0.25">
      <c r="A267" s="24" t="s">
        <v>401</v>
      </c>
      <c r="B267" s="24" t="s">
        <v>56</v>
      </c>
      <c r="C267" s="24" t="s">
        <v>35</v>
      </c>
      <c r="D267" s="24" t="s">
        <v>74</v>
      </c>
      <c r="E267" s="24" t="s">
        <v>71</v>
      </c>
      <c r="F267" s="24" t="s">
        <v>39</v>
      </c>
      <c r="G267">
        <v>28.91</v>
      </c>
      <c r="H267" s="24" t="s">
        <v>552</v>
      </c>
      <c r="I267" s="24" t="s">
        <v>49</v>
      </c>
      <c r="J267" s="33">
        <v>45320</v>
      </c>
      <c r="K267">
        <v>901.7</v>
      </c>
      <c r="L267">
        <v>67.87</v>
      </c>
      <c r="M267">
        <v>96</v>
      </c>
      <c r="N267">
        <v>20.100000000000001</v>
      </c>
      <c r="O267">
        <v>25.29</v>
      </c>
      <c r="P267" s="24" t="s">
        <v>1733</v>
      </c>
    </row>
    <row r="268" spans="1:16" x14ac:dyDescent="0.25">
      <c r="A268" s="24" t="s">
        <v>553</v>
      </c>
      <c r="B268" s="24" t="s">
        <v>94</v>
      </c>
      <c r="C268" s="24" t="s">
        <v>55</v>
      </c>
      <c r="D268" s="24" t="s">
        <v>44</v>
      </c>
      <c r="E268" s="24" t="s">
        <v>38</v>
      </c>
      <c r="F268" s="24" t="s">
        <v>62</v>
      </c>
      <c r="G268">
        <v>38.020000000000003</v>
      </c>
      <c r="H268" s="24" t="s">
        <v>554</v>
      </c>
      <c r="I268" s="24" t="s">
        <v>49</v>
      </c>
      <c r="J268" s="33">
        <v>45403</v>
      </c>
      <c r="K268">
        <v>677.53</v>
      </c>
      <c r="L268">
        <v>140.01</v>
      </c>
      <c r="M268">
        <v>51</v>
      </c>
      <c r="N268">
        <v>11.4</v>
      </c>
      <c r="O268">
        <v>88</v>
      </c>
      <c r="P268" s="24" t="s">
        <v>1743</v>
      </c>
    </row>
    <row r="269" spans="1:16" x14ac:dyDescent="0.25">
      <c r="A269" s="24" t="s">
        <v>555</v>
      </c>
      <c r="B269" s="24" t="s">
        <v>51</v>
      </c>
      <c r="C269" s="24" t="s">
        <v>55</v>
      </c>
      <c r="D269" s="24" t="s">
        <v>44</v>
      </c>
      <c r="E269" s="24" t="s">
        <v>71</v>
      </c>
      <c r="F269" s="24" t="s">
        <v>62</v>
      </c>
      <c r="G269">
        <v>21.68</v>
      </c>
      <c r="H269" s="24" t="s">
        <v>556</v>
      </c>
      <c r="I269" s="24" t="s">
        <v>42</v>
      </c>
      <c r="J269" s="33">
        <v>45277</v>
      </c>
      <c r="K269">
        <v>190.4</v>
      </c>
      <c r="L269">
        <v>133.22</v>
      </c>
      <c r="M269">
        <v>96</v>
      </c>
      <c r="N269">
        <v>16.18</v>
      </c>
      <c r="O269">
        <v>86.85</v>
      </c>
      <c r="P269" s="24" t="s">
        <v>1740</v>
      </c>
    </row>
    <row r="270" spans="1:16" x14ac:dyDescent="0.25">
      <c r="A270" s="24" t="s">
        <v>406</v>
      </c>
      <c r="B270" s="24" t="s">
        <v>56</v>
      </c>
      <c r="C270" s="24" t="s">
        <v>55</v>
      </c>
      <c r="D270" s="24" t="s">
        <v>44</v>
      </c>
      <c r="E270" s="24" t="s">
        <v>68</v>
      </c>
      <c r="F270" s="24" t="s">
        <v>75</v>
      </c>
      <c r="G270">
        <v>7.07</v>
      </c>
      <c r="H270" s="24" t="s">
        <v>557</v>
      </c>
      <c r="I270" s="24" t="s">
        <v>49</v>
      </c>
      <c r="J270" s="33">
        <v>45422</v>
      </c>
      <c r="K270">
        <v>692.46</v>
      </c>
      <c r="L270">
        <v>23.85</v>
      </c>
      <c r="M270">
        <v>35</v>
      </c>
      <c r="N270">
        <v>9.4700000000000006</v>
      </c>
      <c r="O270">
        <v>60.42</v>
      </c>
      <c r="P270" s="24" t="s">
        <v>1739</v>
      </c>
    </row>
    <row r="271" spans="1:16" x14ac:dyDescent="0.25">
      <c r="A271" s="24" t="s">
        <v>558</v>
      </c>
      <c r="B271" s="24" t="s">
        <v>59</v>
      </c>
      <c r="C271" s="24" t="s">
        <v>35</v>
      </c>
      <c r="D271" s="24" t="s">
        <v>74</v>
      </c>
      <c r="E271" s="24" t="s">
        <v>68</v>
      </c>
      <c r="F271" s="24" t="s">
        <v>39</v>
      </c>
      <c r="G271">
        <v>23.89</v>
      </c>
      <c r="H271" s="24" t="s">
        <v>559</v>
      </c>
      <c r="I271" s="24" t="s">
        <v>42</v>
      </c>
      <c r="J271" s="33">
        <v>45401</v>
      </c>
      <c r="K271">
        <v>520.91</v>
      </c>
      <c r="L271">
        <v>341.24</v>
      </c>
      <c r="M271">
        <v>1</v>
      </c>
      <c r="N271">
        <v>29.88</v>
      </c>
      <c r="O271">
        <v>4.29</v>
      </c>
      <c r="P271" s="24" t="s">
        <v>1743</v>
      </c>
    </row>
    <row r="272" spans="1:16" x14ac:dyDescent="0.25">
      <c r="A272" s="24" t="s">
        <v>560</v>
      </c>
      <c r="B272" s="24" t="s">
        <v>59</v>
      </c>
      <c r="C272" s="24" t="s">
        <v>0</v>
      </c>
      <c r="D272" s="24" t="s">
        <v>74</v>
      </c>
      <c r="E272" s="24" t="s">
        <v>45</v>
      </c>
      <c r="F272" s="24" t="s">
        <v>62</v>
      </c>
      <c r="G272">
        <v>22.42</v>
      </c>
      <c r="H272" s="24" t="s">
        <v>561</v>
      </c>
      <c r="I272" s="24" t="s">
        <v>42</v>
      </c>
      <c r="J272" s="33">
        <v>45400</v>
      </c>
      <c r="K272">
        <v>350.01</v>
      </c>
      <c r="L272">
        <v>258.31</v>
      </c>
      <c r="M272">
        <v>52</v>
      </c>
      <c r="N272">
        <v>14.21</v>
      </c>
      <c r="O272">
        <v>35.54</v>
      </c>
      <c r="P272" s="24" t="s">
        <v>1743</v>
      </c>
    </row>
    <row r="273" spans="1:16" x14ac:dyDescent="0.25">
      <c r="A273" s="24" t="s">
        <v>562</v>
      </c>
      <c r="B273" s="24" t="s">
        <v>59</v>
      </c>
      <c r="C273" s="24" t="s">
        <v>55</v>
      </c>
      <c r="D273" s="24" t="s">
        <v>74</v>
      </c>
      <c r="E273" s="24" t="s">
        <v>71</v>
      </c>
      <c r="F273" s="24" t="s">
        <v>75</v>
      </c>
      <c r="G273">
        <v>43.52</v>
      </c>
      <c r="H273" s="24" t="s">
        <v>563</v>
      </c>
      <c r="I273" s="24" t="s">
        <v>49</v>
      </c>
      <c r="J273" s="33">
        <v>45267</v>
      </c>
      <c r="K273">
        <v>761.84</v>
      </c>
      <c r="L273">
        <v>143.41</v>
      </c>
      <c r="M273">
        <v>42</v>
      </c>
      <c r="N273">
        <v>44.13</v>
      </c>
      <c r="O273">
        <v>55.27</v>
      </c>
      <c r="P273" s="24" t="s">
        <v>1740</v>
      </c>
    </row>
    <row r="274" spans="1:16" x14ac:dyDescent="0.25">
      <c r="A274" s="24" t="s">
        <v>564</v>
      </c>
      <c r="B274" s="24" t="s">
        <v>56</v>
      </c>
      <c r="C274" s="24" t="s">
        <v>50</v>
      </c>
      <c r="D274" s="24" t="s">
        <v>44</v>
      </c>
      <c r="E274" s="24" t="s">
        <v>68</v>
      </c>
      <c r="F274" s="24" t="s">
        <v>46</v>
      </c>
      <c r="G274">
        <v>39.08</v>
      </c>
      <c r="H274" s="24" t="s">
        <v>565</v>
      </c>
      <c r="I274" s="24" t="s">
        <v>49</v>
      </c>
      <c r="J274" s="33">
        <v>45368</v>
      </c>
      <c r="K274">
        <v>838.99</v>
      </c>
      <c r="L274">
        <v>176.5</v>
      </c>
      <c r="M274">
        <v>27</v>
      </c>
      <c r="N274">
        <v>14.42</v>
      </c>
      <c r="O274">
        <v>32.520000000000003</v>
      </c>
      <c r="P274" s="24" t="s">
        <v>1737</v>
      </c>
    </row>
    <row r="275" spans="1:16" x14ac:dyDescent="0.25">
      <c r="A275" s="24" t="s">
        <v>519</v>
      </c>
      <c r="B275" s="24" t="s">
        <v>94</v>
      </c>
      <c r="C275" s="24" t="s">
        <v>50</v>
      </c>
      <c r="D275" s="24" t="s">
        <v>44</v>
      </c>
      <c r="E275" s="24" t="s">
        <v>52</v>
      </c>
      <c r="F275" s="24" t="s">
        <v>46</v>
      </c>
      <c r="G275">
        <v>43.02</v>
      </c>
      <c r="H275" s="24" t="s">
        <v>566</v>
      </c>
      <c r="I275" s="24" t="s">
        <v>42</v>
      </c>
      <c r="J275" s="33">
        <v>45326</v>
      </c>
      <c r="K275">
        <v>268.33999999999997</v>
      </c>
      <c r="L275">
        <v>333.6</v>
      </c>
      <c r="M275">
        <v>92</v>
      </c>
      <c r="N275">
        <v>29.14</v>
      </c>
      <c r="O275">
        <v>20.75</v>
      </c>
      <c r="P275" s="24" t="s">
        <v>1741</v>
      </c>
    </row>
    <row r="276" spans="1:16" x14ac:dyDescent="0.25">
      <c r="A276" s="24" t="s">
        <v>567</v>
      </c>
      <c r="B276" s="24" t="s">
        <v>56</v>
      </c>
      <c r="C276" s="24" t="s">
        <v>55</v>
      </c>
      <c r="D276" s="24" t="s">
        <v>37</v>
      </c>
      <c r="E276" s="24" t="s">
        <v>71</v>
      </c>
      <c r="F276" s="24" t="s">
        <v>39</v>
      </c>
      <c r="G276">
        <v>36.299999999999997</v>
      </c>
      <c r="H276" s="24" t="s">
        <v>568</v>
      </c>
      <c r="I276" s="24" t="s">
        <v>49</v>
      </c>
      <c r="J276" s="33">
        <v>45270</v>
      </c>
      <c r="K276">
        <v>938.05</v>
      </c>
      <c r="L276">
        <v>163.4</v>
      </c>
      <c r="M276">
        <v>56</v>
      </c>
      <c r="N276">
        <v>33.520000000000003</v>
      </c>
      <c r="O276">
        <v>74.94</v>
      </c>
      <c r="P276" s="24" t="s">
        <v>1740</v>
      </c>
    </row>
    <row r="277" spans="1:16" x14ac:dyDescent="0.25">
      <c r="A277" s="24" t="s">
        <v>569</v>
      </c>
      <c r="B277" s="24" t="s">
        <v>94</v>
      </c>
      <c r="C277" s="24" t="s">
        <v>50</v>
      </c>
      <c r="D277" s="24" t="s">
        <v>74</v>
      </c>
      <c r="E277" s="24" t="s">
        <v>45</v>
      </c>
      <c r="F277" s="24" t="s">
        <v>62</v>
      </c>
      <c r="G277">
        <v>26.33</v>
      </c>
      <c r="H277" s="24" t="s">
        <v>570</v>
      </c>
      <c r="I277" s="24" t="s">
        <v>42</v>
      </c>
      <c r="J277" s="33">
        <v>45572</v>
      </c>
      <c r="K277">
        <v>209.27</v>
      </c>
      <c r="L277">
        <v>187.44</v>
      </c>
      <c r="M277">
        <v>15</v>
      </c>
      <c r="N277">
        <v>14.32</v>
      </c>
      <c r="O277">
        <v>26.96</v>
      </c>
      <c r="P277" s="24" t="s">
        <v>1735</v>
      </c>
    </row>
    <row r="278" spans="1:16" x14ac:dyDescent="0.25">
      <c r="A278" s="24" t="s">
        <v>169</v>
      </c>
      <c r="B278" s="24" t="s">
        <v>56</v>
      </c>
      <c r="C278" s="24" t="s">
        <v>43</v>
      </c>
      <c r="D278" s="24" t="s">
        <v>37</v>
      </c>
      <c r="E278" s="24" t="s">
        <v>38</v>
      </c>
      <c r="F278" s="24" t="s">
        <v>62</v>
      </c>
      <c r="G278">
        <v>39.840000000000003</v>
      </c>
      <c r="H278" s="24" t="s">
        <v>571</v>
      </c>
      <c r="I278" s="24" t="s">
        <v>42</v>
      </c>
      <c r="J278" s="33">
        <v>45267</v>
      </c>
      <c r="K278">
        <v>842.35</v>
      </c>
      <c r="L278">
        <v>77.900000000000006</v>
      </c>
      <c r="M278">
        <v>95</v>
      </c>
      <c r="N278">
        <v>45.33</v>
      </c>
      <c r="O278">
        <v>75.150000000000006</v>
      </c>
      <c r="P278" s="24" t="s">
        <v>1740</v>
      </c>
    </row>
    <row r="279" spans="1:16" x14ac:dyDescent="0.25">
      <c r="A279" s="24" t="s">
        <v>572</v>
      </c>
      <c r="B279" s="24" t="s">
        <v>59</v>
      </c>
      <c r="C279" s="24" t="s">
        <v>0</v>
      </c>
      <c r="D279" s="24" t="s">
        <v>74</v>
      </c>
      <c r="E279" s="24" t="s">
        <v>68</v>
      </c>
      <c r="F279" s="24" t="s">
        <v>39</v>
      </c>
      <c r="G279">
        <v>6.11</v>
      </c>
      <c r="H279" s="24" t="s">
        <v>573</v>
      </c>
      <c r="I279" s="24" t="s">
        <v>42</v>
      </c>
      <c r="J279" s="33">
        <v>45446</v>
      </c>
      <c r="K279">
        <v>442.89</v>
      </c>
      <c r="L279">
        <v>199.75</v>
      </c>
      <c r="M279">
        <v>87</v>
      </c>
      <c r="N279">
        <v>11.99</v>
      </c>
      <c r="O279">
        <v>66.150000000000006</v>
      </c>
      <c r="P279" s="24" t="s">
        <v>1736</v>
      </c>
    </row>
    <row r="280" spans="1:16" x14ac:dyDescent="0.25">
      <c r="A280" s="24" t="s">
        <v>574</v>
      </c>
      <c r="B280" s="24" t="s">
        <v>56</v>
      </c>
      <c r="C280" s="24" t="s">
        <v>55</v>
      </c>
      <c r="D280" s="24" t="s">
        <v>74</v>
      </c>
      <c r="E280" s="24" t="s">
        <v>68</v>
      </c>
      <c r="F280" s="24" t="s">
        <v>46</v>
      </c>
      <c r="G280">
        <v>11.86</v>
      </c>
      <c r="H280" s="24" t="s">
        <v>575</v>
      </c>
      <c r="I280" s="24" t="s">
        <v>42</v>
      </c>
      <c r="J280" s="33">
        <v>45272</v>
      </c>
      <c r="K280">
        <v>254.72</v>
      </c>
      <c r="L280">
        <v>376.69</v>
      </c>
      <c r="M280">
        <v>38</v>
      </c>
      <c r="N280">
        <v>12.1</v>
      </c>
      <c r="O280">
        <v>82.42</v>
      </c>
      <c r="P280" s="24" t="s">
        <v>1740</v>
      </c>
    </row>
    <row r="281" spans="1:16" x14ac:dyDescent="0.25">
      <c r="A281" s="24" t="s">
        <v>576</v>
      </c>
      <c r="B281" s="24" t="s">
        <v>94</v>
      </c>
      <c r="C281" s="24" t="s">
        <v>43</v>
      </c>
      <c r="D281" s="24" t="s">
        <v>74</v>
      </c>
      <c r="E281" s="24" t="s">
        <v>68</v>
      </c>
      <c r="F281" s="24" t="s">
        <v>39</v>
      </c>
      <c r="G281">
        <v>40.21</v>
      </c>
      <c r="H281" s="24" t="s">
        <v>577</v>
      </c>
      <c r="I281" s="24" t="s">
        <v>49</v>
      </c>
      <c r="J281" s="33">
        <v>45499</v>
      </c>
      <c r="K281">
        <v>489.28</v>
      </c>
      <c r="L281">
        <v>204.84</v>
      </c>
      <c r="M281">
        <v>82</v>
      </c>
      <c r="N281">
        <v>35.82</v>
      </c>
      <c r="O281">
        <v>85.02</v>
      </c>
      <c r="P281" s="24" t="s">
        <v>1734</v>
      </c>
    </row>
    <row r="282" spans="1:16" x14ac:dyDescent="0.25">
      <c r="A282" s="24" t="s">
        <v>578</v>
      </c>
      <c r="B282" s="24" t="s">
        <v>51</v>
      </c>
      <c r="C282" s="24" t="s">
        <v>43</v>
      </c>
      <c r="D282" s="24" t="s">
        <v>67</v>
      </c>
      <c r="E282" s="24" t="s">
        <v>68</v>
      </c>
      <c r="F282" s="24" t="s">
        <v>62</v>
      </c>
      <c r="G282">
        <v>6.04</v>
      </c>
      <c r="H282" s="24" t="s">
        <v>579</v>
      </c>
      <c r="I282" s="24" t="s">
        <v>49</v>
      </c>
      <c r="J282" s="33">
        <v>45383</v>
      </c>
      <c r="K282">
        <v>732.97</v>
      </c>
      <c r="L282">
        <v>459.52</v>
      </c>
      <c r="M282">
        <v>43</v>
      </c>
      <c r="N282">
        <v>38.68</v>
      </c>
      <c r="O282">
        <v>15.63</v>
      </c>
      <c r="P282" s="24" t="s">
        <v>1743</v>
      </c>
    </row>
    <row r="283" spans="1:16" x14ac:dyDescent="0.25">
      <c r="A283" s="24" t="s">
        <v>212</v>
      </c>
      <c r="B283" s="24" t="s">
        <v>51</v>
      </c>
      <c r="C283" s="24" t="s">
        <v>35</v>
      </c>
      <c r="D283" s="24" t="s">
        <v>67</v>
      </c>
      <c r="E283" s="24" t="s">
        <v>52</v>
      </c>
      <c r="F283" s="24" t="s">
        <v>46</v>
      </c>
      <c r="G283">
        <v>26.7</v>
      </c>
      <c r="H283" s="24" t="s">
        <v>580</v>
      </c>
      <c r="I283" s="24" t="s">
        <v>42</v>
      </c>
      <c r="J283" s="33">
        <v>45341</v>
      </c>
      <c r="K283">
        <v>279.7</v>
      </c>
      <c r="L283">
        <v>445.94</v>
      </c>
      <c r="M283">
        <v>98</v>
      </c>
      <c r="N283">
        <v>29.71</v>
      </c>
      <c r="O283">
        <v>83.72</v>
      </c>
      <c r="P283" s="24" t="s">
        <v>1741</v>
      </c>
    </row>
    <row r="284" spans="1:16" x14ac:dyDescent="0.25">
      <c r="A284" s="24" t="s">
        <v>581</v>
      </c>
      <c r="B284" s="24" t="s">
        <v>94</v>
      </c>
      <c r="C284" s="24" t="s">
        <v>35</v>
      </c>
      <c r="D284" s="24" t="s">
        <v>37</v>
      </c>
      <c r="E284" s="24" t="s">
        <v>68</v>
      </c>
      <c r="F284" s="24" t="s">
        <v>39</v>
      </c>
      <c r="G284">
        <v>29.19</v>
      </c>
      <c r="H284" s="24" t="s">
        <v>582</v>
      </c>
      <c r="I284" s="24" t="s">
        <v>49</v>
      </c>
      <c r="J284" s="33">
        <v>45567</v>
      </c>
      <c r="K284">
        <v>798.71</v>
      </c>
      <c r="L284">
        <v>115.75</v>
      </c>
      <c r="M284">
        <v>24</v>
      </c>
      <c r="N284">
        <v>41.73</v>
      </c>
      <c r="O284">
        <v>86.61</v>
      </c>
      <c r="P284" s="24" t="s">
        <v>1735</v>
      </c>
    </row>
    <row r="285" spans="1:16" x14ac:dyDescent="0.25">
      <c r="A285" s="24" t="s">
        <v>224</v>
      </c>
      <c r="B285" s="24" t="s">
        <v>59</v>
      </c>
      <c r="C285" s="24" t="s">
        <v>0</v>
      </c>
      <c r="D285" s="24" t="s">
        <v>37</v>
      </c>
      <c r="E285" s="24" t="s">
        <v>45</v>
      </c>
      <c r="F285" s="24" t="s">
        <v>75</v>
      </c>
      <c r="G285">
        <v>28.79</v>
      </c>
      <c r="H285" s="24" t="s">
        <v>583</v>
      </c>
      <c r="I285" s="24" t="s">
        <v>49</v>
      </c>
      <c r="J285" s="33">
        <v>45302</v>
      </c>
      <c r="K285">
        <v>508.76</v>
      </c>
      <c r="L285">
        <v>190.14</v>
      </c>
      <c r="M285">
        <v>65</v>
      </c>
      <c r="N285">
        <v>49.08</v>
      </c>
      <c r="O285">
        <v>5.21</v>
      </c>
      <c r="P285" s="24" t="s">
        <v>1733</v>
      </c>
    </row>
    <row r="286" spans="1:16" x14ac:dyDescent="0.25">
      <c r="A286" s="24" t="s">
        <v>584</v>
      </c>
      <c r="B286" s="24" t="s">
        <v>36</v>
      </c>
      <c r="C286" s="24" t="s">
        <v>0</v>
      </c>
      <c r="D286" s="24" t="s">
        <v>74</v>
      </c>
      <c r="E286" s="24" t="s">
        <v>71</v>
      </c>
      <c r="F286" s="24" t="s">
        <v>46</v>
      </c>
      <c r="G286">
        <v>24.64</v>
      </c>
      <c r="H286" s="24" t="s">
        <v>585</v>
      </c>
      <c r="I286" s="24" t="s">
        <v>42</v>
      </c>
      <c r="J286" s="33">
        <v>45468</v>
      </c>
      <c r="K286">
        <v>734.07</v>
      </c>
      <c r="L286">
        <v>172.45</v>
      </c>
      <c r="M286">
        <v>34</v>
      </c>
      <c r="N286">
        <v>41.55</v>
      </c>
      <c r="O286">
        <v>91.88</v>
      </c>
      <c r="P286" s="24" t="s">
        <v>1736</v>
      </c>
    </row>
    <row r="287" spans="1:16" x14ac:dyDescent="0.25">
      <c r="A287" s="24" t="s">
        <v>586</v>
      </c>
      <c r="B287" s="24" t="s">
        <v>51</v>
      </c>
      <c r="C287" s="24" t="s">
        <v>43</v>
      </c>
      <c r="D287" s="24" t="s">
        <v>44</v>
      </c>
      <c r="E287" s="24" t="s">
        <v>45</v>
      </c>
      <c r="F287" s="24" t="s">
        <v>62</v>
      </c>
      <c r="G287">
        <v>6.46</v>
      </c>
      <c r="H287" s="24" t="s">
        <v>587</v>
      </c>
      <c r="I287" s="24" t="s">
        <v>49</v>
      </c>
      <c r="J287" s="33">
        <v>45508</v>
      </c>
      <c r="K287">
        <v>777.22</v>
      </c>
      <c r="L287">
        <v>419.37</v>
      </c>
      <c r="M287">
        <v>95</v>
      </c>
      <c r="N287">
        <v>47.46</v>
      </c>
      <c r="O287">
        <v>23.35</v>
      </c>
      <c r="P287" s="24" t="s">
        <v>1742</v>
      </c>
    </row>
    <row r="288" spans="1:16" x14ac:dyDescent="0.25">
      <c r="A288" s="24" t="s">
        <v>588</v>
      </c>
      <c r="B288" s="24" t="s">
        <v>36</v>
      </c>
      <c r="C288" s="24" t="s">
        <v>35</v>
      </c>
      <c r="D288" s="24" t="s">
        <v>37</v>
      </c>
      <c r="E288" s="24" t="s">
        <v>38</v>
      </c>
      <c r="F288" s="24" t="s">
        <v>39</v>
      </c>
      <c r="G288">
        <v>29.87</v>
      </c>
      <c r="H288" s="24" t="s">
        <v>589</v>
      </c>
      <c r="I288" s="24" t="s">
        <v>42</v>
      </c>
      <c r="J288" s="33">
        <v>45528</v>
      </c>
      <c r="K288">
        <v>101.36</v>
      </c>
      <c r="L288">
        <v>155.41999999999999</v>
      </c>
      <c r="M288">
        <v>96</v>
      </c>
      <c r="N288">
        <v>35.909999999999997</v>
      </c>
      <c r="O288">
        <v>57.28</v>
      </c>
      <c r="P288" s="24" t="s">
        <v>1742</v>
      </c>
    </row>
    <row r="289" spans="1:16" x14ac:dyDescent="0.25">
      <c r="A289" s="24" t="s">
        <v>590</v>
      </c>
      <c r="B289" s="24" t="s">
        <v>51</v>
      </c>
      <c r="C289" s="24" t="s">
        <v>55</v>
      </c>
      <c r="D289" s="24" t="s">
        <v>67</v>
      </c>
      <c r="E289" s="24" t="s">
        <v>45</v>
      </c>
      <c r="F289" s="24" t="s">
        <v>46</v>
      </c>
      <c r="G289">
        <v>44.72</v>
      </c>
      <c r="H289" s="24" t="s">
        <v>591</v>
      </c>
      <c r="I289" s="24" t="s">
        <v>49</v>
      </c>
      <c r="J289" s="33">
        <v>45442</v>
      </c>
      <c r="K289">
        <v>820.82</v>
      </c>
      <c r="L289">
        <v>197.44</v>
      </c>
      <c r="M289">
        <v>19</v>
      </c>
      <c r="N289">
        <v>10.1</v>
      </c>
      <c r="O289">
        <v>32.25</v>
      </c>
      <c r="P289" s="24" t="s">
        <v>1739</v>
      </c>
    </row>
    <row r="290" spans="1:16" x14ac:dyDescent="0.25">
      <c r="A290" s="24" t="s">
        <v>592</v>
      </c>
      <c r="B290" s="24" t="s">
        <v>51</v>
      </c>
      <c r="C290" s="24" t="s">
        <v>0</v>
      </c>
      <c r="D290" s="24" t="s">
        <v>67</v>
      </c>
      <c r="E290" s="24" t="s">
        <v>38</v>
      </c>
      <c r="F290" s="24" t="s">
        <v>75</v>
      </c>
      <c r="G290">
        <v>6.29</v>
      </c>
      <c r="H290" s="24" t="s">
        <v>593</v>
      </c>
      <c r="I290" s="24" t="s">
        <v>49</v>
      </c>
      <c r="J290" s="33">
        <v>45310</v>
      </c>
      <c r="K290">
        <v>947.85</v>
      </c>
      <c r="L290">
        <v>232.93</v>
      </c>
      <c r="M290">
        <v>25</v>
      </c>
      <c r="N290">
        <v>36.9</v>
      </c>
      <c r="O290">
        <v>96.99</v>
      </c>
      <c r="P290" s="24" t="s">
        <v>1733</v>
      </c>
    </row>
    <row r="291" spans="1:16" x14ac:dyDescent="0.25">
      <c r="A291" s="24" t="s">
        <v>594</v>
      </c>
      <c r="B291" s="24" t="s">
        <v>36</v>
      </c>
      <c r="C291" s="24" t="s">
        <v>50</v>
      </c>
      <c r="D291" s="24" t="s">
        <v>44</v>
      </c>
      <c r="E291" s="24" t="s">
        <v>68</v>
      </c>
      <c r="F291" s="24" t="s">
        <v>62</v>
      </c>
      <c r="G291">
        <v>19.7</v>
      </c>
      <c r="H291" s="24" t="s">
        <v>595</v>
      </c>
      <c r="I291" s="24" t="s">
        <v>49</v>
      </c>
      <c r="J291" s="33">
        <v>45217</v>
      </c>
      <c r="K291">
        <v>451.84</v>
      </c>
      <c r="L291">
        <v>248.4</v>
      </c>
      <c r="M291">
        <v>63</v>
      </c>
      <c r="N291">
        <v>44.14</v>
      </c>
      <c r="O291">
        <v>61.74</v>
      </c>
      <c r="P291" s="24" t="s">
        <v>1735</v>
      </c>
    </row>
    <row r="292" spans="1:16" x14ac:dyDescent="0.25">
      <c r="A292" s="24" t="s">
        <v>596</v>
      </c>
      <c r="B292" s="24" t="s">
        <v>56</v>
      </c>
      <c r="C292" s="24" t="s">
        <v>35</v>
      </c>
      <c r="D292" s="24" t="s">
        <v>44</v>
      </c>
      <c r="E292" s="24" t="s">
        <v>52</v>
      </c>
      <c r="F292" s="24" t="s">
        <v>62</v>
      </c>
      <c r="G292">
        <v>24.05</v>
      </c>
      <c r="H292" s="24" t="s">
        <v>597</v>
      </c>
      <c r="I292" s="24" t="s">
        <v>42</v>
      </c>
      <c r="J292" s="33">
        <v>45258</v>
      </c>
      <c r="K292">
        <v>574.28</v>
      </c>
      <c r="L292">
        <v>238.39</v>
      </c>
      <c r="M292">
        <v>50</v>
      </c>
      <c r="N292">
        <v>40.4</v>
      </c>
      <c r="O292">
        <v>90.92</v>
      </c>
      <c r="P292" s="24" t="s">
        <v>1744</v>
      </c>
    </row>
    <row r="293" spans="1:16" x14ac:dyDescent="0.25">
      <c r="A293" s="24" t="s">
        <v>598</v>
      </c>
      <c r="B293" s="24" t="s">
        <v>51</v>
      </c>
      <c r="C293" s="24" t="s">
        <v>43</v>
      </c>
      <c r="D293" s="24" t="s">
        <v>37</v>
      </c>
      <c r="E293" s="24" t="s">
        <v>52</v>
      </c>
      <c r="F293" s="24" t="s">
        <v>75</v>
      </c>
      <c r="G293">
        <v>45.42</v>
      </c>
      <c r="H293" s="24" t="s">
        <v>599</v>
      </c>
      <c r="I293" s="24" t="s">
        <v>42</v>
      </c>
      <c r="J293" s="33">
        <v>45454</v>
      </c>
      <c r="K293">
        <v>797.78</v>
      </c>
      <c r="L293">
        <v>334.9</v>
      </c>
      <c r="M293">
        <v>15</v>
      </c>
      <c r="N293">
        <v>15.6</v>
      </c>
      <c r="O293">
        <v>18.329999999999998</v>
      </c>
      <c r="P293" s="24" t="s">
        <v>1736</v>
      </c>
    </row>
    <row r="294" spans="1:16" x14ac:dyDescent="0.25">
      <c r="A294" s="24" t="s">
        <v>600</v>
      </c>
      <c r="B294" s="24" t="s">
        <v>51</v>
      </c>
      <c r="C294" s="24" t="s">
        <v>43</v>
      </c>
      <c r="D294" s="24" t="s">
        <v>37</v>
      </c>
      <c r="E294" s="24" t="s">
        <v>68</v>
      </c>
      <c r="F294" s="24" t="s">
        <v>75</v>
      </c>
      <c r="G294">
        <v>12.67</v>
      </c>
      <c r="H294" s="24" t="s">
        <v>601</v>
      </c>
      <c r="I294" s="24" t="s">
        <v>49</v>
      </c>
      <c r="J294" s="33">
        <v>45343</v>
      </c>
      <c r="K294">
        <v>90.16</v>
      </c>
      <c r="L294">
        <v>360.15</v>
      </c>
      <c r="M294">
        <v>31</v>
      </c>
      <c r="N294">
        <v>25.1</v>
      </c>
      <c r="O294">
        <v>4.67</v>
      </c>
      <c r="P294" s="24" t="s">
        <v>1741</v>
      </c>
    </row>
    <row r="295" spans="1:16" x14ac:dyDescent="0.25">
      <c r="A295" s="24" t="s">
        <v>602</v>
      </c>
      <c r="B295" s="24" t="s">
        <v>59</v>
      </c>
      <c r="C295" s="24" t="s">
        <v>35</v>
      </c>
      <c r="D295" s="24" t="s">
        <v>44</v>
      </c>
      <c r="E295" s="24" t="s">
        <v>45</v>
      </c>
      <c r="F295" s="24" t="s">
        <v>39</v>
      </c>
      <c r="G295">
        <v>14.42</v>
      </c>
      <c r="H295" s="24" t="s">
        <v>603</v>
      </c>
      <c r="I295" s="24" t="s">
        <v>49</v>
      </c>
      <c r="J295" s="33">
        <v>45264</v>
      </c>
      <c r="K295">
        <v>863.48</v>
      </c>
      <c r="L295">
        <v>93.63</v>
      </c>
      <c r="M295">
        <v>68</v>
      </c>
      <c r="N295">
        <v>48.27</v>
      </c>
      <c r="O295">
        <v>8.67</v>
      </c>
      <c r="P295" s="24" t="s">
        <v>1740</v>
      </c>
    </row>
    <row r="296" spans="1:16" x14ac:dyDescent="0.25">
      <c r="A296" s="24" t="s">
        <v>125</v>
      </c>
      <c r="B296" s="24" t="s">
        <v>94</v>
      </c>
      <c r="C296" s="24" t="s">
        <v>50</v>
      </c>
      <c r="D296" s="24" t="s">
        <v>67</v>
      </c>
      <c r="E296" s="24" t="s">
        <v>52</v>
      </c>
      <c r="F296" s="24" t="s">
        <v>39</v>
      </c>
      <c r="G296">
        <v>21.59</v>
      </c>
      <c r="H296" s="24" t="s">
        <v>604</v>
      </c>
      <c r="I296" s="24" t="s">
        <v>42</v>
      </c>
      <c r="J296" s="33">
        <v>45381</v>
      </c>
      <c r="K296">
        <v>357.44</v>
      </c>
      <c r="L296">
        <v>224.82</v>
      </c>
      <c r="M296">
        <v>76</v>
      </c>
      <c r="N296">
        <v>8.6300000000000008</v>
      </c>
      <c r="O296">
        <v>66.98</v>
      </c>
      <c r="P296" s="24" t="s">
        <v>1737</v>
      </c>
    </row>
    <row r="297" spans="1:16" x14ac:dyDescent="0.25">
      <c r="A297" s="24" t="s">
        <v>322</v>
      </c>
      <c r="B297" s="24" t="s">
        <v>51</v>
      </c>
      <c r="C297" s="24" t="s">
        <v>43</v>
      </c>
      <c r="D297" s="24" t="s">
        <v>67</v>
      </c>
      <c r="E297" s="24" t="s">
        <v>71</v>
      </c>
      <c r="F297" s="24" t="s">
        <v>75</v>
      </c>
      <c r="G297">
        <v>11.83</v>
      </c>
      <c r="H297" s="24" t="s">
        <v>605</v>
      </c>
      <c r="I297" s="24" t="s">
        <v>42</v>
      </c>
      <c r="J297" s="33">
        <v>45333</v>
      </c>
      <c r="K297">
        <v>880.32</v>
      </c>
      <c r="L297">
        <v>164.77</v>
      </c>
      <c r="M297">
        <v>92</v>
      </c>
      <c r="N297">
        <v>44.4</v>
      </c>
      <c r="O297">
        <v>16.260000000000002</v>
      </c>
      <c r="P297" s="24" t="s">
        <v>1741</v>
      </c>
    </row>
    <row r="298" spans="1:16" x14ac:dyDescent="0.25">
      <c r="A298" s="24" t="s">
        <v>114</v>
      </c>
      <c r="B298" s="24" t="s">
        <v>59</v>
      </c>
      <c r="C298" s="24" t="s">
        <v>55</v>
      </c>
      <c r="D298" s="24" t="s">
        <v>44</v>
      </c>
      <c r="E298" s="24" t="s">
        <v>68</v>
      </c>
      <c r="F298" s="24" t="s">
        <v>46</v>
      </c>
      <c r="G298">
        <v>47.27</v>
      </c>
      <c r="H298" s="24" t="s">
        <v>606</v>
      </c>
      <c r="I298" s="24" t="s">
        <v>49</v>
      </c>
      <c r="J298" s="33">
        <v>45439</v>
      </c>
      <c r="K298">
        <v>328.75</v>
      </c>
      <c r="L298">
        <v>165.91</v>
      </c>
      <c r="M298">
        <v>86</v>
      </c>
      <c r="N298">
        <v>39.119999999999997</v>
      </c>
      <c r="O298">
        <v>60.75</v>
      </c>
      <c r="P298" s="24" t="s">
        <v>1739</v>
      </c>
    </row>
    <row r="299" spans="1:16" x14ac:dyDescent="0.25">
      <c r="A299" s="24" t="s">
        <v>607</v>
      </c>
      <c r="B299" s="24" t="s">
        <v>36</v>
      </c>
      <c r="C299" s="24" t="s">
        <v>0</v>
      </c>
      <c r="D299" s="24" t="s">
        <v>44</v>
      </c>
      <c r="E299" s="24" t="s">
        <v>71</v>
      </c>
      <c r="F299" s="24" t="s">
        <v>39</v>
      </c>
      <c r="G299">
        <v>42.55</v>
      </c>
      <c r="H299" s="24" t="s">
        <v>608</v>
      </c>
      <c r="I299" s="24" t="s">
        <v>42</v>
      </c>
      <c r="J299" s="33">
        <v>45558</v>
      </c>
      <c r="K299">
        <v>635.36</v>
      </c>
      <c r="L299">
        <v>431.47</v>
      </c>
      <c r="M299">
        <v>44</v>
      </c>
      <c r="N299">
        <v>17.89</v>
      </c>
      <c r="O299">
        <v>23</v>
      </c>
      <c r="P299" s="24" t="s">
        <v>1738</v>
      </c>
    </row>
    <row r="300" spans="1:16" x14ac:dyDescent="0.25">
      <c r="A300" s="24" t="s">
        <v>609</v>
      </c>
      <c r="B300" s="24" t="s">
        <v>94</v>
      </c>
      <c r="C300" s="24" t="s">
        <v>50</v>
      </c>
      <c r="D300" s="24" t="s">
        <v>67</v>
      </c>
      <c r="E300" s="24" t="s">
        <v>68</v>
      </c>
      <c r="F300" s="24" t="s">
        <v>75</v>
      </c>
      <c r="G300">
        <v>6.28</v>
      </c>
      <c r="H300" s="24" t="s">
        <v>610</v>
      </c>
      <c r="I300" s="24" t="s">
        <v>42</v>
      </c>
      <c r="J300" s="33">
        <v>45446</v>
      </c>
      <c r="K300">
        <v>210.91</v>
      </c>
      <c r="L300">
        <v>316.44</v>
      </c>
      <c r="M300">
        <v>39</v>
      </c>
      <c r="N300">
        <v>28.45</v>
      </c>
      <c r="O300">
        <v>59.15</v>
      </c>
      <c r="P300" s="24" t="s">
        <v>1736</v>
      </c>
    </row>
    <row r="301" spans="1:16" x14ac:dyDescent="0.25">
      <c r="A301" s="24" t="s">
        <v>312</v>
      </c>
      <c r="B301" s="24" t="s">
        <v>51</v>
      </c>
      <c r="C301" s="24" t="s">
        <v>35</v>
      </c>
      <c r="D301" s="24" t="s">
        <v>44</v>
      </c>
      <c r="E301" s="24" t="s">
        <v>52</v>
      </c>
      <c r="F301" s="24" t="s">
        <v>62</v>
      </c>
      <c r="G301">
        <v>8.73</v>
      </c>
      <c r="H301" s="24" t="s">
        <v>611</v>
      </c>
      <c r="I301" s="24" t="s">
        <v>49</v>
      </c>
      <c r="J301" s="33">
        <v>45241</v>
      </c>
      <c r="K301">
        <v>134.09</v>
      </c>
      <c r="L301">
        <v>201.34</v>
      </c>
      <c r="M301">
        <v>99</v>
      </c>
      <c r="N301">
        <v>10.130000000000001</v>
      </c>
      <c r="O301">
        <v>43.91</v>
      </c>
      <c r="P301" s="24" t="s">
        <v>1744</v>
      </c>
    </row>
    <row r="302" spans="1:16" x14ac:dyDescent="0.25">
      <c r="A302" s="24" t="s">
        <v>612</v>
      </c>
      <c r="B302" s="24" t="s">
        <v>94</v>
      </c>
      <c r="C302" s="24" t="s">
        <v>50</v>
      </c>
      <c r="D302" s="24" t="s">
        <v>37</v>
      </c>
      <c r="E302" s="24" t="s">
        <v>38</v>
      </c>
      <c r="F302" s="24" t="s">
        <v>62</v>
      </c>
      <c r="G302">
        <v>23.48</v>
      </c>
      <c r="H302" s="24" t="s">
        <v>613</v>
      </c>
      <c r="I302" s="24" t="s">
        <v>42</v>
      </c>
      <c r="J302" s="33">
        <v>45350</v>
      </c>
      <c r="K302">
        <v>771.94</v>
      </c>
      <c r="L302">
        <v>202.24</v>
      </c>
      <c r="M302">
        <v>85</v>
      </c>
      <c r="N302">
        <v>12.45</v>
      </c>
      <c r="O302">
        <v>11.72</v>
      </c>
      <c r="P302" s="24" t="s">
        <v>1741</v>
      </c>
    </row>
    <row r="303" spans="1:16" x14ac:dyDescent="0.25">
      <c r="A303" s="24" t="s">
        <v>572</v>
      </c>
      <c r="B303" s="24" t="s">
        <v>36</v>
      </c>
      <c r="C303" s="24" t="s">
        <v>43</v>
      </c>
      <c r="D303" s="24" t="s">
        <v>37</v>
      </c>
      <c r="E303" s="24" t="s">
        <v>52</v>
      </c>
      <c r="F303" s="24" t="s">
        <v>39</v>
      </c>
      <c r="G303">
        <v>18.690000000000001</v>
      </c>
      <c r="H303" s="24" t="s">
        <v>614</v>
      </c>
      <c r="I303" s="24" t="s">
        <v>49</v>
      </c>
      <c r="J303" s="33">
        <v>45497</v>
      </c>
      <c r="K303">
        <v>826.38</v>
      </c>
      <c r="L303">
        <v>184.65</v>
      </c>
      <c r="M303">
        <v>20</v>
      </c>
      <c r="N303">
        <v>27.09</v>
      </c>
      <c r="O303">
        <v>99.12</v>
      </c>
      <c r="P303" s="24" t="s">
        <v>1734</v>
      </c>
    </row>
    <row r="304" spans="1:16" x14ac:dyDescent="0.25">
      <c r="A304" s="24" t="s">
        <v>615</v>
      </c>
      <c r="B304" s="24" t="s">
        <v>59</v>
      </c>
      <c r="C304" s="24" t="s">
        <v>35</v>
      </c>
      <c r="D304" s="24" t="s">
        <v>44</v>
      </c>
      <c r="E304" s="24" t="s">
        <v>71</v>
      </c>
      <c r="F304" s="24" t="s">
        <v>75</v>
      </c>
      <c r="G304">
        <v>14.54</v>
      </c>
      <c r="H304" s="24" t="s">
        <v>616</v>
      </c>
      <c r="I304" s="24" t="s">
        <v>42</v>
      </c>
      <c r="J304" s="33">
        <v>45515</v>
      </c>
      <c r="K304">
        <v>107.14</v>
      </c>
      <c r="L304">
        <v>373.71</v>
      </c>
      <c r="M304">
        <v>94</v>
      </c>
      <c r="N304">
        <v>7.91</v>
      </c>
      <c r="O304">
        <v>53.31</v>
      </c>
      <c r="P304" s="24" t="s">
        <v>1742</v>
      </c>
    </row>
    <row r="305" spans="1:16" x14ac:dyDescent="0.25">
      <c r="A305" s="24" t="s">
        <v>617</v>
      </c>
      <c r="B305" s="24" t="s">
        <v>94</v>
      </c>
      <c r="C305" s="24" t="s">
        <v>55</v>
      </c>
      <c r="D305" s="24" t="s">
        <v>37</v>
      </c>
      <c r="E305" s="24" t="s">
        <v>52</v>
      </c>
      <c r="F305" s="24" t="s">
        <v>46</v>
      </c>
      <c r="G305">
        <v>37.840000000000003</v>
      </c>
      <c r="H305" s="24" t="s">
        <v>618</v>
      </c>
      <c r="I305" s="24" t="s">
        <v>42</v>
      </c>
      <c r="J305" s="33">
        <v>45369</v>
      </c>
      <c r="K305">
        <v>207.62</v>
      </c>
      <c r="L305">
        <v>24.03</v>
      </c>
      <c r="M305">
        <v>35</v>
      </c>
      <c r="N305">
        <v>44.67</v>
      </c>
      <c r="O305">
        <v>25.19</v>
      </c>
      <c r="P305" s="24" t="s">
        <v>1737</v>
      </c>
    </row>
    <row r="306" spans="1:16" x14ac:dyDescent="0.25">
      <c r="A306" s="24" t="s">
        <v>619</v>
      </c>
      <c r="B306" s="24" t="s">
        <v>36</v>
      </c>
      <c r="C306" s="24" t="s">
        <v>0</v>
      </c>
      <c r="D306" s="24" t="s">
        <v>44</v>
      </c>
      <c r="E306" s="24" t="s">
        <v>52</v>
      </c>
      <c r="F306" s="24" t="s">
        <v>46</v>
      </c>
      <c r="G306">
        <v>45.31</v>
      </c>
      <c r="H306" s="24" t="s">
        <v>620</v>
      </c>
      <c r="I306" s="24" t="s">
        <v>49</v>
      </c>
      <c r="J306" s="33">
        <v>45569</v>
      </c>
      <c r="K306">
        <v>642.58000000000004</v>
      </c>
      <c r="L306">
        <v>254.53</v>
      </c>
      <c r="M306">
        <v>92</v>
      </c>
      <c r="N306">
        <v>38.450000000000003</v>
      </c>
      <c r="O306">
        <v>45.71</v>
      </c>
      <c r="P306" s="24" t="s">
        <v>1735</v>
      </c>
    </row>
    <row r="307" spans="1:16" x14ac:dyDescent="0.25">
      <c r="A307" s="24" t="s">
        <v>621</v>
      </c>
      <c r="B307" s="24" t="s">
        <v>94</v>
      </c>
      <c r="C307" s="24" t="s">
        <v>0</v>
      </c>
      <c r="D307" s="24" t="s">
        <v>74</v>
      </c>
      <c r="E307" s="24" t="s">
        <v>68</v>
      </c>
      <c r="F307" s="24" t="s">
        <v>39</v>
      </c>
      <c r="G307">
        <v>14.58</v>
      </c>
      <c r="H307" s="24" t="s">
        <v>622</v>
      </c>
      <c r="I307" s="24" t="s">
        <v>49</v>
      </c>
      <c r="J307" s="33">
        <v>45275</v>
      </c>
      <c r="K307">
        <v>719.41</v>
      </c>
      <c r="L307">
        <v>425.71</v>
      </c>
      <c r="M307">
        <v>20</v>
      </c>
      <c r="N307">
        <v>42.99</v>
      </c>
      <c r="O307">
        <v>91.16</v>
      </c>
      <c r="P307" s="24" t="s">
        <v>1740</v>
      </c>
    </row>
    <row r="308" spans="1:16" x14ac:dyDescent="0.25">
      <c r="A308" s="24" t="s">
        <v>623</v>
      </c>
      <c r="B308" s="24" t="s">
        <v>59</v>
      </c>
      <c r="C308" s="24" t="s">
        <v>0</v>
      </c>
      <c r="D308" s="24" t="s">
        <v>37</v>
      </c>
      <c r="E308" s="24" t="s">
        <v>45</v>
      </c>
      <c r="F308" s="24" t="s">
        <v>46</v>
      </c>
      <c r="G308">
        <v>27.57</v>
      </c>
      <c r="H308" s="24" t="s">
        <v>624</v>
      </c>
      <c r="I308" s="24" t="s">
        <v>49</v>
      </c>
      <c r="J308" s="33">
        <v>45392</v>
      </c>
      <c r="K308">
        <v>857.11</v>
      </c>
      <c r="L308">
        <v>324.06</v>
      </c>
      <c r="M308">
        <v>55</v>
      </c>
      <c r="N308">
        <v>19.13</v>
      </c>
      <c r="O308">
        <v>65.88</v>
      </c>
      <c r="P308" s="24" t="s">
        <v>1743</v>
      </c>
    </row>
    <row r="309" spans="1:16" x14ac:dyDescent="0.25">
      <c r="A309" s="24" t="s">
        <v>625</v>
      </c>
      <c r="B309" s="24" t="s">
        <v>36</v>
      </c>
      <c r="C309" s="24" t="s">
        <v>55</v>
      </c>
      <c r="D309" s="24" t="s">
        <v>44</v>
      </c>
      <c r="E309" s="24" t="s">
        <v>68</v>
      </c>
      <c r="F309" s="24" t="s">
        <v>39</v>
      </c>
      <c r="G309">
        <v>27.68</v>
      </c>
      <c r="H309" s="24" t="s">
        <v>626</v>
      </c>
      <c r="I309" s="24" t="s">
        <v>49</v>
      </c>
      <c r="J309" s="33">
        <v>45527</v>
      </c>
      <c r="K309">
        <v>843.59</v>
      </c>
      <c r="L309">
        <v>248.81</v>
      </c>
      <c r="M309">
        <v>96</v>
      </c>
      <c r="N309">
        <v>31.68</v>
      </c>
      <c r="O309">
        <v>41.25</v>
      </c>
      <c r="P309" s="24" t="s">
        <v>1742</v>
      </c>
    </row>
    <row r="310" spans="1:16" x14ac:dyDescent="0.25">
      <c r="A310" s="24" t="s">
        <v>627</v>
      </c>
      <c r="B310" s="24" t="s">
        <v>36</v>
      </c>
      <c r="C310" s="24" t="s">
        <v>35</v>
      </c>
      <c r="D310" s="24" t="s">
        <v>37</v>
      </c>
      <c r="E310" s="24" t="s">
        <v>68</v>
      </c>
      <c r="F310" s="24" t="s">
        <v>39</v>
      </c>
      <c r="G310">
        <v>17.920000000000002</v>
      </c>
      <c r="H310" s="24" t="s">
        <v>628</v>
      </c>
      <c r="I310" s="24" t="s">
        <v>49</v>
      </c>
      <c r="J310" s="33">
        <v>45318</v>
      </c>
      <c r="K310">
        <v>784.9</v>
      </c>
      <c r="L310">
        <v>363.39</v>
      </c>
      <c r="M310">
        <v>37</v>
      </c>
      <c r="N310">
        <v>19.73</v>
      </c>
      <c r="O310">
        <v>12.27</v>
      </c>
      <c r="P310" s="24" t="s">
        <v>1733</v>
      </c>
    </row>
    <row r="311" spans="1:16" x14ac:dyDescent="0.25">
      <c r="A311" s="24" t="s">
        <v>629</v>
      </c>
      <c r="B311" s="24" t="s">
        <v>36</v>
      </c>
      <c r="C311" s="24" t="s">
        <v>35</v>
      </c>
      <c r="D311" s="24" t="s">
        <v>67</v>
      </c>
      <c r="E311" s="24" t="s">
        <v>52</v>
      </c>
      <c r="F311" s="24" t="s">
        <v>62</v>
      </c>
      <c r="G311">
        <v>15.43</v>
      </c>
      <c r="H311" s="24" t="s">
        <v>630</v>
      </c>
      <c r="I311" s="24" t="s">
        <v>42</v>
      </c>
      <c r="J311" s="33">
        <v>45483</v>
      </c>
      <c r="K311">
        <v>859.08</v>
      </c>
      <c r="L311">
        <v>80.13</v>
      </c>
      <c r="M311">
        <v>51</v>
      </c>
      <c r="N311">
        <v>6.35</v>
      </c>
      <c r="O311">
        <v>56.65</v>
      </c>
      <c r="P311" s="24" t="s">
        <v>1734</v>
      </c>
    </row>
    <row r="312" spans="1:16" x14ac:dyDescent="0.25">
      <c r="A312" s="24" t="s">
        <v>631</v>
      </c>
      <c r="B312" s="24" t="s">
        <v>36</v>
      </c>
      <c r="C312" s="24" t="s">
        <v>55</v>
      </c>
      <c r="D312" s="24" t="s">
        <v>44</v>
      </c>
      <c r="E312" s="24" t="s">
        <v>45</v>
      </c>
      <c r="F312" s="24" t="s">
        <v>62</v>
      </c>
      <c r="G312">
        <v>41.49</v>
      </c>
      <c r="H312" s="24" t="s">
        <v>632</v>
      </c>
      <c r="I312" s="24" t="s">
        <v>49</v>
      </c>
      <c r="J312" s="33">
        <v>45495</v>
      </c>
      <c r="K312">
        <v>566.16999999999996</v>
      </c>
      <c r="L312">
        <v>164.06</v>
      </c>
      <c r="M312">
        <v>55</v>
      </c>
      <c r="N312">
        <v>12.96</v>
      </c>
      <c r="O312">
        <v>18.23</v>
      </c>
      <c r="P312" s="24" t="s">
        <v>1734</v>
      </c>
    </row>
    <row r="313" spans="1:16" x14ac:dyDescent="0.25">
      <c r="A313" s="24" t="s">
        <v>553</v>
      </c>
      <c r="B313" s="24" t="s">
        <v>56</v>
      </c>
      <c r="C313" s="24" t="s">
        <v>0</v>
      </c>
      <c r="D313" s="24" t="s">
        <v>67</v>
      </c>
      <c r="E313" s="24" t="s">
        <v>71</v>
      </c>
      <c r="F313" s="24" t="s">
        <v>46</v>
      </c>
      <c r="G313">
        <v>11.57</v>
      </c>
      <c r="H313" s="24" t="s">
        <v>633</v>
      </c>
      <c r="I313" s="24" t="s">
        <v>42</v>
      </c>
      <c r="J313" s="33">
        <v>45231</v>
      </c>
      <c r="K313">
        <v>377.53</v>
      </c>
      <c r="L313">
        <v>219.37</v>
      </c>
      <c r="M313">
        <v>71</v>
      </c>
      <c r="N313">
        <v>48.73</v>
      </c>
      <c r="O313">
        <v>84.47</v>
      </c>
      <c r="P313" s="24" t="s">
        <v>1744</v>
      </c>
    </row>
    <row r="314" spans="1:16" x14ac:dyDescent="0.25">
      <c r="A314" s="24" t="s">
        <v>634</v>
      </c>
      <c r="B314" s="24" t="s">
        <v>56</v>
      </c>
      <c r="C314" s="24" t="s">
        <v>0</v>
      </c>
      <c r="D314" s="24" t="s">
        <v>37</v>
      </c>
      <c r="E314" s="24" t="s">
        <v>68</v>
      </c>
      <c r="F314" s="24" t="s">
        <v>46</v>
      </c>
      <c r="G314">
        <v>12.22</v>
      </c>
      <c r="H314" s="24" t="s">
        <v>635</v>
      </c>
      <c r="I314" s="24" t="s">
        <v>49</v>
      </c>
      <c r="J314" s="33">
        <v>45285</v>
      </c>
      <c r="K314">
        <v>738.74</v>
      </c>
      <c r="L314">
        <v>240.06</v>
      </c>
      <c r="M314">
        <v>79</v>
      </c>
      <c r="N314">
        <v>38.840000000000003</v>
      </c>
      <c r="O314">
        <v>77.56</v>
      </c>
      <c r="P314" s="24" t="s">
        <v>1740</v>
      </c>
    </row>
    <row r="315" spans="1:16" x14ac:dyDescent="0.25">
      <c r="A315" s="24" t="s">
        <v>636</v>
      </c>
      <c r="B315" s="24" t="s">
        <v>36</v>
      </c>
      <c r="C315" s="24" t="s">
        <v>0</v>
      </c>
      <c r="D315" s="24" t="s">
        <v>37</v>
      </c>
      <c r="E315" s="24" t="s">
        <v>52</v>
      </c>
      <c r="F315" s="24" t="s">
        <v>62</v>
      </c>
      <c r="G315">
        <v>30.38</v>
      </c>
      <c r="H315" s="24" t="s">
        <v>637</v>
      </c>
      <c r="I315" s="24" t="s">
        <v>42</v>
      </c>
      <c r="J315" s="33">
        <v>45484</v>
      </c>
      <c r="K315">
        <v>590.29999999999995</v>
      </c>
      <c r="L315">
        <v>300.98</v>
      </c>
      <c r="M315">
        <v>70</v>
      </c>
      <c r="N315">
        <v>10.48</v>
      </c>
      <c r="O315">
        <v>44.18</v>
      </c>
      <c r="P315" s="24" t="s">
        <v>1734</v>
      </c>
    </row>
    <row r="316" spans="1:16" x14ac:dyDescent="0.25">
      <c r="A316" s="24" t="s">
        <v>638</v>
      </c>
      <c r="B316" s="24" t="s">
        <v>51</v>
      </c>
      <c r="C316" s="24" t="s">
        <v>0</v>
      </c>
      <c r="D316" s="24" t="s">
        <v>67</v>
      </c>
      <c r="E316" s="24" t="s">
        <v>52</v>
      </c>
      <c r="F316" s="24" t="s">
        <v>75</v>
      </c>
      <c r="G316">
        <v>12.29</v>
      </c>
      <c r="H316" s="24" t="s">
        <v>639</v>
      </c>
      <c r="I316" s="24" t="s">
        <v>42</v>
      </c>
      <c r="J316" s="33">
        <v>45223</v>
      </c>
      <c r="K316">
        <v>208.25</v>
      </c>
      <c r="L316">
        <v>482.03</v>
      </c>
      <c r="M316">
        <v>53</v>
      </c>
      <c r="N316">
        <v>18.71</v>
      </c>
      <c r="O316">
        <v>85.79</v>
      </c>
      <c r="P316" s="24" t="s">
        <v>1735</v>
      </c>
    </row>
    <row r="317" spans="1:16" x14ac:dyDescent="0.25">
      <c r="A317" s="24" t="s">
        <v>640</v>
      </c>
      <c r="B317" s="24" t="s">
        <v>56</v>
      </c>
      <c r="C317" s="24" t="s">
        <v>50</v>
      </c>
      <c r="D317" s="24" t="s">
        <v>44</v>
      </c>
      <c r="E317" s="24" t="s">
        <v>68</v>
      </c>
      <c r="F317" s="24" t="s">
        <v>46</v>
      </c>
      <c r="G317">
        <v>39.57</v>
      </c>
      <c r="H317" s="24" t="s">
        <v>641</v>
      </c>
      <c r="I317" s="24" t="s">
        <v>49</v>
      </c>
      <c r="J317" s="33">
        <v>45395</v>
      </c>
      <c r="K317">
        <v>581.67999999999995</v>
      </c>
      <c r="L317">
        <v>456.91</v>
      </c>
      <c r="M317">
        <v>17</v>
      </c>
      <c r="N317">
        <v>35.99</v>
      </c>
      <c r="O317">
        <v>71.84</v>
      </c>
      <c r="P317" s="24" t="s">
        <v>1743</v>
      </c>
    </row>
    <row r="318" spans="1:16" x14ac:dyDescent="0.25">
      <c r="A318" s="24" t="s">
        <v>642</v>
      </c>
      <c r="B318" s="24" t="s">
        <v>51</v>
      </c>
      <c r="C318" s="24" t="s">
        <v>55</v>
      </c>
      <c r="D318" s="24" t="s">
        <v>44</v>
      </c>
      <c r="E318" s="24" t="s">
        <v>71</v>
      </c>
      <c r="F318" s="24" t="s">
        <v>62</v>
      </c>
      <c r="G318">
        <v>27.94</v>
      </c>
      <c r="H318" s="24" t="s">
        <v>643</v>
      </c>
      <c r="I318" s="24" t="s">
        <v>42</v>
      </c>
      <c r="J318" s="33">
        <v>45523</v>
      </c>
      <c r="K318">
        <v>562.6</v>
      </c>
      <c r="L318">
        <v>84.93</v>
      </c>
      <c r="M318">
        <v>37</v>
      </c>
      <c r="N318">
        <v>21.75</v>
      </c>
      <c r="O318">
        <v>5.87</v>
      </c>
      <c r="P318" s="24" t="s">
        <v>1742</v>
      </c>
    </row>
    <row r="319" spans="1:16" x14ac:dyDescent="0.25">
      <c r="A319" s="24" t="s">
        <v>644</v>
      </c>
      <c r="B319" s="24" t="s">
        <v>51</v>
      </c>
      <c r="C319" s="24" t="s">
        <v>43</v>
      </c>
      <c r="D319" s="24" t="s">
        <v>67</v>
      </c>
      <c r="E319" s="24" t="s">
        <v>38</v>
      </c>
      <c r="F319" s="24" t="s">
        <v>46</v>
      </c>
      <c r="G319">
        <v>29.31</v>
      </c>
      <c r="H319" s="24" t="s">
        <v>645</v>
      </c>
      <c r="I319" s="24" t="s">
        <v>42</v>
      </c>
      <c r="J319" s="33">
        <v>45430</v>
      </c>
      <c r="K319">
        <v>902.63</v>
      </c>
      <c r="L319">
        <v>151.01</v>
      </c>
      <c r="M319">
        <v>20</v>
      </c>
      <c r="N319">
        <v>5.98</v>
      </c>
      <c r="O319">
        <v>87.67</v>
      </c>
      <c r="P319" s="24" t="s">
        <v>1739</v>
      </c>
    </row>
    <row r="320" spans="1:16" x14ac:dyDescent="0.25">
      <c r="A320" s="24" t="s">
        <v>646</v>
      </c>
      <c r="B320" s="24" t="s">
        <v>59</v>
      </c>
      <c r="C320" s="24" t="s">
        <v>0</v>
      </c>
      <c r="D320" s="24" t="s">
        <v>37</v>
      </c>
      <c r="E320" s="24" t="s">
        <v>38</v>
      </c>
      <c r="F320" s="24" t="s">
        <v>75</v>
      </c>
      <c r="G320">
        <v>48.33</v>
      </c>
      <c r="H320" s="24" t="s">
        <v>647</v>
      </c>
      <c r="I320" s="24" t="s">
        <v>42</v>
      </c>
      <c r="J320" s="33">
        <v>45241</v>
      </c>
      <c r="K320">
        <v>981.84</v>
      </c>
      <c r="L320">
        <v>177.11</v>
      </c>
      <c r="M320">
        <v>68</v>
      </c>
      <c r="N320">
        <v>17.850000000000001</v>
      </c>
      <c r="O320">
        <v>53.55</v>
      </c>
      <c r="P320" s="24" t="s">
        <v>1744</v>
      </c>
    </row>
    <row r="321" spans="1:16" x14ac:dyDescent="0.25">
      <c r="A321" s="24" t="s">
        <v>260</v>
      </c>
      <c r="B321" s="24" t="s">
        <v>51</v>
      </c>
      <c r="C321" s="24" t="s">
        <v>43</v>
      </c>
      <c r="D321" s="24" t="s">
        <v>37</v>
      </c>
      <c r="E321" s="24" t="s">
        <v>68</v>
      </c>
      <c r="F321" s="24" t="s">
        <v>46</v>
      </c>
      <c r="G321">
        <v>42.31</v>
      </c>
      <c r="H321" s="24" t="s">
        <v>648</v>
      </c>
      <c r="I321" s="24" t="s">
        <v>49</v>
      </c>
      <c r="J321" s="33">
        <v>45370</v>
      </c>
      <c r="K321">
        <v>357.35</v>
      </c>
      <c r="L321">
        <v>187.69</v>
      </c>
      <c r="M321">
        <v>31</v>
      </c>
      <c r="N321">
        <v>28.89</v>
      </c>
      <c r="O321">
        <v>95.05</v>
      </c>
      <c r="P321" s="24" t="s">
        <v>1737</v>
      </c>
    </row>
    <row r="322" spans="1:16" x14ac:dyDescent="0.25">
      <c r="A322" s="24" t="s">
        <v>300</v>
      </c>
      <c r="B322" s="24" t="s">
        <v>59</v>
      </c>
      <c r="C322" s="24" t="s">
        <v>0</v>
      </c>
      <c r="D322" s="24" t="s">
        <v>44</v>
      </c>
      <c r="E322" s="24" t="s">
        <v>45</v>
      </c>
      <c r="F322" s="24" t="s">
        <v>62</v>
      </c>
      <c r="G322">
        <v>34.89</v>
      </c>
      <c r="H322" s="24" t="s">
        <v>649</v>
      </c>
      <c r="I322" s="24" t="s">
        <v>49</v>
      </c>
      <c r="J322" s="33">
        <v>45427</v>
      </c>
      <c r="K322">
        <v>409.03</v>
      </c>
      <c r="L322">
        <v>465.35</v>
      </c>
      <c r="M322">
        <v>40</v>
      </c>
      <c r="N322">
        <v>46.97</v>
      </c>
      <c r="O322">
        <v>10.01</v>
      </c>
      <c r="P322" s="24" t="s">
        <v>1739</v>
      </c>
    </row>
    <row r="323" spans="1:16" x14ac:dyDescent="0.25">
      <c r="A323" s="24" t="s">
        <v>196</v>
      </c>
      <c r="B323" s="24" t="s">
        <v>59</v>
      </c>
      <c r="C323" s="24" t="s">
        <v>0</v>
      </c>
      <c r="D323" s="24" t="s">
        <v>44</v>
      </c>
      <c r="E323" s="24" t="s">
        <v>45</v>
      </c>
      <c r="F323" s="24" t="s">
        <v>62</v>
      </c>
      <c r="G323">
        <v>36.49</v>
      </c>
      <c r="H323" s="24" t="s">
        <v>650</v>
      </c>
      <c r="I323" s="24" t="s">
        <v>42</v>
      </c>
      <c r="J323" s="33">
        <v>45395</v>
      </c>
      <c r="K323">
        <v>881</v>
      </c>
      <c r="L323">
        <v>374.93</v>
      </c>
      <c r="M323">
        <v>78</v>
      </c>
      <c r="N323">
        <v>41.76</v>
      </c>
      <c r="O323">
        <v>79.56</v>
      </c>
      <c r="P323" s="24" t="s">
        <v>1743</v>
      </c>
    </row>
    <row r="324" spans="1:16" x14ac:dyDescent="0.25">
      <c r="A324" s="24" t="s">
        <v>260</v>
      </c>
      <c r="B324" s="24" t="s">
        <v>36</v>
      </c>
      <c r="C324" s="24" t="s">
        <v>50</v>
      </c>
      <c r="D324" s="24" t="s">
        <v>67</v>
      </c>
      <c r="E324" s="24" t="s">
        <v>38</v>
      </c>
      <c r="F324" s="24" t="s">
        <v>46</v>
      </c>
      <c r="G324">
        <v>30.8</v>
      </c>
      <c r="H324" s="24" t="s">
        <v>651</v>
      </c>
      <c r="I324" s="24" t="s">
        <v>49</v>
      </c>
      <c r="J324" s="33">
        <v>45276</v>
      </c>
      <c r="K324">
        <v>751.3</v>
      </c>
      <c r="L324">
        <v>443.71</v>
      </c>
      <c r="M324">
        <v>89</v>
      </c>
      <c r="N324">
        <v>36.74</v>
      </c>
      <c r="O324">
        <v>76.010000000000005</v>
      </c>
      <c r="P324" s="24" t="s">
        <v>1740</v>
      </c>
    </row>
    <row r="325" spans="1:16" x14ac:dyDescent="0.25">
      <c r="A325" s="24" t="s">
        <v>652</v>
      </c>
      <c r="B325" s="24" t="s">
        <v>59</v>
      </c>
      <c r="C325" s="24" t="s">
        <v>55</v>
      </c>
      <c r="D325" s="24" t="s">
        <v>44</v>
      </c>
      <c r="E325" s="24" t="s">
        <v>71</v>
      </c>
      <c r="F325" s="24" t="s">
        <v>75</v>
      </c>
      <c r="G325">
        <v>5.43</v>
      </c>
      <c r="H325" s="24" t="s">
        <v>653</v>
      </c>
      <c r="I325" s="24" t="s">
        <v>42</v>
      </c>
      <c r="J325" s="33">
        <v>45341</v>
      </c>
      <c r="K325">
        <v>488.79</v>
      </c>
      <c r="L325">
        <v>131.74</v>
      </c>
      <c r="M325">
        <v>35</v>
      </c>
      <c r="N325">
        <v>37.57</v>
      </c>
      <c r="O325">
        <v>21.74</v>
      </c>
      <c r="P325" s="24" t="s">
        <v>1741</v>
      </c>
    </row>
    <row r="326" spans="1:16" x14ac:dyDescent="0.25">
      <c r="A326" s="24" t="s">
        <v>654</v>
      </c>
      <c r="B326" s="24" t="s">
        <v>51</v>
      </c>
      <c r="C326" s="24" t="s">
        <v>0</v>
      </c>
      <c r="D326" s="24" t="s">
        <v>74</v>
      </c>
      <c r="E326" s="24" t="s">
        <v>45</v>
      </c>
      <c r="F326" s="24" t="s">
        <v>46</v>
      </c>
      <c r="G326">
        <v>10.57</v>
      </c>
      <c r="H326" s="24" t="s">
        <v>655</v>
      </c>
      <c r="I326" s="24" t="s">
        <v>42</v>
      </c>
      <c r="J326" s="33">
        <v>45534</v>
      </c>
      <c r="K326">
        <v>995.39</v>
      </c>
      <c r="L326">
        <v>84.38</v>
      </c>
      <c r="M326">
        <v>94</v>
      </c>
      <c r="N326">
        <v>43.51</v>
      </c>
      <c r="O326">
        <v>28.65</v>
      </c>
      <c r="P326" s="24" t="s">
        <v>1742</v>
      </c>
    </row>
    <row r="327" spans="1:16" x14ac:dyDescent="0.25">
      <c r="A327" s="24" t="s">
        <v>656</v>
      </c>
      <c r="B327" s="24" t="s">
        <v>56</v>
      </c>
      <c r="C327" s="24" t="s">
        <v>55</v>
      </c>
      <c r="D327" s="24" t="s">
        <v>44</v>
      </c>
      <c r="E327" s="24" t="s">
        <v>68</v>
      </c>
      <c r="F327" s="24" t="s">
        <v>46</v>
      </c>
      <c r="G327">
        <v>37.340000000000003</v>
      </c>
      <c r="H327" s="24" t="s">
        <v>657</v>
      </c>
      <c r="I327" s="24" t="s">
        <v>42</v>
      </c>
      <c r="J327" s="33">
        <v>45288</v>
      </c>
      <c r="K327">
        <v>58.53</v>
      </c>
      <c r="L327">
        <v>40.049999999999997</v>
      </c>
      <c r="M327">
        <v>27</v>
      </c>
      <c r="N327">
        <v>6.46</v>
      </c>
      <c r="O327">
        <v>27.74</v>
      </c>
      <c r="P327" s="24" t="s">
        <v>1740</v>
      </c>
    </row>
    <row r="328" spans="1:16" x14ac:dyDescent="0.25">
      <c r="A328" s="24" t="s">
        <v>524</v>
      </c>
      <c r="B328" s="24" t="s">
        <v>51</v>
      </c>
      <c r="C328" s="24" t="s">
        <v>0</v>
      </c>
      <c r="D328" s="24" t="s">
        <v>67</v>
      </c>
      <c r="E328" s="24" t="s">
        <v>38</v>
      </c>
      <c r="F328" s="24" t="s">
        <v>62</v>
      </c>
      <c r="G328">
        <v>15.75</v>
      </c>
      <c r="H328" s="24" t="s">
        <v>658</v>
      </c>
      <c r="I328" s="24" t="s">
        <v>49</v>
      </c>
      <c r="J328" s="33">
        <v>45327</v>
      </c>
      <c r="K328">
        <v>817.63</v>
      </c>
      <c r="L328">
        <v>299.26</v>
      </c>
      <c r="M328">
        <v>88</v>
      </c>
      <c r="N328">
        <v>7.72</v>
      </c>
      <c r="O328">
        <v>32.880000000000003</v>
      </c>
      <c r="P328" s="24" t="s">
        <v>1741</v>
      </c>
    </row>
    <row r="329" spans="1:16" x14ac:dyDescent="0.25">
      <c r="A329" s="24" t="s">
        <v>659</v>
      </c>
      <c r="B329" s="24" t="s">
        <v>36</v>
      </c>
      <c r="C329" s="24" t="s">
        <v>50</v>
      </c>
      <c r="D329" s="24" t="s">
        <v>67</v>
      </c>
      <c r="E329" s="24" t="s">
        <v>45</v>
      </c>
      <c r="F329" s="24" t="s">
        <v>39</v>
      </c>
      <c r="G329">
        <v>8.1999999999999993</v>
      </c>
      <c r="H329" s="24" t="s">
        <v>660</v>
      </c>
      <c r="I329" s="24" t="s">
        <v>49</v>
      </c>
      <c r="J329" s="33">
        <v>45287</v>
      </c>
      <c r="K329">
        <v>653.37</v>
      </c>
      <c r="L329">
        <v>159.15</v>
      </c>
      <c r="M329">
        <v>79</v>
      </c>
      <c r="N329">
        <v>39.86</v>
      </c>
      <c r="O329">
        <v>14.52</v>
      </c>
      <c r="P329" s="24" t="s">
        <v>1740</v>
      </c>
    </row>
    <row r="330" spans="1:16" x14ac:dyDescent="0.25">
      <c r="A330" s="24" t="s">
        <v>661</v>
      </c>
      <c r="B330" s="24" t="s">
        <v>56</v>
      </c>
      <c r="C330" s="24" t="s">
        <v>0</v>
      </c>
      <c r="D330" s="24" t="s">
        <v>37</v>
      </c>
      <c r="E330" s="24" t="s">
        <v>71</v>
      </c>
      <c r="F330" s="24" t="s">
        <v>39</v>
      </c>
      <c r="G330">
        <v>38.049999999999997</v>
      </c>
      <c r="H330" s="24" t="s">
        <v>662</v>
      </c>
      <c r="I330" s="24" t="s">
        <v>42</v>
      </c>
      <c r="J330" s="33">
        <v>45398</v>
      </c>
      <c r="K330">
        <v>516.53</v>
      </c>
      <c r="L330">
        <v>332.88</v>
      </c>
      <c r="M330">
        <v>88</v>
      </c>
      <c r="N330">
        <v>13.91</v>
      </c>
      <c r="O330">
        <v>18.59</v>
      </c>
      <c r="P330" s="24" t="s">
        <v>1743</v>
      </c>
    </row>
    <row r="331" spans="1:16" x14ac:dyDescent="0.25">
      <c r="A331" s="24" t="s">
        <v>663</v>
      </c>
      <c r="B331" s="24" t="s">
        <v>94</v>
      </c>
      <c r="C331" s="24" t="s">
        <v>35</v>
      </c>
      <c r="D331" s="24" t="s">
        <v>44</v>
      </c>
      <c r="E331" s="24" t="s">
        <v>52</v>
      </c>
      <c r="F331" s="24" t="s">
        <v>75</v>
      </c>
      <c r="G331">
        <v>12.83</v>
      </c>
      <c r="H331" s="24" t="s">
        <v>664</v>
      </c>
      <c r="I331" s="24" t="s">
        <v>42</v>
      </c>
      <c r="J331" s="33">
        <v>45229</v>
      </c>
      <c r="K331">
        <v>667.92</v>
      </c>
      <c r="L331">
        <v>11.05</v>
      </c>
      <c r="M331">
        <v>6</v>
      </c>
      <c r="N331">
        <v>46.79</v>
      </c>
      <c r="O331">
        <v>50.32</v>
      </c>
      <c r="P331" s="24" t="s">
        <v>1735</v>
      </c>
    </row>
    <row r="332" spans="1:16" x14ac:dyDescent="0.25">
      <c r="A332" s="24" t="s">
        <v>665</v>
      </c>
      <c r="B332" s="24" t="s">
        <v>59</v>
      </c>
      <c r="C332" s="24" t="s">
        <v>0</v>
      </c>
      <c r="D332" s="24" t="s">
        <v>67</v>
      </c>
      <c r="E332" s="24" t="s">
        <v>38</v>
      </c>
      <c r="F332" s="24" t="s">
        <v>46</v>
      </c>
      <c r="G332">
        <v>28.84</v>
      </c>
      <c r="H332" s="24" t="s">
        <v>666</v>
      </c>
      <c r="I332" s="24" t="s">
        <v>49</v>
      </c>
      <c r="J332" s="33">
        <v>45509</v>
      </c>
      <c r="K332">
        <v>285.37</v>
      </c>
      <c r="L332">
        <v>487.25</v>
      </c>
      <c r="M332">
        <v>48</v>
      </c>
      <c r="N332">
        <v>13.88</v>
      </c>
      <c r="O332">
        <v>42.86</v>
      </c>
      <c r="P332" s="24" t="s">
        <v>1742</v>
      </c>
    </row>
    <row r="333" spans="1:16" x14ac:dyDescent="0.25">
      <c r="A333" s="24" t="s">
        <v>447</v>
      </c>
      <c r="B333" s="24" t="s">
        <v>51</v>
      </c>
      <c r="C333" s="24" t="s">
        <v>50</v>
      </c>
      <c r="D333" s="24" t="s">
        <v>74</v>
      </c>
      <c r="E333" s="24" t="s">
        <v>71</v>
      </c>
      <c r="F333" s="24" t="s">
        <v>62</v>
      </c>
      <c r="G333">
        <v>49.04</v>
      </c>
      <c r="H333" s="24" t="s">
        <v>667</v>
      </c>
      <c r="I333" s="24" t="s">
        <v>42</v>
      </c>
      <c r="J333" s="33">
        <v>45252</v>
      </c>
      <c r="K333">
        <v>977.72</v>
      </c>
      <c r="L333">
        <v>41.26</v>
      </c>
      <c r="M333">
        <v>21</v>
      </c>
      <c r="N333">
        <v>26.31</v>
      </c>
      <c r="O333">
        <v>79.39</v>
      </c>
      <c r="P333" s="24" t="s">
        <v>1744</v>
      </c>
    </row>
    <row r="334" spans="1:16" x14ac:dyDescent="0.25">
      <c r="A334" s="24" t="s">
        <v>668</v>
      </c>
      <c r="B334" s="24" t="s">
        <v>56</v>
      </c>
      <c r="C334" s="24" t="s">
        <v>50</v>
      </c>
      <c r="D334" s="24" t="s">
        <v>67</v>
      </c>
      <c r="E334" s="24" t="s">
        <v>38</v>
      </c>
      <c r="F334" s="24" t="s">
        <v>62</v>
      </c>
      <c r="G334">
        <v>16.5</v>
      </c>
      <c r="H334" s="24" t="s">
        <v>669</v>
      </c>
      <c r="I334" s="24" t="s">
        <v>42</v>
      </c>
      <c r="J334" s="33">
        <v>45543</v>
      </c>
      <c r="K334">
        <v>388.04</v>
      </c>
      <c r="L334">
        <v>88.03</v>
      </c>
      <c r="M334">
        <v>63</v>
      </c>
      <c r="N334">
        <v>5.99</v>
      </c>
      <c r="O334">
        <v>74.900000000000006</v>
      </c>
      <c r="P334" s="24" t="s">
        <v>1738</v>
      </c>
    </row>
    <row r="335" spans="1:16" x14ac:dyDescent="0.25">
      <c r="A335" s="24" t="s">
        <v>670</v>
      </c>
      <c r="B335" s="24" t="s">
        <v>56</v>
      </c>
      <c r="C335" s="24" t="s">
        <v>0</v>
      </c>
      <c r="D335" s="24" t="s">
        <v>74</v>
      </c>
      <c r="E335" s="24" t="s">
        <v>38</v>
      </c>
      <c r="F335" s="24" t="s">
        <v>39</v>
      </c>
      <c r="G335">
        <v>39.729999999999997</v>
      </c>
      <c r="H335" s="24" t="s">
        <v>671</v>
      </c>
      <c r="I335" s="24" t="s">
        <v>42</v>
      </c>
      <c r="J335" s="33">
        <v>45270</v>
      </c>
      <c r="K335">
        <v>375.82</v>
      </c>
      <c r="L335">
        <v>36.869999999999997</v>
      </c>
      <c r="M335">
        <v>57</v>
      </c>
      <c r="N335">
        <v>15.14</v>
      </c>
      <c r="O335">
        <v>44.49</v>
      </c>
      <c r="P335" s="24" t="s">
        <v>1740</v>
      </c>
    </row>
    <row r="336" spans="1:16" x14ac:dyDescent="0.25">
      <c r="A336" s="24" t="s">
        <v>672</v>
      </c>
      <c r="B336" s="24" t="s">
        <v>94</v>
      </c>
      <c r="C336" s="24" t="s">
        <v>0</v>
      </c>
      <c r="D336" s="24" t="s">
        <v>74</v>
      </c>
      <c r="E336" s="24" t="s">
        <v>52</v>
      </c>
      <c r="F336" s="24" t="s">
        <v>46</v>
      </c>
      <c r="G336">
        <v>45.95</v>
      </c>
      <c r="H336" s="24" t="s">
        <v>673</v>
      </c>
      <c r="I336" s="24" t="s">
        <v>49</v>
      </c>
      <c r="J336" s="33">
        <v>45439</v>
      </c>
      <c r="K336">
        <v>668.16</v>
      </c>
      <c r="L336">
        <v>193.09</v>
      </c>
      <c r="M336">
        <v>3</v>
      </c>
      <c r="N336">
        <v>33.369999999999997</v>
      </c>
      <c r="O336">
        <v>74.72</v>
      </c>
      <c r="P336" s="24" t="s">
        <v>1739</v>
      </c>
    </row>
    <row r="337" spans="1:16" x14ac:dyDescent="0.25">
      <c r="A337" s="24" t="s">
        <v>674</v>
      </c>
      <c r="B337" s="24" t="s">
        <v>94</v>
      </c>
      <c r="C337" s="24" t="s">
        <v>43</v>
      </c>
      <c r="D337" s="24" t="s">
        <v>67</v>
      </c>
      <c r="E337" s="24" t="s">
        <v>45</v>
      </c>
      <c r="F337" s="24" t="s">
        <v>46</v>
      </c>
      <c r="G337">
        <v>37.49</v>
      </c>
      <c r="H337" s="24" t="s">
        <v>675</v>
      </c>
      <c r="I337" s="24" t="s">
        <v>49</v>
      </c>
      <c r="J337" s="33">
        <v>45329</v>
      </c>
      <c r="K337">
        <v>857.28</v>
      </c>
      <c r="L337">
        <v>195.98</v>
      </c>
      <c r="M337">
        <v>34</v>
      </c>
      <c r="N337">
        <v>26.61</v>
      </c>
      <c r="O337">
        <v>27.92</v>
      </c>
      <c r="P337" s="24" t="s">
        <v>1741</v>
      </c>
    </row>
    <row r="338" spans="1:16" x14ac:dyDescent="0.25">
      <c r="A338" s="24" t="s">
        <v>640</v>
      </c>
      <c r="B338" s="24" t="s">
        <v>51</v>
      </c>
      <c r="C338" s="24" t="s">
        <v>35</v>
      </c>
      <c r="D338" s="24" t="s">
        <v>44</v>
      </c>
      <c r="E338" s="24" t="s">
        <v>38</v>
      </c>
      <c r="F338" s="24" t="s">
        <v>46</v>
      </c>
      <c r="G338">
        <v>27.06</v>
      </c>
      <c r="H338" s="24" t="s">
        <v>676</v>
      </c>
      <c r="I338" s="24" t="s">
        <v>42</v>
      </c>
      <c r="J338" s="33">
        <v>45520</v>
      </c>
      <c r="K338">
        <v>587.88</v>
      </c>
      <c r="L338">
        <v>345.97</v>
      </c>
      <c r="M338">
        <v>56</v>
      </c>
      <c r="N338">
        <v>41.43</v>
      </c>
      <c r="O338">
        <v>49.03</v>
      </c>
      <c r="P338" s="24" t="s">
        <v>1742</v>
      </c>
    </row>
    <row r="339" spans="1:16" x14ac:dyDescent="0.25">
      <c r="A339" s="24" t="s">
        <v>677</v>
      </c>
      <c r="B339" s="24" t="s">
        <v>36</v>
      </c>
      <c r="C339" s="24" t="s">
        <v>55</v>
      </c>
      <c r="D339" s="24" t="s">
        <v>44</v>
      </c>
      <c r="E339" s="24" t="s">
        <v>52</v>
      </c>
      <c r="F339" s="24" t="s">
        <v>75</v>
      </c>
      <c r="G339">
        <v>21.56</v>
      </c>
      <c r="H339" s="24" t="s">
        <v>678</v>
      </c>
      <c r="I339" s="24" t="s">
        <v>49</v>
      </c>
      <c r="J339" s="33">
        <v>45472</v>
      </c>
      <c r="K339">
        <v>186.94</v>
      </c>
      <c r="L339">
        <v>499.64</v>
      </c>
      <c r="M339">
        <v>84</v>
      </c>
      <c r="N339">
        <v>47.15</v>
      </c>
      <c r="O339">
        <v>22.02</v>
      </c>
      <c r="P339" s="24" t="s">
        <v>1736</v>
      </c>
    </row>
    <row r="340" spans="1:16" x14ac:dyDescent="0.25">
      <c r="A340" s="24" t="s">
        <v>588</v>
      </c>
      <c r="B340" s="24" t="s">
        <v>56</v>
      </c>
      <c r="C340" s="24" t="s">
        <v>50</v>
      </c>
      <c r="D340" s="24" t="s">
        <v>74</v>
      </c>
      <c r="E340" s="24" t="s">
        <v>45</v>
      </c>
      <c r="F340" s="24" t="s">
        <v>75</v>
      </c>
      <c r="G340">
        <v>30.18</v>
      </c>
      <c r="H340" s="24" t="s">
        <v>679</v>
      </c>
      <c r="I340" s="24" t="s">
        <v>49</v>
      </c>
      <c r="J340" s="33">
        <v>45523</v>
      </c>
      <c r="K340">
        <v>464.25</v>
      </c>
      <c r="L340">
        <v>176.91</v>
      </c>
      <c r="M340">
        <v>10</v>
      </c>
      <c r="N340">
        <v>25.01</v>
      </c>
      <c r="O340">
        <v>81.010000000000005</v>
      </c>
      <c r="P340" s="24" t="s">
        <v>1742</v>
      </c>
    </row>
    <row r="341" spans="1:16" x14ac:dyDescent="0.25">
      <c r="A341" s="24" t="s">
        <v>680</v>
      </c>
      <c r="B341" s="24" t="s">
        <v>56</v>
      </c>
      <c r="C341" s="24" t="s">
        <v>0</v>
      </c>
      <c r="D341" s="24" t="s">
        <v>37</v>
      </c>
      <c r="E341" s="24" t="s">
        <v>71</v>
      </c>
      <c r="F341" s="24" t="s">
        <v>75</v>
      </c>
      <c r="G341">
        <v>19.510000000000002</v>
      </c>
      <c r="H341" s="24" t="s">
        <v>681</v>
      </c>
      <c r="I341" s="24" t="s">
        <v>42</v>
      </c>
      <c r="J341" s="33">
        <v>45498</v>
      </c>
      <c r="K341">
        <v>588.73</v>
      </c>
      <c r="L341">
        <v>436.67</v>
      </c>
      <c r="M341">
        <v>56</v>
      </c>
      <c r="N341">
        <v>10.08</v>
      </c>
      <c r="O341">
        <v>75.680000000000007</v>
      </c>
      <c r="P341" s="24" t="s">
        <v>1734</v>
      </c>
    </row>
    <row r="342" spans="1:16" x14ac:dyDescent="0.25">
      <c r="A342" s="24" t="s">
        <v>682</v>
      </c>
      <c r="B342" s="24" t="s">
        <v>94</v>
      </c>
      <c r="C342" s="24" t="s">
        <v>43</v>
      </c>
      <c r="D342" s="24" t="s">
        <v>74</v>
      </c>
      <c r="E342" s="24" t="s">
        <v>45</v>
      </c>
      <c r="F342" s="24" t="s">
        <v>62</v>
      </c>
      <c r="G342">
        <v>29.65</v>
      </c>
      <c r="H342" s="24" t="s">
        <v>683</v>
      </c>
      <c r="I342" s="24" t="s">
        <v>49</v>
      </c>
      <c r="J342" s="33">
        <v>45298</v>
      </c>
      <c r="K342">
        <v>521.42999999999995</v>
      </c>
      <c r="L342">
        <v>209.85</v>
      </c>
      <c r="M342">
        <v>97</v>
      </c>
      <c r="N342">
        <v>47.29</v>
      </c>
      <c r="O342">
        <v>80.89</v>
      </c>
      <c r="P342" s="24" t="s">
        <v>1733</v>
      </c>
    </row>
    <row r="343" spans="1:16" x14ac:dyDescent="0.25">
      <c r="A343" s="24" t="s">
        <v>684</v>
      </c>
      <c r="B343" s="24" t="s">
        <v>59</v>
      </c>
      <c r="C343" s="24" t="s">
        <v>43</v>
      </c>
      <c r="D343" s="24" t="s">
        <v>44</v>
      </c>
      <c r="E343" s="24" t="s">
        <v>38</v>
      </c>
      <c r="F343" s="24" t="s">
        <v>39</v>
      </c>
      <c r="G343">
        <v>46.6</v>
      </c>
      <c r="H343" s="24" t="s">
        <v>685</v>
      </c>
      <c r="I343" s="24" t="s">
        <v>42</v>
      </c>
      <c r="J343" s="33">
        <v>45334</v>
      </c>
      <c r="K343">
        <v>170.75</v>
      </c>
      <c r="L343">
        <v>440.16</v>
      </c>
      <c r="M343">
        <v>89</v>
      </c>
      <c r="N343">
        <v>8.5299999999999994</v>
      </c>
      <c r="O343">
        <v>77.349999999999994</v>
      </c>
      <c r="P343" s="24" t="s">
        <v>1741</v>
      </c>
    </row>
    <row r="344" spans="1:16" x14ac:dyDescent="0.25">
      <c r="A344" s="24" t="s">
        <v>368</v>
      </c>
      <c r="B344" s="24" t="s">
        <v>56</v>
      </c>
      <c r="C344" s="24" t="s">
        <v>35</v>
      </c>
      <c r="D344" s="24" t="s">
        <v>37</v>
      </c>
      <c r="E344" s="24" t="s">
        <v>52</v>
      </c>
      <c r="F344" s="24" t="s">
        <v>75</v>
      </c>
      <c r="G344">
        <v>42.12</v>
      </c>
      <c r="H344" s="24" t="s">
        <v>686</v>
      </c>
      <c r="I344" s="24" t="s">
        <v>49</v>
      </c>
      <c r="J344" s="33">
        <v>45217</v>
      </c>
      <c r="K344">
        <v>471.96</v>
      </c>
      <c r="L344">
        <v>134.08000000000001</v>
      </c>
      <c r="M344">
        <v>35</v>
      </c>
      <c r="N344">
        <v>20.6</v>
      </c>
      <c r="O344">
        <v>70.19</v>
      </c>
      <c r="P344" s="24" t="s">
        <v>1735</v>
      </c>
    </row>
    <row r="345" spans="1:16" x14ac:dyDescent="0.25">
      <c r="A345" s="24" t="s">
        <v>687</v>
      </c>
      <c r="B345" s="24" t="s">
        <v>94</v>
      </c>
      <c r="C345" s="24" t="s">
        <v>55</v>
      </c>
      <c r="D345" s="24" t="s">
        <v>74</v>
      </c>
      <c r="E345" s="24" t="s">
        <v>52</v>
      </c>
      <c r="F345" s="24" t="s">
        <v>62</v>
      </c>
      <c r="G345">
        <v>34.090000000000003</v>
      </c>
      <c r="H345" s="24" t="s">
        <v>688</v>
      </c>
      <c r="I345" s="24" t="s">
        <v>49</v>
      </c>
      <c r="J345" s="33">
        <v>45464</v>
      </c>
      <c r="K345">
        <v>105.93</v>
      </c>
      <c r="L345">
        <v>119.55</v>
      </c>
      <c r="M345">
        <v>39</v>
      </c>
      <c r="N345">
        <v>36.729999999999997</v>
      </c>
      <c r="O345">
        <v>10.5</v>
      </c>
      <c r="P345" s="24" t="s">
        <v>1736</v>
      </c>
    </row>
    <row r="346" spans="1:16" x14ac:dyDescent="0.25">
      <c r="A346" s="24" t="s">
        <v>689</v>
      </c>
      <c r="B346" s="24" t="s">
        <v>51</v>
      </c>
      <c r="C346" s="24" t="s">
        <v>43</v>
      </c>
      <c r="D346" s="24" t="s">
        <v>44</v>
      </c>
      <c r="E346" s="24" t="s">
        <v>71</v>
      </c>
      <c r="F346" s="24" t="s">
        <v>75</v>
      </c>
      <c r="G346">
        <v>12.16</v>
      </c>
      <c r="H346" s="24" t="s">
        <v>690</v>
      </c>
      <c r="I346" s="24" t="s">
        <v>42</v>
      </c>
      <c r="J346" s="33">
        <v>45370</v>
      </c>
      <c r="K346">
        <v>445.19</v>
      </c>
      <c r="L346">
        <v>312.66000000000003</v>
      </c>
      <c r="M346">
        <v>52</v>
      </c>
      <c r="N346">
        <v>14.53</v>
      </c>
      <c r="O346">
        <v>71.91</v>
      </c>
      <c r="P346" s="24" t="s">
        <v>1737</v>
      </c>
    </row>
    <row r="347" spans="1:16" x14ac:dyDescent="0.25">
      <c r="A347" s="24" t="s">
        <v>691</v>
      </c>
      <c r="B347" s="24" t="s">
        <v>56</v>
      </c>
      <c r="C347" s="24" t="s">
        <v>35</v>
      </c>
      <c r="D347" s="24" t="s">
        <v>74</v>
      </c>
      <c r="E347" s="24" t="s">
        <v>38</v>
      </c>
      <c r="F347" s="24" t="s">
        <v>39</v>
      </c>
      <c r="G347">
        <v>11.45</v>
      </c>
      <c r="H347" s="24" t="s">
        <v>692</v>
      </c>
      <c r="I347" s="24" t="s">
        <v>42</v>
      </c>
      <c r="J347" s="33">
        <v>45308</v>
      </c>
      <c r="K347">
        <v>801.36</v>
      </c>
      <c r="L347">
        <v>158.80000000000001</v>
      </c>
      <c r="M347">
        <v>87</v>
      </c>
      <c r="N347">
        <v>26.27</v>
      </c>
      <c r="O347">
        <v>72.31</v>
      </c>
      <c r="P347" s="24" t="s">
        <v>1733</v>
      </c>
    </row>
    <row r="348" spans="1:16" x14ac:dyDescent="0.25">
      <c r="A348" s="24" t="s">
        <v>693</v>
      </c>
      <c r="B348" s="24" t="s">
        <v>56</v>
      </c>
      <c r="C348" s="24" t="s">
        <v>0</v>
      </c>
      <c r="D348" s="24" t="s">
        <v>37</v>
      </c>
      <c r="E348" s="24" t="s">
        <v>52</v>
      </c>
      <c r="F348" s="24" t="s">
        <v>75</v>
      </c>
      <c r="G348">
        <v>24.77</v>
      </c>
      <c r="H348" s="24" t="s">
        <v>694</v>
      </c>
      <c r="I348" s="24" t="s">
        <v>42</v>
      </c>
      <c r="J348" s="33">
        <v>45277</v>
      </c>
      <c r="K348">
        <v>674.07</v>
      </c>
      <c r="L348">
        <v>62.72</v>
      </c>
      <c r="M348">
        <v>80</v>
      </c>
      <c r="N348">
        <v>39.869999999999997</v>
      </c>
      <c r="O348">
        <v>80.59</v>
      </c>
      <c r="P348" s="24" t="s">
        <v>1740</v>
      </c>
    </row>
    <row r="349" spans="1:16" x14ac:dyDescent="0.25">
      <c r="A349" s="24" t="s">
        <v>384</v>
      </c>
      <c r="B349" s="24" t="s">
        <v>59</v>
      </c>
      <c r="C349" s="24" t="s">
        <v>50</v>
      </c>
      <c r="D349" s="24" t="s">
        <v>44</v>
      </c>
      <c r="E349" s="24" t="s">
        <v>38</v>
      </c>
      <c r="F349" s="24" t="s">
        <v>46</v>
      </c>
      <c r="G349">
        <v>16.87</v>
      </c>
      <c r="H349" s="24" t="s">
        <v>695</v>
      </c>
      <c r="I349" s="24" t="s">
        <v>42</v>
      </c>
      <c r="J349" s="33">
        <v>45391</v>
      </c>
      <c r="K349">
        <v>316.83</v>
      </c>
      <c r="L349">
        <v>490.86</v>
      </c>
      <c r="M349">
        <v>29</v>
      </c>
      <c r="N349">
        <v>45.55</v>
      </c>
      <c r="O349">
        <v>46.04</v>
      </c>
      <c r="P349" s="24" t="s">
        <v>1743</v>
      </c>
    </row>
    <row r="350" spans="1:16" x14ac:dyDescent="0.25">
      <c r="A350" s="24" t="s">
        <v>210</v>
      </c>
      <c r="B350" s="24" t="s">
        <v>94</v>
      </c>
      <c r="C350" s="24" t="s">
        <v>43</v>
      </c>
      <c r="D350" s="24" t="s">
        <v>67</v>
      </c>
      <c r="E350" s="24" t="s">
        <v>52</v>
      </c>
      <c r="F350" s="24" t="s">
        <v>46</v>
      </c>
      <c r="G350">
        <v>26.96</v>
      </c>
      <c r="H350" s="24" t="s">
        <v>696</v>
      </c>
      <c r="I350" s="24" t="s">
        <v>42</v>
      </c>
      <c r="J350" s="33">
        <v>45331</v>
      </c>
      <c r="K350">
        <v>866.33</v>
      </c>
      <c r="L350">
        <v>431.55</v>
      </c>
      <c r="M350">
        <v>60</v>
      </c>
      <c r="N350">
        <v>30.37</v>
      </c>
      <c r="O350">
        <v>63.37</v>
      </c>
      <c r="P350" s="24" t="s">
        <v>1741</v>
      </c>
    </row>
    <row r="351" spans="1:16" x14ac:dyDescent="0.25">
      <c r="A351" s="24" t="s">
        <v>697</v>
      </c>
      <c r="B351" s="24" t="s">
        <v>36</v>
      </c>
      <c r="C351" s="24" t="s">
        <v>55</v>
      </c>
      <c r="D351" s="24" t="s">
        <v>74</v>
      </c>
      <c r="E351" s="24" t="s">
        <v>38</v>
      </c>
      <c r="F351" s="24" t="s">
        <v>39</v>
      </c>
      <c r="G351">
        <v>14.85</v>
      </c>
      <c r="H351" s="24" t="s">
        <v>698</v>
      </c>
      <c r="I351" s="24" t="s">
        <v>49</v>
      </c>
      <c r="J351" s="33">
        <v>45270</v>
      </c>
      <c r="K351">
        <v>947.33</v>
      </c>
      <c r="L351">
        <v>263.89</v>
      </c>
      <c r="M351">
        <v>94</v>
      </c>
      <c r="N351">
        <v>43.35</v>
      </c>
      <c r="O351">
        <v>8.06</v>
      </c>
      <c r="P351" s="24" t="s">
        <v>1740</v>
      </c>
    </row>
    <row r="352" spans="1:16" x14ac:dyDescent="0.25">
      <c r="A352" s="24" t="s">
        <v>699</v>
      </c>
      <c r="B352" s="24" t="s">
        <v>56</v>
      </c>
      <c r="C352" s="24" t="s">
        <v>35</v>
      </c>
      <c r="D352" s="24" t="s">
        <v>67</v>
      </c>
      <c r="E352" s="24" t="s">
        <v>52</v>
      </c>
      <c r="F352" s="24" t="s">
        <v>62</v>
      </c>
      <c r="G352">
        <v>10.49</v>
      </c>
      <c r="H352" s="24" t="s">
        <v>700</v>
      </c>
      <c r="I352" s="24" t="s">
        <v>42</v>
      </c>
      <c r="J352" s="33">
        <v>45322</v>
      </c>
      <c r="K352">
        <v>582.36</v>
      </c>
      <c r="L352">
        <v>296.38</v>
      </c>
      <c r="M352">
        <v>44</v>
      </c>
      <c r="N352">
        <v>48.68</v>
      </c>
      <c r="O352">
        <v>34.520000000000003</v>
      </c>
      <c r="P352" s="24" t="s">
        <v>1733</v>
      </c>
    </row>
    <row r="353" spans="1:16" x14ac:dyDescent="0.25">
      <c r="A353" s="24" t="s">
        <v>380</v>
      </c>
      <c r="B353" s="24" t="s">
        <v>56</v>
      </c>
      <c r="C353" s="24" t="s">
        <v>50</v>
      </c>
      <c r="D353" s="24" t="s">
        <v>67</v>
      </c>
      <c r="E353" s="24" t="s">
        <v>38</v>
      </c>
      <c r="F353" s="24" t="s">
        <v>39</v>
      </c>
      <c r="G353">
        <v>5.56</v>
      </c>
      <c r="H353" s="24" t="s">
        <v>701</v>
      </c>
      <c r="I353" s="24" t="s">
        <v>42</v>
      </c>
      <c r="J353" s="33">
        <v>45231</v>
      </c>
      <c r="K353">
        <v>887.9</v>
      </c>
      <c r="L353">
        <v>74.22</v>
      </c>
      <c r="M353">
        <v>63</v>
      </c>
      <c r="N353">
        <v>17.47</v>
      </c>
      <c r="O353">
        <v>64.72</v>
      </c>
      <c r="P353" s="24" t="s">
        <v>1744</v>
      </c>
    </row>
    <row r="354" spans="1:16" x14ac:dyDescent="0.25">
      <c r="A354" s="24" t="s">
        <v>69</v>
      </c>
      <c r="B354" s="24" t="s">
        <v>59</v>
      </c>
      <c r="C354" s="24" t="s">
        <v>50</v>
      </c>
      <c r="D354" s="24" t="s">
        <v>74</v>
      </c>
      <c r="E354" s="24" t="s">
        <v>68</v>
      </c>
      <c r="F354" s="24" t="s">
        <v>39</v>
      </c>
      <c r="G354">
        <v>41.18</v>
      </c>
      <c r="H354" s="24" t="s">
        <v>702</v>
      </c>
      <c r="I354" s="24" t="s">
        <v>42</v>
      </c>
      <c r="J354" s="33">
        <v>45418</v>
      </c>
      <c r="K354">
        <v>619.87</v>
      </c>
      <c r="L354">
        <v>457.15</v>
      </c>
      <c r="M354">
        <v>67</v>
      </c>
      <c r="N354">
        <v>21.79</v>
      </c>
      <c r="O354">
        <v>4.04</v>
      </c>
      <c r="P354" s="24" t="s">
        <v>1739</v>
      </c>
    </row>
    <row r="355" spans="1:16" x14ac:dyDescent="0.25">
      <c r="A355" s="24" t="s">
        <v>703</v>
      </c>
      <c r="B355" s="24" t="s">
        <v>36</v>
      </c>
      <c r="C355" s="24" t="s">
        <v>0</v>
      </c>
      <c r="D355" s="24" t="s">
        <v>67</v>
      </c>
      <c r="E355" s="24" t="s">
        <v>45</v>
      </c>
      <c r="F355" s="24" t="s">
        <v>75</v>
      </c>
      <c r="G355">
        <v>15.1</v>
      </c>
      <c r="H355" s="24" t="s">
        <v>704</v>
      </c>
      <c r="I355" s="24" t="s">
        <v>42</v>
      </c>
      <c r="J355" s="33">
        <v>45228</v>
      </c>
      <c r="K355">
        <v>946.88</v>
      </c>
      <c r="L355">
        <v>359.67</v>
      </c>
      <c r="M355">
        <v>36</v>
      </c>
      <c r="N355">
        <v>47.81</v>
      </c>
      <c r="O355">
        <v>61.55</v>
      </c>
      <c r="P355" s="24" t="s">
        <v>1735</v>
      </c>
    </row>
    <row r="356" spans="1:16" x14ac:dyDescent="0.25">
      <c r="A356" s="24" t="s">
        <v>697</v>
      </c>
      <c r="B356" s="24" t="s">
        <v>51</v>
      </c>
      <c r="C356" s="24" t="s">
        <v>50</v>
      </c>
      <c r="D356" s="24" t="s">
        <v>37</v>
      </c>
      <c r="E356" s="24" t="s">
        <v>38</v>
      </c>
      <c r="F356" s="24" t="s">
        <v>46</v>
      </c>
      <c r="G356">
        <v>14.48</v>
      </c>
      <c r="H356" s="24" t="s">
        <v>705</v>
      </c>
      <c r="I356" s="24" t="s">
        <v>42</v>
      </c>
      <c r="J356" s="33">
        <v>45419</v>
      </c>
      <c r="K356">
        <v>616.49</v>
      </c>
      <c r="L356">
        <v>28.71</v>
      </c>
      <c r="M356">
        <v>8</v>
      </c>
      <c r="N356">
        <v>12.45</v>
      </c>
      <c r="O356">
        <v>83.08</v>
      </c>
      <c r="P356" s="24" t="s">
        <v>1739</v>
      </c>
    </row>
    <row r="357" spans="1:16" x14ac:dyDescent="0.25">
      <c r="A357" s="24" t="s">
        <v>706</v>
      </c>
      <c r="B357" s="24" t="s">
        <v>56</v>
      </c>
      <c r="C357" s="24" t="s">
        <v>43</v>
      </c>
      <c r="D357" s="24" t="s">
        <v>37</v>
      </c>
      <c r="E357" s="24" t="s">
        <v>71</v>
      </c>
      <c r="F357" s="24" t="s">
        <v>75</v>
      </c>
      <c r="G357">
        <v>44.07</v>
      </c>
      <c r="H357" s="24" t="s">
        <v>707</v>
      </c>
      <c r="I357" s="24" t="s">
        <v>42</v>
      </c>
      <c r="J357" s="33">
        <v>45520</v>
      </c>
      <c r="K357">
        <v>145.11000000000001</v>
      </c>
      <c r="L357">
        <v>19.61</v>
      </c>
      <c r="M357">
        <v>60</v>
      </c>
      <c r="N357">
        <v>17.72</v>
      </c>
      <c r="O357">
        <v>61.26</v>
      </c>
      <c r="P357" s="24" t="s">
        <v>1742</v>
      </c>
    </row>
    <row r="358" spans="1:16" x14ac:dyDescent="0.25">
      <c r="A358" s="24" t="s">
        <v>708</v>
      </c>
      <c r="B358" s="24" t="s">
        <v>56</v>
      </c>
      <c r="C358" s="24" t="s">
        <v>0</v>
      </c>
      <c r="D358" s="24" t="s">
        <v>44</v>
      </c>
      <c r="E358" s="24" t="s">
        <v>38</v>
      </c>
      <c r="F358" s="24" t="s">
        <v>62</v>
      </c>
      <c r="G358">
        <v>27.75</v>
      </c>
      <c r="H358" s="24" t="s">
        <v>709</v>
      </c>
      <c r="I358" s="24" t="s">
        <v>42</v>
      </c>
      <c r="J358" s="33">
        <v>45571</v>
      </c>
      <c r="K358">
        <v>165.27</v>
      </c>
      <c r="L358">
        <v>59.89</v>
      </c>
      <c r="M358">
        <v>61</v>
      </c>
      <c r="N358">
        <v>43.58</v>
      </c>
      <c r="O358">
        <v>84.25</v>
      </c>
      <c r="P358" s="24" t="s">
        <v>1735</v>
      </c>
    </row>
    <row r="359" spans="1:16" x14ac:dyDescent="0.25">
      <c r="A359" s="24" t="s">
        <v>710</v>
      </c>
      <c r="B359" s="24" t="s">
        <v>94</v>
      </c>
      <c r="C359" s="24" t="s">
        <v>43</v>
      </c>
      <c r="D359" s="24" t="s">
        <v>44</v>
      </c>
      <c r="E359" s="24" t="s">
        <v>52</v>
      </c>
      <c r="F359" s="24" t="s">
        <v>39</v>
      </c>
      <c r="G359">
        <v>8.7100000000000009</v>
      </c>
      <c r="H359" s="24" t="s">
        <v>711</v>
      </c>
      <c r="I359" s="24" t="s">
        <v>49</v>
      </c>
      <c r="J359" s="33">
        <v>45290</v>
      </c>
      <c r="K359">
        <v>464.91</v>
      </c>
      <c r="L359">
        <v>242.79</v>
      </c>
      <c r="M359">
        <v>93</v>
      </c>
      <c r="N359">
        <v>42.63</v>
      </c>
      <c r="O359">
        <v>77.319999999999993</v>
      </c>
      <c r="P359" s="24" t="s">
        <v>1740</v>
      </c>
    </row>
    <row r="360" spans="1:16" x14ac:dyDescent="0.25">
      <c r="A360" s="24" t="s">
        <v>712</v>
      </c>
      <c r="B360" s="24" t="s">
        <v>56</v>
      </c>
      <c r="C360" s="24" t="s">
        <v>0</v>
      </c>
      <c r="D360" s="24" t="s">
        <v>37</v>
      </c>
      <c r="E360" s="24" t="s">
        <v>71</v>
      </c>
      <c r="F360" s="24" t="s">
        <v>39</v>
      </c>
      <c r="G360">
        <v>49.94</v>
      </c>
      <c r="H360" s="24" t="s">
        <v>713</v>
      </c>
      <c r="I360" s="24" t="s">
        <v>49</v>
      </c>
      <c r="J360" s="33">
        <v>45398</v>
      </c>
      <c r="K360">
        <v>144.49</v>
      </c>
      <c r="L360">
        <v>242.67</v>
      </c>
      <c r="M360">
        <v>79</v>
      </c>
      <c r="N360">
        <v>34.729999999999997</v>
      </c>
      <c r="O360">
        <v>55.96</v>
      </c>
      <c r="P360" s="24" t="s">
        <v>1743</v>
      </c>
    </row>
    <row r="361" spans="1:16" x14ac:dyDescent="0.25">
      <c r="A361" s="24" t="s">
        <v>240</v>
      </c>
      <c r="B361" s="24" t="s">
        <v>56</v>
      </c>
      <c r="C361" s="24" t="s">
        <v>43</v>
      </c>
      <c r="D361" s="24" t="s">
        <v>37</v>
      </c>
      <c r="E361" s="24" t="s">
        <v>38</v>
      </c>
      <c r="F361" s="24" t="s">
        <v>62</v>
      </c>
      <c r="G361">
        <v>44</v>
      </c>
      <c r="H361" s="24" t="s">
        <v>714</v>
      </c>
      <c r="I361" s="24" t="s">
        <v>49</v>
      </c>
      <c r="J361" s="33">
        <v>45433</v>
      </c>
      <c r="K361">
        <v>453.24</v>
      </c>
      <c r="L361">
        <v>167.05</v>
      </c>
      <c r="M361">
        <v>13</v>
      </c>
      <c r="N361">
        <v>45.56</v>
      </c>
      <c r="O361">
        <v>89.97</v>
      </c>
      <c r="P361" s="24" t="s">
        <v>1739</v>
      </c>
    </row>
    <row r="362" spans="1:16" x14ac:dyDescent="0.25">
      <c r="A362" s="24" t="s">
        <v>715</v>
      </c>
      <c r="B362" s="24" t="s">
        <v>94</v>
      </c>
      <c r="C362" s="24" t="s">
        <v>50</v>
      </c>
      <c r="D362" s="24" t="s">
        <v>67</v>
      </c>
      <c r="E362" s="24" t="s">
        <v>52</v>
      </c>
      <c r="F362" s="24" t="s">
        <v>46</v>
      </c>
      <c r="G362">
        <v>44</v>
      </c>
      <c r="H362" s="24" t="s">
        <v>716</v>
      </c>
      <c r="I362" s="24" t="s">
        <v>49</v>
      </c>
      <c r="J362" s="33">
        <v>45282</v>
      </c>
      <c r="K362">
        <v>805.08</v>
      </c>
      <c r="L362">
        <v>285.91000000000003</v>
      </c>
      <c r="M362">
        <v>98</v>
      </c>
      <c r="N362">
        <v>40.68</v>
      </c>
      <c r="O362">
        <v>50.63</v>
      </c>
      <c r="P362" s="24" t="s">
        <v>1740</v>
      </c>
    </row>
    <row r="363" spans="1:16" x14ac:dyDescent="0.25">
      <c r="A363" s="24" t="s">
        <v>273</v>
      </c>
      <c r="B363" s="24" t="s">
        <v>94</v>
      </c>
      <c r="C363" s="24" t="s">
        <v>50</v>
      </c>
      <c r="D363" s="24" t="s">
        <v>67</v>
      </c>
      <c r="E363" s="24" t="s">
        <v>52</v>
      </c>
      <c r="F363" s="24" t="s">
        <v>46</v>
      </c>
      <c r="G363">
        <v>33.130000000000003</v>
      </c>
      <c r="H363" s="24" t="s">
        <v>717</v>
      </c>
      <c r="I363" s="24" t="s">
        <v>49</v>
      </c>
      <c r="J363" s="33">
        <v>45467</v>
      </c>
      <c r="K363">
        <v>713.61</v>
      </c>
      <c r="L363">
        <v>435.45</v>
      </c>
      <c r="M363">
        <v>72</v>
      </c>
      <c r="N363">
        <v>22.92</v>
      </c>
      <c r="O363">
        <v>13.84</v>
      </c>
      <c r="P363" s="24" t="s">
        <v>1736</v>
      </c>
    </row>
    <row r="364" spans="1:16" x14ac:dyDescent="0.25">
      <c r="A364" s="24" t="s">
        <v>718</v>
      </c>
      <c r="B364" s="24" t="s">
        <v>59</v>
      </c>
      <c r="C364" s="24" t="s">
        <v>35</v>
      </c>
      <c r="D364" s="24" t="s">
        <v>74</v>
      </c>
      <c r="E364" s="24" t="s">
        <v>38</v>
      </c>
      <c r="F364" s="24" t="s">
        <v>39</v>
      </c>
      <c r="G364">
        <v>12.12</v>
      </c>
      <c r="H364" s="24" t="s">
        <v>719</v>
      </c>
      <c r="I364" s="24" t="s">
        <v>42</v>
      </c>
      <c r="J364" s="33">
        <v>45400</v>
      </c>
      <c r="K364">
        <v>314.39999999999998</v>
      </c>
      <c r="L364">
        <v>433.93</v>
      </c>
      <c r="M364">
        <v>44</v>
      </c>
      <c r="N364">
        <v>20.6</v>
      </c>
      <c r="O364">
        <v>31.69</v>
      </c>
      <c r="P364" s="24" t="s">
        <v>1743</v>
      </c>
    </row>
    <row r="365" spans="1:16" x14ac:dyDescent="0.25">
      <c r="A365" s="24" t="s">
        <v>720</v>
      </c>
      <c r="B365" s="24" t="s">
        <v>94</v>
      </c>
      <c r="C365" s="24" t="s">
        <v>50</v>
      </c>
      <c r="D365" s="24" t="s">
        <v>37</v>
      </c>
      <c r="E365" s="24" t="s">
        <v>38</v>
      </c>
      <c r="F365" s="24" t="s">
        <v>62</v>
      </c>
      <c r="G365">
        <v>29.02</v>
      </c>
      <c r="H365" s="24" t="s">
        <v>721</v>
      </c>
      <c r="I365" s="24" t="s">
        <v>42</v>
      </c>
      <c r="J365" s="33">
        <v>45482</v>
      </c>
      <c r="K365">
        <v>491.36</v>
      </c>
      <c r="L365">
        <v>479.05</v>
      </c>
      <c r="M365">
        <v>61</v>
      </c>
      <c r="N365">
        <v>31.68</v>
      </c>
      <c r="O365">
        <v>83.48</v>
      </c>
      <c r="P365" s="24" t="s">
        <v>1734</v>
      </c>
    </row>
    <row r="366" spans="1:16" x14ac:dyDescent="0.25">
      <c r="A366" s="24" t="s">
        <v>722</v>
      </c>
      <c r="B366" s="24" t="s">
        <v>51</v>
      </c>
      <c r="C366" s="24" t="s">
        <v>55</v>
      </c>
      <c r="D366" s="24" t="s">
        <v>44</v>
      </c>
      <c r="E366" s="24" t="s">
        <v>38</v>
      </c>
      <c r="F366" s="24" t="s">
        <v>46</v>
      </c>
      <c r="G366">
        <v>30.61</v>
      </c>
      <c r="H366" s="24" t="s">
        <v>723</v>
      </c>
      <c r="I366" s="24" t="s">
        <v>49</v>
      </c>
      <c r="J366" s="33">
        <v>45532</v>
      </c>
      <c r="K366">
        <v>709.22</v>
      </c>
      <c r="L366">
        <v>390.48</v>
      </c>
      <c r="M366">
        <v>90</v>
      </c>
      <c r="N366">
        <v>27.88</v>
      </c>
      <c r="O366">
        <v>6.07</v>
      </c>
      <c r="P366" s="24" t="s">
        <v>1742</v>
      </c>
    </row>
    <row r="367" spans="1:16" x14ac:dyDescent="0.25">
      <c r="A367" s="24" t="s">
        <v>724</v>
      </c>
      <c r="B367" s="24" t="s">
        <v>59</v>
      </c>
      <c r="C367" s="24" t="s">
        <v>0</v>
      </c>
      <c r="D367" s="24" t="s">
        <v>37</v>
      </c>
      <c r="E367" s="24" t="s">
        <v>38</v>
      </c>
      <c r="F367" s="24" t="s">
        <v>62</v>
      </c>
      <c r="G367">
        <v>15.77</v>
      </c>
      <c r="H367" s="24" t="s">
        <v>725</v>
      </c>
      <c r="I367" s="24" t="s">
        <v>49</v>
      </c>
      <c r="J367" s="33">
        <v>45362</v>
      </c>
      <c r="K367">
        <v>205.24</v>
      </c>
      <c r="L367">
        <v>89.05</v>
      </c>
      <c r="M367">
        <v>67</v>
      </c>
      <c r="N367">
        <v>45.56</v>
      </c>
      <c r="O367">
        <v>70.97</v>
      </c>
      <c r="P367" s="24" t="s">
        <v>1737</v>
      </c>
    </row>
    <row r="368" spans="1:16" x14ac:dyDescent="0.25">
      <c r="A368" s="24" t="s">
        <v>726</v>
      </c>
      <c r="B368" s="24" t="s">
        <v>51</v>
      </c>
      <c r="C368" s="24" t="s">
        <v>0</v>
      </c>
      <c r="D368" s="24" t="s">
        <v>67</v>
      </c>
      <c r="E368" s="24" t="s">
        <v>68</v>
      </c>
      <c r="F368" s="24" t="s">
        <v>46</v>
      </c>
      <c r="G368">
        <v>23.42</v>
      </c>
      <c r="H368" s="24" t="s">
        <v>727</v>
      </c>
      <c r="I368" s="24" t="s">
        <v>42</v>
      </c>
      <c r="J368" s="33">
        <v>45530</v>
      </c>
      <c r="K368">
        <v>786.53</v>
      </c>
      <c r="L368">
        <v>411.02</v>
      </c>
      <c r="M368">
        <v>56</v>
      </c>
      <c r="N368">
        <v>49.14</v>
      </c>
      <c r="O368">
        <v>67.42</v>
      </c>
      <c r="P368" s="24" t="s">
        <v>1742</v>
      </c>
    </row>
    <row r="369" spans="1:16" x14ac:dyDescent="0.25">
      <c r="A369" s="24" t="s">
        <v>550</v>
      </c>
      <c r="B369" s="24" t="s">
        <v>56</v>
      </c>
      <c r="C369" s="24" t="s">
        <v>50</v>
      </c>
      <c r="D369" s="24" t="s">
        <v>67</v>
      </c>
      <c r="E369" s="24" t="s">
        <v>52</v>
      </c>
      <c r="F369" s="24" t="s">
        <v>75</v>
      </c>
      <c r="G369">
        <v>24.41</v>
      </c>
      <c r="H369" s="24" t="s">
        <v>728</v>
      </c>
      <c r="I369" s="24" t="s">
        <v>42</v>
      </c>
      <c r="J369" s="33">
        <v>45391</v>
      </c>
      <c r="K369">
        <v>837.69</v>
      </c>
      <c r="L369">
        <v>375.21</v>
      </c>
      <c r="M369">
        <v>45</v>
      </c>
      <c r="N369">
        <v>48.85</v>
      </c>
      <c r="O369">
        <v>36.619999999999997</v>
      </c>
      <c r="P369" s="24" t="s">
        <v>1743</v>
      </c>
    </row>
    <row r="370" spans="1:16" x14ac:dyDescent="0.25">
      <c r="A370" s="24" t="s">
        <v>729</v>
      </c>
      <c r="B370" s="24" t="s">
        <v>51</v>
      </c>
      <c r="C370" s="24" t="s">
        <v>50</v>
      </c>
      <c r="D370" s="24" t="s">
        <v>37</v>
      </c>
      <c r="E370" s="24" t="s">
        <v>45</v>
      </c>
      <c r="F370" s="24" t="s">
        <v>75</v>
      </c>
      <c r="G370">
        <v>38.520000000000003</v>
      </c>
      <c r="H370" s="24" t="s">
        <v>730</v>
      </c>
      <c r="I370" s="24" t="s">
        <v>42</v>
      </c>
      <c r="J370" s="33">
        <v>45319</v>
      </c>
      <c r="K370">
        <v>490.23</v>
      </c>
      <c r="L370">
        <v>308.39999999999998</v>
      </c>
      <c r="M370">
        <v>33</v>
      </c>
      <c r="N370">
        <v>43.35</v>
      </c>
      <c r="O370">
        <v>93.97</v>
      </c>
      <c r="P370" s="24" t="s">
        <v>1733</v>
      </c>
    </row>
    <row r="371" spans="1:16" x14ac:dyDescent="0.25">
      <c r="A371" s="24" t="s">
        <v>731</v>
      </c>
      <c r="B371" s="24" t="s">
        <v>51</v>
      </c>
      <c r="C371" s="24" t="s">
        <v>50</v>
      </c>
      <c r="D371" s="24" t="s">
        <v>67</v>
      </c>
      <c r="E371" s="24" t="s">
        <v>52</v>
      </c>
      <c r="F371" s="24" t="s">
        <v>39</v>
      </c>
      <c r="G371">
        <v>27.64</v>
      </c>
      <c r="H371" s="24" t="s">
        <v>732</v>
      </c>
      <c r="I371" s="24" t="s">
        <v>42</v>
      </c>
      <c r="J371" s="33">
        <v>45305</v>
      </c>
      <c r="K371">
        <v>455.33</v>
      </c>
      <c r="L371">
        <v>320.79000000000002</v>
      </c>
      <c r="M371">
        <v>8</v>
      </c>
      <c r="N371">
        <v>17.68</v>
      </c>
      <c r="O371">
        <v>5.0599999999999996</v>
      </c>
      <c r="P371" s="24" t="s">
        <v>1733</v>
      </c>
    </row>
    <row r="372" spans="1:16" x14ac:dyDescent="0.25">
      <c r="A372" s="24" t="s">
        <v>105</v>
      </c>
      <c r="B372" s="24" t="s">
        <v>51</v>
      </c>
      <c r="C372" s="24" t="s">
        <v>55</v>
      </c>
      <c r="D372" s="24" t="s">
        <v>74</v>
      </c>
      <c r="E372" s="24" t="s">
        <v>68</v>
      </c>
      <c r="F372" s="24" t="s">
        <v>75</v>
      </c>
      <c r="G372">
        <v>18.68</v>
      </c>
      <c r="H372" s="24" t="s">
        <v>733</v>
      </c>
      <c r="I372" s="24" t="s">
        <v>49</v>
      </c>
      <c r="J372" s="33">
        <v>45300</v>
      </c>
      <c r="K372">
        <v>568.04</v>
      </c>
      <c r="L372">
        <v>394.48</v>
      </c>
      <c r="M372">
        <v>34</v>
      </c>
      <c r="N372">
        <v>33.04</v>
      </c>
      <c r="O372">
        <v>33.200000000000003</v>
      </c>
      <c r="P372" s="24" t="s">
        <v>1733</v>
      </c>
    </row>
    <row r="373" spans="1:16" x14ac:dyDescent="0.25">
      <c r="A373" s="24" t="s">
        <v>316</v>
      </c>
      <c r="B373" s="24" t="s">
        <v>51</v>
      </c>
      <c r="C373" s="24" t="s">
        <v>55</v>
      </c>
      <c r="D373" s="24" t="s">
        <v>37</v>
      </c>
      <c r="E373" s="24" t="s">
        <v>52</v>
      </c>
      <c r="F373" s="24" t="s">
        <v>39</v>
      </c>
      <c r="G373">
        <v>38.79</v>
      </c>
      <c r="H373" s="24" t="s">
        <v>734</v>
      </c>
      <c r="I373" s="24" t="s">
        <v>42</v>
      </c>
      <c r="J373" s="33">
        <v>45513</v>
      </c>
      <c r="K373">
        <v>325.25</v>
      </c>
      <c r="L373">
        <v>465.24</v>
      </c>
      <c r="M373">
        <v>35</v>
      </c>
      <c r="N373">
        <v>28.53</v>
      </c>
      <c r="O373">
        <v>51.78</v>
      </c>
      <c r="P373" s="24" t="s">
        <v>1742</v>
      </c>
    </row>
    <row r="374" spans="1:16" x14ac:dyDescent="0.25">
      <c r="A374" s="24" t="s">
        <v>735</v>
      </c>
      <c r="B374" s="24" t="s">
        <v>94</v>
      </c>
      <c r="C374" s="24" t="s">
        <v>0</v>
      </c>
      <c r="D374" s="24" t="s">
        <v>67</v>
      </c>
      <c r="E374" s="24" t="s">
        <v>68</v>
      </c>
      <c r="F374" s="24" t="s">
        <v>39</v>
      </c>
      <c r="G374">
        <v>36.049999999999997</v>
      </c>
      <c r="H374" s="24" t="s">
        <v>736</v>
      </c>
      <c r="I374" s="24" t="s">
        <v>49</v>
      </c>
      <c r="J374" s="33">
        <v>45283</v>
      </c>
      <c r="K374">
        <v>467.27</v>
      </c>
      <c r="L374">
        <v>16.39</v>
      </c>
      <c r="M374">
        <v>47</v>
      </c>
      <c r="N374">
        <v>23.82</v>
      </c>
      <c r="O374">
        <v>21.35</v>
      </c>
      <c r="P374" s="24" t="s">
        <v>1740</v>
      </c>
    </row>
    <row r="375" spans="1:16" x14ac:dyDescent="0.25">
      <c r="A375" s="24" t="s">
        <v>737</v>
      </c>
      <c r="B375" s="24" t="s">
        <v>56</v>
      </c>
      <c r="C375" s="24" t="s">
        <v>50</v>
      </c>
      <c r="D375" s="24" t="s">
        <v>37</v>
      </c>
      <c r="E375" s="24" t="s">
        <v>38</v>
      </c>
      <c r="F375" s="24" t="s">
        <v>75</v>
      </c>
      <c r="G375">
        <v>48.16</v>
      </c>
      <c r="H375" s="24" t="s">
        <v>738</v>
      </c>
      <c r="I375" s="24" t="s">
        <v>49</v>
      </c>
      <c r="J375" s="33">
        <v>45372</v>
      </c>
      <c r="K375">
        <v>608.01</v>
      </c>
      <c r="L375">
        <v>27.97</v>
      </c>
      <c r="M375">
        <v>38</v>
      </c>
      <c r="N375">
        <v>46.92</v>
      </c>
      <c r="O375">
        <v>7.27</v>
      </c>
      <c r="P375" s="24" t="s">
        <v>1737</v>
      </c>
    </row>
    <row r="376" spans="1:16" x14ac:dyDescent="0.25">
      <c r="A376" s="24" t="s">
        <v>739</v>
      </c>
      <c r="B376" s="24" t="s">
        <v>36</v>
      </c>
      <c r="C376" s="24" t="s">
        <v>50</v>
      </c>
      <c r="D376" s="24" t="s">
        <v>37</v>
      </c>
      <c r="E376" s="24" t="s">
        <v>68</v>
      </c>
      <c r="F376" s="24" t="s">
        <v>39</v>
      </c>
      <c r="G376">
        <v>13.33</v>
      </c>
      <c r="H376" s="24" t="s">
        <v>740</v>
      </c>
      <c r="I376" s="24" t="s">
        <v>42</v>
      </c>
      <c r="J376" s="33">
        <v>45370</v>
      </c>
      <c r="K376">
        <v>307.48</v>
      </c>
      <c r="L376">
        <v>443.67</v>
      </c>
      <c r="M376">
        <v>58</v>
      </c>
      <c r="N376">
        <v>31.9</v>
      </c>
      <c r="O376">
        <v>21.62</v>
      </c>
      <c r="P376" s="24" t="s">
        <v>1737</v>
      </c>
    </row>
    <row r="377" spans="1:16" x14ac:dyDescent="0.25">
      <c r="A377" s="24" t="s">
        <v>741</v>
      </c>
      <c r="B377" s="24" t="s">
        <v>94</v>
      </c>
      <c r="C377" s="24" t="s">
        <v>43</v>
      </c>
      <c r="D377" s="24" t="s">
        <v>74</v>
      </c>
      <c r="E377" s="24" t="s">
        <v>45</v>
      </c>
      <c r="F377" s="24" t="s">
        <v>62</v>
      </c>
      <c r="G377">
        <v>40.64</v>
      </c>
      <c r="H377" s="24" t="s">
        <v>742</v>
      </c>
      <c r="I377" s="24" t="s">
        <v>49</v>
      </c>
      <c r="J377" s="33">
        <v>45526</v>
      </c>
      <c r="K377">
        <v>195.92</v>
      </c>
      <c r="L377">
        <v>52.62</v>
      </c>
      <c r="M377">
        <v>81</v>
      </c>
      <c r="N377">
        <v>36.93</v>
      </c>
      <c r="O377">
        <v>37.909999999999997</v>
      </c>
      <c r="P377" s="24" t="s">
        <v>1742</v>
      </c>
    </row>
    <row r="378" spans="1:16" x14ac:dyDescent="0.25">
      <c r="A378" s="24" t="s">
        <v>689</v>
      </c>
      <c r="B378" s="24" t="s">
        <v>36</v>
      </c>
      <c r="C378" s="24" t="s">
        <v>55</v>
      </c>
      <c r="D378" s="24" t="s">
        <v>67</v>
      </c>
      <c r="E378" s="24" t="s">
        <v>68</v>
      </c>
      <c r="F378" s="24" t="s">
        <v>39</v>
      </c>
      <c r="G378">
        <v>46.71</v>
      </c>
      <c r="H378" s="24" t="s">
        <v>743</v>
      </c>
      <c r="I378" s="24" t="s">
        <v>49</v>
      </c>
      <c r="J378" s="33">
        <v>45374</v>
      </c>
      <c r="K378">
        <v>545.75</v>
      </c>
      <c r="L378">
        <v>215.78</v>
      </c>
      <c r="M378">
        <v>99</v>
      </c>
      <c r="N378">
        <v>34.24</v>
      </c>
      <c r="O378">
        <v>51.3</v>
      </c>
      <c r="P378" s="24" t="s">
        <v>1737</v>
      </c>
    </row>
    <row r="379" spans="1:16" x14ac:dyDescent="0.25">
      <c r="A379" s="24" t="s">
        <v>744</v>
      </c>
      <c r="B379" s="24" t="s">
        <v>56</v>
      </c>
      <c r="C379" s="24" t="s">
        <v>55</v>
      </c>
      <c r="D379" s="24" t="s">
        <v>74</v>
      </c>
      <c r="E379" s="24" t="s">
        <v>38</v>
      </c>
      <c r="F379" s="24" t="s">
        <v>62</v>
      </c>
      <c r="G379">
        <v>11.58</v>
      </c>
      <c r="H379" s="24" t="s">
        <v>745</v>
      </c>
      <c r="I379" s="24" t="s">
        <v>49</v>
      </c>
      <c r="J379" s="33">
        <v>45291</v>
      </c>
      <c r="K379">
        <v>799.55</v>
      </c>
      <c r="L379">
        <v>379.95</v>
      </c>
      <c r="M379">
        <v>20</v>
      </c>
      <c r="N379">
        <v>28.23</v>
      </c>
      <c r="O379">
        <v>15.06</v>
      </c>
      <c r="P379" s="24" t="s">
        <v>1740</v>
      </c>
    </row>
    <row r="380" spans="1:16" x14ac:dyDescent="0.25">
      <c r="A380" s="24" t="s">
        <v>746</v>
      </c>
      <c r="B380" s="24" t="s">
        <v>36</v>
      </c>
      <c r="C380" s="24" t="s">
        <v>35</v>
      </c>
      <c r="D380" s="24" t="s">
        <v>67</v>
      </c>
      <c r="E380" s="24" t="s">
        <v>71</v>
      </c>
      <c r="F380" s="24" t="s">
        <v>75</v>
      </c>
      <c r="G380">
        <v>43.53</v>
      </c>
      <c r="H380" s="24" t="s">
        <v>747</v>
      </c>
      <c r="I380" s="24" t="s">
        <v>49</v>
      </c>
      <c r="J380" s="33">
        <v>45220</v>
      </c>
      <c r="K380">
        <v>855.86</v>
      </c>
      <c r="L380">
        <v>352.7</v>
      </c>
      <c r="M380">
        <v>75</v>
      </c>
      <c r="N380">
        <v>21.64</v>
      </c>
      <c r="O380">
        <v>9.85</v>
      </c>
      <c r="P380" s="24" t="s">
        <v>1735</v>
      </c>
    </row>
    <row r="381" spans="1:16" x14ac:dyDescent="0.25">
      <c r="A381" s="24" t="s">
        <v>449</v>
      </c>
      <c r="B381" s="24" t="s">
        <v>59</v>
      </c>
      <c r="C381" s="24" t="s">
        <v>0</v>
      </c>
      <c r="D381" s="24" t="s">
        <v>37</v>
      </c>
      <c r="E381" s="24" t="s">
        <v>52</v>
      </c>
      <c r="F381" s="24" t="s">
        <v>39</v>
      </c>
      <c r="G381">
        <v>47.05</v>
      </c>
      <c r="H381" s="24" t="s">
        <v>748</v>
      </c>
      <c r="I381" s="24" t="s">
        <v>49</v>
      </c>
      <c r="J381" s="33">
        <v>45364</v>
      </c>
      <c r="K381">
        <v>934.24</v>
      </c>
      <c r="L381">
        <v>451.77</v>
      </c>
      <c r="M381">
        <v>29</v>
      </c>
      <c r="N381">
        <v>39.78</v>
      </c>
      <c r="O381">
        <v>26.67</v>
      </c>
      <c r="P381" s="24" t="s">
        <v>1737</v>
      </c>
    </row>
    <row r="382" spans="1:16" x14ac:dyDescent="0.25">
      <c r="A382" s="24" t="s">
        <v>749</v>
      </c>
      <c r="B382" s="24" t="s">
        <v>56</v>
      </c>
      <c r="C382" s="24" t="s">
        <v>0</v>
      </c>
      <c r="D382" s="24" t="s">
        <v>67</v>
      </c>
      <c r="E382" s="24" t="s">
        <v>52</v>
      </c>
      <c r="F382" s="24" t="s">
        <v>39</v>
      </c>
      <c r="G382">
        <v>16.47</v>
      </c>
      <c r="H382" s="24" t="s">
        <v>750</v>
      </c>
      <c r="I382" s="24" t="s">
        <v>42</v>
      </c>
      <c r="J382" s="33">
        <v>45297</v>
      </c>
      <c r="K382">
        <v>125.63</v>
      </c>
      <c r="L382">
        <v>38.86</v>
      </c>
      <c r="M382">
        <v>97</v>
      </c>
      <c r="N382">
        <v>32.950000000000003</v>
      </c>
      <c r="O382">
        <v>23.68</v>
      </c>
      <c r="P382" s="24" t="s">
        <v>1733</v>
      </c>
    </row>
    <row r="383" spans="1:16" x14ac:dyDescent="0.25">
      <c r="A383" s="24" t="s">
        <v>751</v>
      </c>
      <c r="B383" s="24" t="s">
        <v>56</v>
      </c>
      <c r="C383" s="24" t="s">
        <v>55</v>
      </c>
      <c r="D383" s="24" t="s">
        <v>67</v>
      </c>
      <c r="E383" s="24" t="s">
        <v>45</v>
      </c>
      <c r="F383" s="24" t="s">
        <v>46</v>
      </c>
      <c r="G383">
        <v>46.46</v>
      </c>
      <c r="H383" s="24" t="s">
        <v>752</v>
      </c>
      <c r="I383" s="24" t="s">
        <v>42</v>
      </c>
      <c r="J383" s="33">
        <v>45536</v>
      </c>
      <c r="K383">
        <v>203.23</v>
      </c>
      <c r="L383">
        <v>222.05</v>
      </c>
      <c r="M383">
        <v>54</v>
      </c>
      <c r="N383">
        <v>46.62</v>
      </c>
      <c r="O383">
        <v>48.11</v>
      </c>
      <c r="P383" s="24" t="s">
        <v>1738</v>
      </c>
    </row>
    <row r="384" spans="1:16" x14ac:dyDescent="0.25">
      <c r="A384" s="24" t="s">
        <v>753</v>
      </c>
      <c r="B384" s="24" t="s">
        <v>94</v>
      </c>
      <c r="C384" s="24" t="s">
        <v>35</v>
      </c>
      <c r="D384" s="24" t="s">
        <v>74</v>
      </c>
      <c r="E384" s="24" t="s">
        <v>45</v>
      </c>
      <c r="F384" s="24" t="s">
        <v>75</v>
      </c>
      <c r="G384">
        <v>27.92</v>
      </c>
      <c r="H384" s="24" t="s">
        <v>754</v>
      </c>
      <c r="I384" s="24" t="s">
        <v>42</v>
      </c>
      <c r="J384" s="33">
        <v>45436</v>
      </c>
      <c r="K384">
        <v>593.35</v>
      </c>
      <c r="L384">
        <v>167.05</v>
      </c>
      <c r="M384">
        <v>99</v>
      </c>
      <c r="N384">
        <v>48.69</v>
      </c>
      <c r="O384">
        <v>83.48</v>
      </c>
      <c r="P384" s="24" t="s">
        <v>1739</v>
      </c>
    </row>
    <row r="385" spans="1:16" x14ac:dyDescent="0.25">
      <c r="A385" s="24" t="s">
        <v>755</v>
      </c>
      <c r="B385" s="24" t="s">
        <v>59</v>
      </c>
      <c r="C385" s="24" t="s">
        <v>55</v>
      </c>
      <c r="D385" s="24" t="s">
        <v>74</v>
      </c>
      <c r="E385" s="24" t="s">
        <v>68</v>
      </c>
      <c r="F385" s="24" t="s">
        <v>75</v>
      </c>
      <c r="G385">
        <v>34.06</v>
      </c>
      <c r="H385" s="24" t="s">
        <v>756</v>
      </c>
      <c r="I385" s="24" t="s">
        <v>42</v>
      </c>
      <c r="J385" s="33">
        <v>45239</v>
      </c>
      <c r="K385">
        <v>854.68</v>
      </c>
      <c r="L385">
        <v>427.78</v>
      </c>
      <c r="M385">
        <v>18</v>
      </c>
      <c r="N385">
        <v>25.55</v>
      </c>
      <c r="O385">
        <v>77.430000000000007</v>
      </c>
      <c r="P385" s="24" t="s">
        <v>1744</v>
      </c>
    </row>
    <row r="386" spans="1:16" x14ac:dyDescent="0.25">
      <c r="A386" s="24" t="s">
        <v>757</v>
      </c>
      <c r="B386" s="24" t="s">
        <v>59</v>
      </c>
      <c r="C386" s="24" t="s">
        <v>0</v>
      </c>
      <c r="D386" s="24" t="s">
        <v>44</v>
      </c>
      <c r="E386" s="24" t="s">
        <v>71</v>
      </c>
      <c r="F386" s="24" t="s">
        <v>75</v>
      </c>
      <c r="G386">
        <v>21.79</v>
      </c>
      <c r="H386" s="24" t="s">
        <v>758</v>
      </c>
      <c r="I386" s="24" t="s">
        <v>42</v>
      </c>
      <c r="J386" s="33">
        <v>45428</v>
      </c>
      <c r="K386">
        <v>430.41</v>
      </c>
      <c r="L386">
        <v>418.02</v>
      </c>
      <c r="M386">
        <v>58</v>
      </c>
      <c r="N386">
        <v>6.31</v>
      </c>
      <c r="O386">
        <v>19.63</v>
      </c>
      <c r="P386" s="24" t="s">
        <v>1739</v>
      </c>
    </row>
    <row r="387" spans="1:16" x14ac:dyDescent="0.25">
      <c r="A387" s="24" t="s">
        <v>759</v>
      </c>
      <c r="B387" s="24" t="s">
        <v>94</v>
      </c>
      <c r="C387" s="24" t="s">
        <v>0</v>
      </c>
      <c r="D387" s="24" t="s">
        <v>74</v>
      </c>
      <c r="E387" s="24" t="s">
        <v>71</v>
      </c>
      <c r="F387" s="24" t="s">
        <v>46</v>
      </c>
      <c r="G387">
        <v>23.09</v>
      </c>
      <c r="H387" s="24" t="s">
        <v>760</v>
      </c>
      <c r="I387" s="24" t="s">
        <v>49</v>
      </c>
      <c r="J387" s="33">
        <v>45297</v>
      </c>
      <c r="K387">
        <v>822.6</v>
      </c>
      <c r="L387">
        <v>305.39</v>
      </c>
      <c r="M387">
        <v>93</v>
      </c>
      <c r="N387">
        <v>10.32</v>
      </c>
      <c r="O387">
        <v>41.95</v>
      </c>
      <c r="P387" s="24" t="s">
        <v>1733</v>
      </c>
    </row>
    <row r="388" spans="1:16" x14ac:dyDescent="0.25">
      <c r="A388" s="24" t="s">
        <v>761</v>
      </c>
      <c r="B388" s="24" t="s">
        <v>94</v>
      </c>
      <c r="C388" s="24" t="s">
        <v>50</v>
      </c>
      <c r="D388" s="24" t="s">
        <v>37</v>
      </c>
      <c r="E388" s="24" t="s">
        <v>45</v>
      </c>
      <c r="F388" s="24" t="s">
        <v>46</v>
      </c>
      <c r="G388">
        <v>49.78</v>
      </c>
      <c r="H388" s="24" t="s">
        <v>762</v>
      </c>
      <c r="I388" s="24" t="s">
        <v>49</v>
      </c>
      <c r="J388" s="33">
        <v>45525</v>
      </c>
      <c r="K388">
        <v>513.55999999999995</v>
      </c>
      <c r="L388">
        <v>484.77</v>
      </c>
      <c r="M388">
        <v>99</v>
      </c>
      <c r="N388">
        <v>49.05</v>
      </c>
      <c r="O388">
        <v>36.47</v>
      </c>
      <c r="P388" s="24" t="s">
        <v>1742</v>
      </c>
    </row>
    <row r="389" spans="1:16" x14ac:dyDescent="0.25">
      <c r="A389" s="24" t="s">
        <v>763</v>
      </c>
      <c r="B389" s="24" t="s">
        <v>36</v>
      </c>
      <c r="C389" s="24" t="s">
        <v>50</v>
      </c>
      <c r="D389" s="24" t="s">
        <v>74</v>
      </c>
      <c r="E389" s="24" t="s">
        <v>71</v>
      </c>
      <c r="F389" s="24" t="s">
        <v>46</v>
      </c>
      <c r="G389">
        <v>13.46</v>
      </c>
      <c r="H389" s="24" t="s">
        <v>764</v>
      </c>
      <c r="I389" s="24" t="s">
        <v>42</v>
      </c>
      <c r="J389" s="33">
        <v>45353</v>
      </c>
      <c r="K389">
        <v>412.18</v>
      </c>
      <c r="L389">
        <v>308.79000000000002</v>
      </c>
      <c r="M389">
        <v>63</v>
      </c>
      <c r="N389">
        <v>10.91</v>
      </c>
      <c r="O389">
        <v>55.23</v>
      </c>
      <c r="P389" s="24" t="s">
        <v>1737</v>
      </c>
    </row>
    <row r="390" spans="1:16" x14ac:dyDescent="0.25">
      <c r="A390" s="24" t="s">
        <v>765</v>
      </c>
      <c r="B390" s="24" t="s">
        <v>94</v>
      </c>
      <c r="C390" s="24" t="s">
        <v>50</v>
      </c>
      <c r="D390" s="24" t="s">
        <v>67</v>
      </c>
      <c r="E390" s="24" t="s">
        <v>52</v>
      </c>
      <c r="F390" s="24" t="s">
        <v>46</v>
      </c>
      <c r="G390">
        <v>18.46</v>
      </c>
      <c r="H390" s="24" t="s">
        <v>766</v>
      </c>
      <c r="I390" s="24" t="s">
        <v>42</v>
      </c>
      <c r="J390" s="33">
        <v>45242</v>
      </c>
      <c r="K390">
        <v>594.22</v>
      </c>
      <c r="L390">
        <v>38.590000000000003</v>
      </c>
      <c r="M390">
        <v>5</v>
      </c>
      <c r="N390">
        <v>40.270000000000003</v>
      </c>
      <c r="O390">
        <v>47.9</v>
      </c>
      <c r="P390" s="24" t="s">
        <v>1744</v>
      </c>
    </row>
    <row r="391" spans="1:16" x14ac:dyDescent="0.25">
      <c r="A391" s="24" t="s">
        <v>767</v>
      </c>
      <c r="B391" s="24" t="s">
        <v>36</v>
      </c>
      <c r="C391" s="24" t="s">
        <v>0</v>
      </c>
      <c r="D391" s="24" t="s">
        <v>67</v>
      </c>
      <c r="E391" s="24" t="s">
        <v>52</v>
      </c>
      <c r="F391" s="24" t="s">
        <v>39</v>
      </c>
      <c r="G391">
        <v>38.130000000000003</v>
      </c>
      <c r="H391" s="24" t="s">
        <v>768</v>
      </c>
      <c r="I391" s="24" t="s">
        <v>42</v>
      </c>
      <c r="J391" s="33">
        <v>45330</v>
      </c>
      <c r="K391">
        <v>105.28</v>
      </c>
      <c r="L391">
        <v>445.76</v>
      </c>
      <c r="M391">
        <v>28</v>
      </c>
      <c r="N391">
        <v>6.27</v>
      </c>
      <c r="O391">
        <v>31.93</v>
      </c>
      <c r="P391" s="24" t="s">
        <v>1741</v>
      </c>
    </row>
    <row r="392" spans="1:16" x14ac:dyDescent="0.25">
      <c r="A392" s="24" t="s">
        <v>769</v>
      </c>
      <c r="B392" s="24" t="s">
        <v>94</v>
      </c>
      <c r="C392" s="24" t="s">
        <v>35</v>
      </c>
      <c r="D392" s="24" t="s">
        <v>44</v>
      </c>
      <c r="E392" s="24" t="s">
        <v>52</v>
      </c>
      <c r="F392" s="24" t="s">
        <v>75</v>
      </c>
      <c r="G392">
        <v>13.33</v>
      </c>
      <c r="H392" s="24" t="s">
        <v>770</v>
      </c>
      <c r="I392" s="24" t="s">
        <v>42</v>
      </c>
      <c r="J392" s="33">
        <v>45444</v>
      </c>
      <c r="K392">
        <v>381.7</v>
      </c>
      <c r="L392">
        <v>288.37</v>
      </c>
      <c r="M392">
        <v>42</v>
      </c>
      <c r="N392">
        <v>8.3800000000000008</v>
      </c>
      <c r="O392">
        <v>8.8000000000000007</v>
      </c>
      <c r="P392" s="24" t="s">
        <v>1736</v>
      </c>
    </row>
    <row r="393" spans="1:16" x14ac:dyDescent="0.25">
      <c r="A393" s="24" t="s">
        <v>540</v>
      </c>
      <c r="B393" s="24" t="s">
        <v>59</v>
      </c>
      <c r="C393" s="24" t="s">
        <v>0</v>
      </c>
      <c r="D393" s="24" t="s">
        <v>67</v>
      </c>
      <c r="E393" s="24" t="s">
        <v>45</v>
      </c>
      <c r="F393" s="24" t="s">
        <v>62</v>
      </c>
      <c r="G393">
        <v>9.86</v>
      </c>
      <c r="H393" s="24" t="s">
        <v>771</v>
      </c>
      <c r="I393" s="24" t="s">
        <v>49</v>
      </c>
      <c r="J393" s="33">
        <v>45406</v>
      </c>
      <c r="K393">
        <v>929.28</v>
      </c>
      <c r="L393">
        <v>238.93</v>
      </c>
      <c r="M393">
        <v>35</v>
      </c>
      <c r="N393">
        <v>43.32</v>
      </c>
      <c r="O393">
        <v>44.51</v>
      </c>
      <c r="P393" s="24" t="s">
        <v>1743</v>
      </c>
    </row>
    <row r="394" spans="1:16" x14ac:dyDescent="0.25">
      <c r="A394" s="24" t="s">
        <v>432</v>
      </c>
      <c r="B394" s="24" t="s">
        <v>59</v>
      </c>
      <c r="C394" s="24" t="s">
        <v>35</v>
      </c>
      <c r="D394" s="24" t="s">
        <v>37</v>
      </c>
      <c r="E394" s="24" t="s">
        <v>71</v>
      </c>
      <c r="F394" s="24" t="s">
        <v>62</v>
      </c>
      <c r="G394">
        <v>44.9</v>
      </c>
      <c r="H394" s="24" t="s">
        <v>772</v>
      </c>
      <c r="I394" s="24" t="s">
        <v>42</v>
      </c>
      <c r="J394" s="33">
        <v>45510</v>
      </c>
      <c r="K394">
        <v>739.15</v>
      </c>
      <c r="L394">
        <v>212.44</v>
      </c>
      <c r="M394">
        <v>82</v>
      </c>
      <c r="N394">
        <v>6.54</v>
      </c>
      <c r="O394">
        <v>61.23</v>
      </c>
      <c r="P394" s="24" t="s">
        <v>1742</v>
      </c>
    </row>
    <row r="395" spans="1:16" x14ac:dyDescent="0.25">
      <c r="A395" s="24" t="s">
        <v>773</v>
      </c>
      <c r="B395" s="24" t="s">
        <v>51</v>
      </c>
      <c r="C395" s="24" t="s">
        <v>0</v>
      </c>
      <c r="D395" s="24" t="s">
        <v>44</v>
      </c>
      <c r="E395" s="24" t="s">
        <v>45</v>
      </c>
      <c r="F395" s="24" t="s">
        <v>62</v>
      </c>
      <c r="G395">
        <v>48.6</v>
      </c>
      <c r="H395" s="24" t="s">
        <v>774</v>
      </c>
      <c r="I395" s="24" t="s">
        <v>49</v>
      </c>
      <c r="J395" s="33">
        <v>45562</v>
      </c>
      <c r="K395">
        <v>393.27</v>
      </c>
      <c r="L395">
        <v>321.25</v>
      </c>
      <c r="M395">
        <v>11</v>
      </c>
      <c r="N395">
        <v>10.029999999999999</v>
      </c>
      <c r="O395">
        <v>64.53</v>
      </c>
      <c r="P395" s="24" t="s">
        <v>1738</v>
      </c>
    </row>
    <row r="396" spans="1:16" x14ac:dyDescent="0.25">
      <c r="A396" s="24" t="s">
        <v>775</v>
      </c>
      <c r="B396" s="24" t="s">
        <v>56</v>
      </c>
      <c r="C396" s="24" t="s">
        <v>50</v>
      </c>
      <c r="D396" s="24" t="s">
        <v>74</v>
      </c>
      <c r="E396" s="24" t="s">
        <v>38</v>
      </c>
      <c r="F396" s="24" t="s">
        <v>62</v>
      </c>
      <c r="G396">
        <v>41.98</v>
      </c>
      <c r="H396" s="24" t="s">
        <v>776</v>
      </c>
      <c r="I396" s="24" t="s">
        <v>49</v>
      </c>
      <c r="J396" s="33">
        <v>45306</v>
      </c>
      <c r="K396">
        <v>717.09</v>
      </c>
      <c r="L396">
        <v>65.92</v>
      </c>
      <c r="M396">
        <v>85</v>
      </c>
      <c r="N396">
        <v>32.61</v>
      </c>
      <c r="O396">
        <v>38.78</v>
      </c>
      <c r="P396" s="24" t="s">
        <v>1733</v>
      </c>
    </row>
    <row r="397" spans="1:16" x14ac:dyDescent="0.25">
      <c r="A397" s="24" t="s">
        <v>777</v>
      </c>
      <c r="B397" s="24" t="s">
        <v>36</v>
      </c>
      <c r="C397" s="24" t="s">
        <v>50</v>
      </c>
      <c r="D397" s="24" t="s">
        <v>67</v>
      </c>
      <c r="E397" s="24" t="s">
        <v>45</v>
      </c>
      <c r="F397" s="24" t="s">
        <v>62</v>
      </c>
      <c r="G397">
        <v>48.23</v>
      </c>
      <c r="H397" s="24" t="s">
        <v>778</v>
      </c>
      <c r="I397" s="24" t="s">
        <v>49</v>
      </c>
      <c r="J397" s="33">
        <v>45246</v>
      </c>
      <c r="K397">
        <v>396.58</v>
      </c>
      <c r="L397">
        <v>141.62</v>
      </c>
      <c r="M397">
        <v>26</v>
      </c>
      <c r="N397">
        <v>6.18</v>
      </c>
      <c r="O397">
        <v>19.079999999999998</v>
      </c>
      <c r="P397" s="24" t="s">
        <v>1744</v>
      </c>
    </row>
    <row r="398" spans="1:16" x14ac:dyDescent="0.25">
      <c r="A398" s="24" t="s">
        <v>779</v>
      </c>
      <c r="B398" s="24" t="s">
        <v>51</v>
      </c>
      <c r="C398" s="24" t="s">
        <v>35</v>
      </c>
      <c r="D398" s="24" t="s">
        <v>44</v>
      </c>
      <c r="E398" s="24" t="s">
        <v>45</v>
      </c>
      <c r="F398" s="24" t="s">
        <v>46</v>
      </c>
      <c r="G398">
        <v>22.6</v>
      </c>
      <c r="H398" s="24" t="s">
        <v>780</v>
      </c>
      <c r="I398" s="24" t="s">
        <v>42</v>
      </c>
      <c r="J398" s="33">
        <v>45387</v>
      </c>
      <c r="K398">
        <v>87.97</v>
      </c>
      <c r="L398">
        <v>490.63</v>
      </c>
      <c r="M398">
        <v>32</v>
      </c>
      <c r="N398">
        <v>35.54</v>
      </c>
      <c r="O398">
        <v>52.99</v>
      </c>
      <c r="P398" s="24" t="s">
        <v>1743</v>
      </c>
    </row>
    <row r="399" spans="1:16" x14ac:dyDescent="0.25">
      <c r="A399" s="24" t="s">
        <v>781</v>
      </c>
      <c r="B399" s="24" t="s">
        <v>56</v>
      </c>
      <c r="C399" s="24" t="s">
        <v>50</v>
      </c>
      <c r="D399" s="24" t="s">
        <v>74</v>
      </c>
      <c r="E399" s="24" t="s">
        <v>52</v>
      </c>
      <c r="F399" s="24" t="s">
        <v>75</v>
      </c>
      <c r="G399">
        <v>39.44</v>
      </c>
      <c r="H399" s="24" t="s">
        <v>782</v>
      </c>
      <c r="I399" s="24" t="s">
        <v>49</v>
      </c>
      <c r="J399" s="33">
        <v>45542</v>
      </c>
      <c r="K399">
        <v>844.65</v>
      </c>
      <c r="L399">
        <v>351.24</v>
      </c>
      <c r="M399">
        <v>35</v>
      </c>
      <c r="N399">
        <v>27.59</v>
      </c>
      <c r="O399">
        <v>43.08</v>
      </c>
      <c r="P399" s="24" t="s">
        <v>1738</v>
      </c>
    </row>
    <row r="400" spans="1:16" x14ac:dyDescent="0.25">
      <c r="A400" s="24" t="s">
        <v>783</v>
      </c>
      <c r="B400" s="24" t="s">
        <v>59</v>
      </c>
      <c r="C400" s="24" t="s">
        <v>55</v>
      </c>
      <c r="D400" s="24" t="s">
        <v>74</v>
      </c>
      <c r="E400" s="24" t="s">
        <v>38</v>
      </c>
      <c r="F400" s="24" t="s">
        <v>62</v>
      </c>
      <c r="G400">
        <v>18.05</v>
      </c>
      <c r="H400" s="24" t="s">
        <v>784</v>
      </c>
      <c r="I400" s="24" t="s">
        <v>42</v>
      </c>
      <c r="J400" s="33">
        <v>45328</v>
      </c>
      <c r="K400">
        <v>842.07</v>
      </c>
      <c r="L400">
        <v>426.87</v>
      </c>
      <c r="M400">
        <v>3</v>
      </c>
      <c r="N400">
        <v>25.85</v>
      </c>
      <c r="O400">
        <v>47.6</v>
      </c>
      <c r="P400" s="24" t="s">
        <v>1741</v>
      </c>
    </row>
    <row r="401" spans="1:16" x14ac:dyDescent="0.25">
      <c r="A401" s="24" t="s">
        <v>785</v>
      </c>
      <c r="B401" s="24" t="s">
        <v>36</v>
      </c>
      <c r="C401" s="24" t="s">
        <v>50</v>
      </c>
      <c r="D401" s="24" t="s">
        <v>67</v>
      </c>
      <c r="E401" s="24" t="s">
        <v>52</v>
      </c>
      <c r="F401" s="24" t="s">
        <v>62</v>
      </c>
      <c r="G401">
        <v>37.01</v>
      </c>
      <c r="H401" s="24" t="s">
        <v>786</v>
      </c>
      <c r="I401" s="24" t="s">
        <v>42</v>
      </c>
      <c r="J401" s="33">
        <v>45406</v>
      </c>
      <c r="K401">
        <v>786.6</v>
      </c>
      <c r="L401">
        <v>119.34</v>
      </c>
      <c r="M401">
        <v>14</v>
      </c>
      <c r="N401">
        <v>30.35</v>
      </c>
      <c r="O401">
        <v>64.069999999999993</v>
      </c>
      <c r="P401" s="24" t="s">
        <v>1743</v>
      </c>
    </row>
    <row r="402" spans="1:16" x14ac:dyDescent="0.25">
      <c r="A402" s="24" t="s">
        <v>167</v>
      </c>
      <c r="B402" s="24" t="s">
        <v>59</v>
      </c>
      <c r="C402" s="24" t="s">
        <v>43</v>
      </c>
      <c r="D402" s="24" t="s">
        <v>44</v>
      </c>
      <c r="E402" s="24" t="s">
        <v>45</v>
      </c>
      <c r="F402" s="24" t="s">
        <v>46</v>
      </c>
      <c r="G402">
        <v>26.78</v>
      </c>
      <c r="H402" s="24" t="s">
        <v>787</v>
      </c>
      <c r="I402" s="24" t="s">
        <v>42</v>
      </c>
      <c r="J402" s="33">
        <v>45559</v>
      </c>
      <c r="K402">
        <v>961.28</v>
      </c>
      <c r="L402">
        <v>263.10000000000002</v>
      </c>
      <c r="M402">
        <v>28</v>
      </c>
      <c r="N402">
        <v>28.33</v>
      </c>
      <c r="O402">
        <v>81.27</v>
      </c>
      <c r="P402" s="24" t="s">
        <v>1738</v>
      </c>
    </row>
    <row r="403" spans="1:16" x14ac:dyDescent="0.25">
      <c r="A403" s="24" t="s">
        <v>788</v>
      </c>
      <c r="B403" s="24" t="s">
        <v>51</v>
      </c>
      <c r="C403" s="24" t="s">
        <v>35</v>
      </c>
      <c r="D403" s="24" t="s">
        <v>67</v>
      </c>
      <c r="E403" s="24" t="s">
        <v>71</v>
      </c>
      <c r="F403" s="24" t="s">
        <v>46</v>
      </c>
      <c r="G403">
        <v>45.04</v>
      </c>
      <c r="H403" s="24" t="s">
        <v>789</v>
      </c>
      <c r="I403" s="24" t="s">
        <v>42</v>
      </c>
      <c r="J403" s="33">
        <v>45267</v>
      </c>
      <c r="K403">
        <v>174.16</v>
      </c>
      <c r="L403">
        <v>411.41</v>
      </c>
      <c r="M403">
        <v>43</v>
      </c>
      <c r="N403">
        <v>37.29</v>
      </c>
      <c r="O403">
        <v>21.33</v>
      </c>
      <c r="P403" s="24" t="s">
        <v>1740</v>
      </c>
    </row>
    <row r="404" spans="1:16" x14ac:dyDescent="0.25">
      <c r="A404" s="24" t="s">
        <v>790</v>
      </c>
      <c r="B404" s="24" t="s">
        <v>94</v>
      </c>
      <c r="C404" s="24" t="s">
        <v>55</v>
      </c>
      <c r="D404" s="24" t="s">
        <v>44</v>
      </c>
      <c r="E404" s="24" t="s">
        <v>71</v>
      </c>
      <c r="F404" s="24" t="s">
        <v>75</v>
      </c>
      <c r="G404">
        <v>35.28</v>
      </c>
      <c r="H404" s="24" t="s">
        <v>791</v>
      </c>
      <c r="I404" s="24" t="s">
        <v>42</v>
      </c>
      <c r="J404" s="33">
        <v>45243</v>
      </c>
      <c r="K404">
        <v>836.27</v>
      </c>
      <c r="L404">
        <v>468.45</v>
      </c>
      <c r="M404">
        <v>75</v>
      </c>
      <c r="N404">
        <v>34.42</v>
      </c>
      <c r="O404">
        <v>59.51</v>
      </c>
      <c r="P404" s="24" t="s">
        <v>1744</v>
      </c>
    </row>
    <row r="405" spans="1:16" x14ac:dyDescent="0.25">
      <c r="A405" s="24" t="s">
        <v>792</v>
      </c>
      <c r="B405" s="24" t="s">
        <v>59</v>
      </c>
      <c r="C405" s="24" t="s">
        <v>50</v>
      </c>
      <c r="D405" s="24" t="s">
        <v>74</v>
      </c>
      <c r="E405" s="24" t="s">
        <v>45</v>
      </c>
      <c r="F405" s="24" t="s">
        <v>75</v>
      </c>
      <c r="G405">
        <v>34.08</v>
      </c>
      <c r="H405" s="24" t="s">
        <v>793</v>
      </c>
      <c r="I405" s="24" t="s">
        <v>42</v>
      </c>
      <c r="J405" s="33">
        <v>45554</v>
      </c>
      <c r="K405">
        <v>153.77000000000001</v>
      </c>
      <c r="L405">
        <v>234.53</v>
      </c>
      <c r="M405">
        <v>28</v>
      </c>
      <c r="N405">
        <v>43.83</v>
      </c>
      <c r="O405">
        <v>48.79</v>
      </c>
      <c r="P405" s="24" t="s">
        <v>1738</v>
      </c>
    </row>
    <row r="406" spans="1:16" x14ac:dyDescent="0.25">
      <c r="A406" s="24" t="s">
        <v>726</v>
      </c>
      <c r="B406" s="24" t="s">
        <v>51</v>
      </c>
      <c r="C406" s="24" t="s">
        <v>55</v>
      </c>
      <c r="D406" s="24" t="s">
        <v>67</v>
      </c>
      <c r="E406" s="24" t="s">
        <v>68</v>
      </c>
      <c r="F406" s="24" t="s">
        <v>46</v>
      </c>
      <c r="G406">
        <v>25.57</v>
      </c>
      <c r="H406" s="24" t="s">
        <v>794</v>
      </c>
      <c r="I406" s="24" t="s">
        <v>42</v>
      </c>
      <c r="J406" s="33">
        <v>45535</v>
      </c>
      <c r="K406">
        <v>973.08</v>
      </c>
      <c r="L406">
        <v>152.69</v>
      </c>
      <c r="M406">
        <v>58</v>
      </c>
      <c r="N406">
        <v>8.27</v>
      </c>
      <c r="O406">
        <v>69.89</v>
      </c>
      <c r="P406" s="24" t="s">
        <v>1742</v>
      </c>
    </row>
    <row r="407" spans="1:16" x14ac:dyDescent="0.25">
      <c r="A407" s="24" t="s">
        <v>795</v>
      </c>
      <c r="B407" s="24" t="s">
        <v>94</v>
      </c>
      <c r="C407" s="24" t="s">
        <v>55</v>
      </c>
      <c r="D407" s="24" t="s">
        <v>44</v>
      </c>
      <c r="E407" s="24" t="s">
        <v>71</v>
      </c>
      <c r="F407" s="24" t="s">
        <v>75</v>
      </c>
      <c r="G407">
        <v>32.36</v>
      </c>
      <c r="H407" s="24" t="s">
        <v>796</v>
      </c>
      <c r="I407" s="24" t="s">
        <v>42</v>
      </c>
      <c r="J407" s="33">
        <v>45491</v>
      </c>
      <c r="K407">
        <v>900.22</v>
      </c>
      <c r="L407">
        <v>154.58000000000001</v>
      </c>
      <c r="M407">
        <v>29</v>
      </c>
      <c r="N407">
        <v>25.93</v>
      </c>
      <c r="O407">
        <v>45.24</v>
      </c>
      <c r="P407" s="24" t="s">
        <v>1734</v>
      </c>
    </row>
    <row r="408" spans="1:16" x14ac:dyDescent="0.25">
      <c r="A408" s="24" t="s">
        <v>210</v>
      </c>
      <c r="B408" s="24" t="s">
        <v>56</v>
      </c>
      <c r="C408" s="24" t="s">
        <v>55</v>
      </c>
      <c r="D408" s="24" t="s">
        <v>37</v>
      </c>
      <c r="E408" s="24" t="s">
        <v>45</v>
      </c>
      <c r="F408" s="24" t="s">
        <v>39</v>
      </c>
      <c r="G408">
        <v>8.81</v>
      </c>
      <c r="H408" s="24" t="s">
        <v>797</v>
      </c>
      <c r="I408" s="24" t="s">
        <v>42</v>
      </c>
      <c r="J408" s="33">
        <v>45566</v>
      </c>
      <c r="K408">
        <v>300.08999999999997</v>
      </c>
      <c r="L408">
        <v>394.59</v>
      </c>
      <c r="M408">
        <v>96</v>
      </c>
      <c r="N408">
        <v>45.6</v>
      </c>
      <c r="O408">
        <v>30.45</v>
      </c>
      <c r="P408" s="24" t="s">
        <v>1735</v>
      </c>
    </row>
    <row r="409" spans="1:16" x14ac:dyDescent="0.25">
      <c r="A409" s="24" t="s">
        <v>192</v>
      </c>
      <c r="B409" s="24" t="s">
        <v>59</v>
      </c>
      <c r="C409" s="24" t="s">
        <v>0</v>
      </c>
      <c r="D409" s="24" t="s">
        <v>37</v>
      </c>
      <c r="E409" s="24" t="s">
        <v>68</v>
      </c>
      <c r="F409" s="24" t="s">
        <v>39</v>
      </c>
      <c r="G409">
        <v>32.44</v>
      </c>
      <c r="H409" s="24" t="s">
        <v>798</v>
      </c>
      <c r="I409" s="24" t="s">
        <v>49</v>
      </c>
      <c r="J409" s="33">
        <v>45541</v>
      </c>
      <c r="K409">
        <v>975.69</v>
      </c>
      <c r="L409">
        <v>68.760000000000005</v>
      </c>
      <c r="M409">
        <v>45</v>
      </c>
      <c r="N409">
        <v>41.2</v>
      </c>
      <c r="O409">
        <v>18.55</v>
      </c>
      <c r="P409" s="24" t="s">
        <v>1738</v>
      </c>
    </row>
    <row r="410" spans="1:16" x14ac:dyDescent="0.25">
      <c r="A410" s="24" t="s">
        <v>238</v>
      </c>
      <c r="B410" s="24" t="s">
        <v>56</v>
      </c>
      <c r="C410" s="24" t="s">
        <v>0</v>
      </c>
      <c r="D410" s="24" t="s">
        <v>37</v>
      </c>
      <c r="E410" s="24" t="s">
        <v>71</v>
      </c>
      <c r="F410" s="24" t="s">
        <v>75</v>
      </c>
      <c r="G410">
        <v>31.8</v>
      </c>
      <c r="H410" s="24" t="s">
        <v>799</v>
      </c>
      <c r="I410" s="24" t="s">
        <v>49</v>
      </c>
      <c r="J410" s="33">
        <v>45447</v>
      </c>
      <c r="K410">
        <v>979.14</v>
      </c>
      <c r="L410">
        <v>95.09</v>
      </c>
      <c r="M410">
        <v>4</v>
      </c>
      <c r="N410">
        <v>17.41</v>
      </c>
      <c r="O410">
        <v>71.03</v>
      </c>
      <c r="P410" s="24" t="s">
        <v>1736</v>
      </c>
    </row>
    <row r="411" spans="1:16" x14ac:dyDescent="0.25">
      <c r="A411" s="24" t="s">
        <v>202</v>
      </c>
      <c r="B411" s="24" t="s">
        <v>59</v>
      </c>
      <c r="C411" s="24" t="s">
        <v>50</v>
      </c>
      <c r="D411" s="24" t="s">
        <v>74</v>
      </c>
      <c r="E411" s="24" t="s">
        <v>38</v>
      </c>
      <c r="F411" s="24" t="s">
        <v>62</v>
      </c>
      <c r="G411">
        <v>47.8</v>
      </c>
      <c r="H411" s="24" t="s">
        <v>800</v>
      </c>
      <c r="I411" s="24" t="s">
        <v>42</v>
      </c>
      <c r="J411" s="33">
        <v>45333</v>
      </c>
      <c r="K411">
        <v>336.24</v>
      </c>
      <c r="L411">
        <v>76.62</v>
      </c>
      <c r="M411">
        <v>49</v>
      </c>
      <c r="N411">
        <v>20.74</v>
      </c>
      <c r="O411">
        <v>21.38</v>
      </c>
      <c r="P411" s="24" t="s">
        <v>1741</v>
      </c>
    </row>
    <row r="412" spans="1:16" x14ac:dyDescent="0.25">
      <c r="A412" s="24" t="s">
        <v>801</v>
      </c>
      <c r="B412" s="24" t="s">
        <v>94</v>
      </c>
      <c r="C412" s="24" t="s">
        <v>43</v>
      </c>
      <c r="D412" s="24" t="s">
        <v>67</v>
      </c>
      <c r="E412" s="24" t="s">
        <v>71</v>
      </c>
      <c r="F412" s="24" t="s">
        <v>62</v>
      </c>
      <c r="G412">
        <v>8.3800000000000008</v>
      </c>
      <c r="H412" s="24" t="s">
        <v>802</v>
      </c>
      <c r="I412" s="24" t="s">
        <v>49</v>
      </c>
      <c r="J412" s="33">
        <v>45274</v>
      </c>
      <c r="K412">
        <v>865.85</v>
      </c>
      <c r="L412">
        <v>75.11</v>
      </c>
      <c r="M412">
        <v>11</v>
      </c>
      <c r="N412">
        <v>29.71</v>
      </c>
      <c r="O412">
        <v>8.39</v>
      </c>
      <c r="P412" s="24" t="s">
        <v>1740</v>
      </c>
    </row>
    <row r="413" spans="1:16" x14ac:dyDescent="0.25">
      <c r="A413" s="24" t="s">
        <v>803</v>
      </c>
      <c r="B413" s="24" t="s">
        <v>51</v>
      </c>
      <c r="C413" s="24" t="s">
        <v>55</v>
      </c>
      <c r="D413" s="24" t="s">
        <v>67</v>
      </c>
      <c r="E413" s="24" t="s">
        <v>68</v>
      </c>
      <c r="F413" s="24" t="s">
        <v>46</v>
      </c>
      <c r="G413">
        <v>18.510000000000002</v>
      </c>
      <c r="H413" s="24" t="s">
        <v>804</v>
      </c>
      <c r="I413" s="24" t="s">
        <v>49</v>
      </c>
      <c r="J413" s="33">
        <v>45243</v>
      </c>
      <c r="K413">
        <v>599.02</v>
      </c>
      <c r="L413">
        <v>392.2</v>
      </c>
      <c r="M413">
        <v>23</v>
      </c>
      <c r="N413">
        <v>27.36</v>
      </c>
      <c r="O413">
        <v>8.14</v>
      </c>
      <c r="P413" s="24" t="s">
        <v>1744</v>
      </c>
    </row>
    <row r="414" spans="1:16" x14ac:dyDescent="0.25">
      <c r="A414" s="24" t="s">
        <v>805</v>
      </c>
      <c r="B414" s="24" t="s">
        <v>94</v>
      </c>
      <c r="C414" s="24" t="s">
        <v>43</v>
      </c>
      <c r="D414" s="24" t="s">
        <v>37</v>
      </c>
      <c r="E414" s="24" t="s">
        <v>71</v>
      </c>
      <c r="F414" s="24" t="s">
        <v>62</v>
      </c>
      <c r="G414">
        <v>47.21</v>
      </c>
      <c r="H414" s="24" t="s">
        <v>806</v>
      </c>
      <c r="I414" s="24" t="s">
        <v>42</v>
      </c>
      <c r="J414" s="33">
        <v>45345</v>
      </c>
      <c r="K414">
        <v>870.85</v>
      </c>
      <c r="L414">
        <v>196.5</v>
      </c>
      <c r="M414">
        <v>61</v>
      </c>
      <c r="N414">
        <v>38.29</v>
      </c>
      <c r="O414">
        <v>82.22</v>
      </c>
      <c r="P414" s="24" t="s">
        <v>1741</v>
      </c>
    </row>
    <row r="415" spans="1:16" x14ac:dyDescent="0.25">
      <c r="A415" s="24" t="s">
        <v>180</v>
      </c>
      <c r="B415" s="24" t="s">
        <v>94</v>
      </c>
      <c r="C415" s="24" t="s">
        <v>50</v>
      </c>
      <c r="D415" s="24" t="s">
        <v>37</v>
      </c>
      <c r="E415" s="24" t="s">
        <v>38</v>
      </c>
      <c r="F415" s="24" t="s">
        <v>75</v>
      </c>
      <c r="G415">
        <v>46.24</v>
      </c>
      <c r="H415" s="24" t="s">
        <v>807</v>
      </c>
      <c r="I415" s="24" t="s">
        <v>42</v>
      </c>
      <c r="J415" s="33">
        <v>45371</v>
      </c>
      <c r="K415">
        <v>399.46</v>
      </c>
      <c r="L415">
        <v>470.06</v>
      </c>
      <c r="M415">
        <v>52</v>
      </c>
      <c r="N415">
        <v>42.18</v>
      </c>
      <c r="O415">
        <v>22.27</v>
      </c>
      <c r="P415" s="24" t="s">
        <v>1737</v>
      </c>
    </row>
    <row r="416" spans="1:16" x14ac:dyDescent="0.25">
      <c r="A416" s="24" t="s">
        <v>808</v>
      </c>
      <c r="B416" s="24" t="s">
        <v>59</v>
      </c>
      <c r="C416" s="24" t="s">
        <v>50</v>
      </c>
      <c r="D416" s="24" t="s">
        <v>74</v>
      </c>
      <c r="E416" s="24" t="s">
        <v>38</v>
      </c>
      <c r="F416" s="24" t="s">
        <v>75</v>
      </c>
      <c r="G416">
        <v>19.02</v>
      </c>
      <c r="H416" s="24" t="s">
        <v>809</v>
      </c>
      <c r="I416" s="24" t="s">
        <v>49</v>
      </c>
      <c r="J416" s="33">
        <v>45325</v>
      </c>
      <c r="K416">
        <v>983.47</v>
      </c>
      <c r="L416">
        <v>178.9</v>
      </c>
      <c r="M416">
        <v>34</v>
      </c>
      <c r="N416">
        <v>47.62</v>
      </c>
      <c r="O416">
        <v>39.590000000000003</v>
      </c>
      <c r="P416" s="24" t="s">
        <v>1741</v>
      </c>
    </row>
    <row r="417" spans="1:16" x14ac:dyDescent="0.25">
      <c r="A417" s="24" t="s">
        <v>505</v>
      </c>
      <c r="B417" s="24" t="s">
        <v>36</v>
      </c>
      <c r="C417" s="24" t="s">
        <v>35</v>
      </c>
      <c r="D417" s="24" t="s">
        <v>67</v>
      </c>
      <c r="E417" s="24" t="s">
        <v>71</v>
      </c>
      <c r="F417" s="24" t="s">
        <v>46</v>
      </c>
      <c r="G417">
        <v>20.85</v>
      </c>
      <c r="H417" s="24" t="s">
        <v>810</v>
      </c>
      <c r="I417" s="24" t="s">
        <v>49</v>
      </c>
      <c r="J417" s="33">
        <v>45505</v>
      </c>
      <c r="K417">
        <v>146.74</v>
      </c>
      <c r="L417">
        <v>335.68</v>
      </c>
      <c r="M417">
        <v>33</v>
      </c>
      <c r="N417">
        <v>19.55</v>
      </c>
      <c r="O417">
        <v>28.97</v>
      </c>
      <c r="P417" s="24" t="s">
        <v>1742</v>
      </c>
    </row>
    <row r="418" spans="1:16" x14ac:dyDescent="0.25">
      <c r="A418" s="24" t="s">
        <v>811</v>
      </c>
      <c r="B418" s="24" t="s">
        <v>94</v>
      </c>
      <c r="C418" s="24" t="s">
        <v>55</v>
      </c>
      <c r="D418" s="24" t="s">
        <v>74</v>
      </c>
      <c r="E418" s="24" t="s">
        <v>45</v>
      </c>
      <c r="F418" s="24" t="s">
        <v>75</v>
      </c>
      <c r="G418">
        <v>14.08</v>
      </c>
      <c r="H418" s="24" t="s">
        <v>812</v>
      </c>
      <c r="I418" s="24" t="s">
        <v>49</v>
      </c>
      <c r="J418" s="33">
        <v>45301</v>
      </c>
      <c r="K418">
        <v>231.25</v>
      </c>
      <c r="L418">
        <v>401.32</v>
      </c>
      <c r="M418">
        <v>76</v>
      </c>
      <c r="N418">
        <v>44.21</v>
      </c>
      <c r="O418">
        <v>30.56</v>
      </c>
      <c r="P418" s="24" t="s">
        <v>1733</v>
      </c>
    </row>
    <row r="419" spans="1:16" x14ac:dyDescent="0.25">
      <c r="A419" s="24" t="s">
        <v>813</v>
      </c>
      <c r="B419" s="24" t="s">
        <v>56</v>
      </c>
      <c r="C419" s="24" t="s">
        <v>43</v>
      </c>
      <c r="D419" s="24" t="s">
        <v>74</v>
      </c>
      <c r="E419" s="24" t="s">
        <v>38</v>
      </c>
      <c r="F419" s="24" t="s">
        <v>46</v>
      </c>
      <c r="G419">
        <v>29.16</v>
      </c>
      <c r="H419" s="24" t="s">
        <v>814</v>
      </c>
      <c r="I419" s="24" t="s">
        <v>42</v>
      </c>
      <c r="J419" s="33">
        <v>45271</v>
      </c>
      <c r="K419">
        <v>835.26</v>
      </c>
      <c r="L419">
        <v>41.83</v>
      </c>
      <c r="M419">
        <v>88</v>
      </c>
      <c r="N419">
        <v>37.69</v>
      </c>
      <c r="O419">
        <v>44.26</v>
      </c>
      <c r="P419" s="24" t="s">
        <v>1740</v>
      </c>
    </row>
    <row r="420" spans="1:16" x14ac:dyDescent="0.25">
      <c r="A420" s="24" t="s">
        <v>815</v>
      </c>
      <c r="B420" s="24" t="s">
        <v>59</v>
      </c>
      <c r="C420" s="24" t="s">
        <v>43</v>
      </c>
      <c r="D420" s="24" t="s">
        <v>44</v>
      </c>
      <c r="E420" s="24" t="s">
        <v>45</v>
      </c>
      <c r="F420" s="24" t="s">
        <v>75</v>
      </c>
      <c r="G420">
        <v>20.32</v>
      </c>
      <c r="H420" s="24" t="s">
        <v>816</v>
      </c>
      <c r="I420" s="24" t="s">
        <v>49</v>
      </c>
      <c r="J420" s="33">
        <v>45400</v>
      </c>
      <c r="K420">
        <v>242.3</v>
      </c>
      <c r="L420">
        <v>240.12</v>
      </c>
      <c r="M420">
        <v>21</v>
      </c>
      <c r="N420">
        <v>41.49</v>
      </c>
      <c r="O420">
        <v>19.22</v>
      </c>
      <c r="P420" s="24" t="s">
        <v>1743</v>
      </c>
    </row>
    <row r="421" spans="1:16" x14ac:dyDescent="0.25">
      <c r="A421" s="24" t="s">
        <v>182</v>
      </c>
      <c r="B421" s="24" t="s">
        <v>94</v>
      </c>
      <c r="C421" s="24" t="s">
        <v>50</v>
      </c>
      <c r="D421" s="24" t="s">
        <v>37</v>
      </c>
      <c r="E421" s="24" t="s">
        <v>38</v>
      </c>
      <c r="F421" s="24" t="s">
        <v>46</v>
      </c>
      <c r="G421">
        <v>43.24</v>
      </c>
      <c r="H421" s="24" t="s">
        <v>817</v>
      </c>
      <c r="I421" s="24" t="s">
        <v>42</v>
      </c>
      <c r="J421" s="33">
        <v>45374</v>
      </c>
      <c r="K421">
        <v>487.44</v>
      </c>
      <c r="L421">
        <v>326.12</v>
      </c>
      <c r="M421">
        <v>70</v>
      </c>
      <c r="N421">
        <v>27.58</v>
      </c>
      <c r="O421">
        <v>89.76</v>
      </c>
      <c r="P421" s="24" t="s">
        <v>1737</v>
      </c>
    </row>
    <row r="422" spans="1:16" x14ac:dyDescent="0.25">
      <c r="A422" s="24" t="s">
        <v>818</v>
      </c>
      <c r="B422" s="24" t="s">
        <v>36</v>
      </c>
      <c r="C422" s="24" t="s">
        <v>50</v>
      </c>
      <c r="D422" s="24" t="s">
        <v>67</v>
      </c>
      <c r="E422" s="24" t="s">
        <v>52</v>
      </c>
      <c r="F422" s="24" t="s">
        <v>39</v>
      </c>
      <c r="G422">
        <v>34.119999999999997</v>
      </c>
      <c r="H422" s="24" t="s">
        <v>819</v>
      </c>
      <c r="I422" s="24" t="s">
        <v>49</v>
      </c>
      <c r="J422" s="33">
        <v>45356</v>
      </c>
      <c r="K422">
        <v>904.82</v>
      </c>
      <c r="L422">
        <v>278.42</v>
      </c>
      <c r="M422">
        <v>22</v>
      </c>
      <c r="N422">
        <v>44.85</v>
      </c>
      <c r="O422">
        <v>46.25</v>
      </c>
      <c r="P422" s="24" t="s">
        <v>1737</v>
      </c>
    </row>
    <row r="423" spans="1:16" x14ac:dyDescent="0.25">
      <c r="A423" s="24" t="s">
        <v>820</v>
      </c>
      <c r="B423" s="24" t="s">
        <v>51</v>
      </c>
      <c r="C423" s="24" t="s">
        <v>43</v>
      </c>
      <c r="D423" s="24" t="s">
        <v>67</v>
      </c>
      <c r="E423" s="24" t="s">
        <v>71</v>
      </c>
      <c r="F423" s="24" t="s">
        <v>46</v>
      </c>
      <c r="G423">
        <v>28.68</v>
      </c>
      <c r="H423" s="24" t="s">
        <v>821</v>
      </c>
      <c r="I423" s="24" t="s">
        <v>49</v>
      </c>
      <c r="J423" s="33">
        <v>45290</v>
      </c>
      <c r="K423">
        <v>851.16</v>
      </c>
      <c r="L423">
        <v>406.62</v>
      </c>
      <c r="M423">
        <v>48</v>
      </c>
      <c r="N423">
        <v>23.23</v>
      </c>
      <c r="O423">
        <v>72.489999999999995</v>
      </c>
      <c r="P423" s="24" t="s">
        <v>1740</v>
      </c>
    </row>
    <row r="424" spans="1:16" x14ac:dyDescent="0.25">
      <c r="A424" s="24" t="s">
        <v>72</v>
      </c>
      <c r="B424" s="24" t="s">
        <v>56</v>
      </c>
      <c r="C424" s="24" t="s">
        <v>55</v>
      </c>
      <c r="D424" s="24" t="s">
        <v>37</v>
      </c>
      <c r="E424" s="24" t="s">
        <v>71</v>
      </c>
      <c r="F424" s="24" t="s">
        <v>62</v>
      </c>
      <c r="G424">
        <v>23.86</v>
      </c>
      <c r="H424" s="24" t="s">
        <v>822</v>
      </c>
      <c r="I424" s="24" t="s">
        <v>42</v>
      </c>
      <c r="J424" s="33">
        <v>45307</v>
      </c>
      <c r="K424">
        <v>483.27</v>
      </c>
      <c r="L424">
        <v>49.74</v>
      </c>
      <c r="M424">
        <v>1</v>
      </c>
      <c r="N424">
        <v>23.81</v>
      </c>
      <c r="O424">
        <v>97.13</v>
      </c>
      <c r="P424" s="24" t="s">
        <v>1733</v>
      </c>
    </row>
    <row r="425" spans="1:16" x14ac:dyDescent="0.25">
      <c r="A425" s="24" t="s">
        <v>823</v>
      </c>
      <c r="B425" s="24" t="s">
        <v>56</v>
      </c>
      <c r="C425" s="24" t="s">
        <v>43</v>
      </c>
      <c r="D425" s="24" t="s">
        <v>74</v>
      </c>
      <c r="E425" s="24" t="s">
        <v>68</v>
      </c>
      <c r="F425" s="24" t="s">
        <v>75</v>
      </c>
      <c r="G425">
        <v>42.97</v>
      </c>
      <c r="H425" s="24" t="s">
        <v>824</v>
      </c>
      <c r="I425" s="24" t="s">
        <v>42</v>
      </c>
      <c r="J425" s="33">
        <v>45310</v>
      </c>
      <c r="K425">
        <v>645.64</v>
      </c>
      <c r="L425">
        <v>34.54</v>
      </c>
      <c r="M425">
        <v>90</v>
      </c>
      <c r="N425">
        <v>25.06</v>
      </c>
      <c r="O425">
        <v>73.319999999999993</v>
      </c>
      <c r="P425" s="24" t="s">
        <v>1733</v>
      </c>
    </row>
    <row r="426" spans="1:16" x14ac:dyDescent="0.25">
      <c r="A426" s="24" t="s">
        <v>825</v>
      </c>
      <c r="B426" s="24" t="s">
        <v>59</v>
      </c>
      <c r="C426" s="24" t="s">
        <v>0</v>
      </c>
      <c r="D426" s="24" t="s">
        <v>44</v>
      </c>
      <c r="E426" s="24" t="s">
        <v>71</v>
      </c>
      <c r="F426" s="24" t="s">
        <v>46</v>
      </c>
      <c r="G426">
        <v>29.98</v>
      </c>
      <c r="H426" s="24" t="s">
        <v>826</v>
      </c>
      <c r="I426" s="24" t="s">
        <v>42</v>
      </c>
      <c r="J426" s="33">
        <v>45467</v>
      </c>
      <c r="K426">
        <v>853.5</v>
      </c>
      <c r="L426">
        <v>250.19</v>
      </c>
      <c r="M426">
        <v>7</v>
      </c>
      <c r="N426">
        <v>14.71</v>
      </c>
      <c r="O426">
        <v>72.67</v>
      </c>
      <c r="P426" s="24" t="s">
        <v>1736</v>
      </c>
    </row>
    <row r="427" spans="1:16" x14ac:dyDescent="0.25">
      <c r="A427" s="24" t="s">
        <v>238</v>
      </c>
      <c r="B427" s="24" t="s">
        <v>51</v>
      </c>
      <c r="C427" s="24" t="s">
        <v>0</v>
      </c>
      <c r="D427" s="24" t="s">
        <v>67</v>
      </c>
      <c r="E427" s="24" t="s">
        <v>45</v>
      </c>
      <c r="F427" s="24" t="s">
        <v>62</v>
      </c>
      <c r="G427">
        <v>43.46</v>
      </c>
      <c r="H427" s="24" t="s">
        <v>827</v>
      </c>
      <c r="I427" s="24" t="s">
        <v>49</v>
      </c>
      <c r="J427" s="33">
        <v>45445</v>
      </c>
      <c r="K427">
        <v>526.6</v>
      </c>
      <c r="L427">
        <v>322.14999999999998</v>
      </c>
      <c r="M427">
        <v>98</v>
      </c>
      <c r="N427">
        <v>15.51</v>
      </c>
      <c r="O427">
        <v>11.8</v>
      </c>
      <c r="P427" s="24" t="s">
        <v>1736</v>
      </c>
    </row>
    <row r="428" spans="1:16" x14ac:dyDescent="0.25">
      <c r="A428" s="24" t="s">
        <v>828</v>
      </c>
      <c r="B428" s="24" t="s">
        <v>56</v>
      </c>
      <c r="C428" s="24" t="s">
        <v>50</v>
      </c>
      <c r="D428" s="24" t="s">
        <v>44</v>
      </c>
      <c r="E428" s="24" t="s">
        <v>71</v>
      </c>
      <c r="F428" s="24" t="s">
        <v>39</v>
      </c>
      <c r="G428">
        <v>33.590000000000003</v>
      </c>
      <c r="H428" s="24" t="s">
        <v>829</v>
      </c>
      <c r="I428" s="24" t="s">
        <v>42</v>
      </c>
      <c r="J428" s="33">
        <v>45331</v>
      </c>
      <c r="K428">
        <v>852.47</v>
      </c>
      <c r="L428">
        <v>496.13</v>
      </c>
      <c r="M428">
        <v>30</v>
      </c>
      <c r="N428">
        <v>23.65</v>
      </c>
      <c r="O428">
        <v>90.66</v>
      </c>
      <c r="P428" s="24" t="s">
        <v>1741</v>
      </c>
    </row>
    <row r="429" spans="1:16" x14ac:dyDescent="0.25">
      <c r="A429" s="24" t="s">
        <v>830</v>
      </c>
      <c r="B429" s="24" t="s">
        <v>36</v>
      </c>
      <c r="C429" s="24" t="s">
        <v>55</v>
      </c>
      <c r="D429" s="24" t="s">
        <v>67</v>
      </c>
      <c r="E429" s="24" t="s">
        <v>71</v>
      </c>
      <c r="F429" s="24" t="s">
        <v>39</v>
      </c>
      <c r="G429">
        <v>44.72</v>
      </c>
      <c r="H429" s="24" t="s">
        <v>831</v>
      </c>
      <c r="I429" s="24" t="s">
        <v>49</v>
      </c>
      <c r="J429" s="33">
        <v>45324</v>
      </c>
      <c r="K429">
        <v>633.66999999999996</v>
      </c>
      <c r="L429">
        <v>216.05</v>
      </c>
      <c r="M429">
        <v>70</v>
      </c>
      <c r="N429">
        <v>21.71</v>
      </c>
      <c r="O429">
        <v>45.68</v>
      </c>
      <c r="P429" s="24" t="s">
        <v>1741</v>
      </c>
    </row>
    <row r="430" spans="1:16" x14ac:dyDescent="0.25">
      <c r="A430" s="24" t="s">
        <v>526</v>
      </c>
      <c r="B430" s="24" t="s">
        <v>36</v>
      </c>
      <c r="C430" s="24" t="s">
        <v>35</v>
      </c>
      <c r="D430" s="24" t="s">
        <v>74</v>
      </c>
      <c r="E430" s="24" t="s">
        <v>52</v>
      </c>
      <c r="F430" s="24" t="s">
        <v>46</v>
      </c>
      <c r="G430">
        <v>39.06</v>
      </c>
      <c r="H430" s="24" t="s">
        <v>832</v>
      </c>
      <c r="I430" s="24" t="s">
        <v>49</v>
      </c>
      <c r="J430" s="33">
        <v>45526</v>
      </c>
      <c r="K430">
        <v>857.32</v>
      </c>
      <c r="L430">
        <v>461.58</v>
      </c>
      <c r="M430">
        <v>43</v>
      </c>
      <c r="N430">
        <v>45.54</v>
      </c>
      <c r="O430">
        <v>19.77</v>
      </c>
      <c r="P430" s="24" t="s">
        <v>1742</v>
      </c>
    </row>
    <row r="431" spans="1:16" x14ac:dyDescent="0.25">
      <c r="A431" s="24" t="s">
        <v>833</v>
      </c>
      <c r="B431" s="24" t="s">
        <v>56</v>
      </c>
      <c r="C431" s="24" t="s">
        <v>43</v>
      </c>
      <c r="D431" s="24" t="s">
        <v>74</v>
      </c>
      <c r="E431" s="24" t="s">
        <v>38</v>
      </c>
      <c r="F431" s="24" t="s">
        <v>46</v>
      </c>
      <c r="G431">
        <v>42.45</v>
      </c>
      <c r="H431" s="24" t="s">
        <v>834</v>
      </c>
      <c r="I431" s="24" t="s">
        <v>42</v>
      </c>
      <c r="J431" s="33">
        <v>45432</v>
      </c>
      <c r="K431">
        <v>913.61</v>
      </c>
      <c r="L431">
        <v>183.27</v>
      </c>
      <c r="M431">
        <v>10</v>
      </c>
      <c r="N431">
        <v>47.24</v>
      </c>
      <c r="O431">
        <v>2.7</v>
      </c>
      <c r="P431" s="24" t="s">
        <v>1739</v>
      </c>
    </row>
    <row r="432" spans="1:16" x14ac:dyDescent="0.25">
      <c r="A432" s="24" t="s">
        <v>180</v>
      </c>
      <c r="B432" s="24" t="s">
        <v>94</v>
      </c>
      <c r="C432" s="24" t="s">
        <v>55</v>
      </c>
      <c r="D432" s="24" t="s">
        <v>74</v>
      </c>
      <c r="E432" s="24" t="s">
        <v>71</v>
      </c>
      <c r="F432" s="24" t="s">
        <v>62</v>
      </c>
      <c r="G432">
        <v>22.54</v>
      </c>
      <c r="H432" s="24" t="s">
        <v>835</v>
      </c>
      <c r="I432" s="24" t="s">
        <v>49</v>
      </c>
      <c r="J432" s="33">
        <v>45325</v>
      </c>
      <c r="K432">
        <v>98.92</v>
      </c>
      <c r="L432">
        <v>264.25</v>
      </c>
      <c r="M432">
        <v>31</v>
      </c>
      <c r="N432">
        <v>43.9</v>
      </c>
      <c r="O432">
        <v>63.48</v>
      </c>
      <c r="P432" s="24" t="s">
        <v>1741</v>
      </c>
    </row>
    <row r="433" spans="1:16" x14ac:dyDescent="0.25">
      <c r="A433" s="24" t="s">
        <v>836</v>
      </c>
      <c r="B433" s="24" t="s">
        <v>56</v>
      </c>
      <c r="C433" s="24" t="s">
        <v>0</v>
      </c>
      <c r="D433" s="24" t="s">
        <v>67</v>
      </c>
      <c r="E433" s="24" t="s">
        <v>68</v>
      </c>
      <c r="F433" s="24" t="s">
        <v>39</v>
      </c>
      <c r="G433">
        <v>34.22</v>
      </c>
      <c r="H433" s="24" t="s">
        <v>837</v>
      </c>
      <c r="I433" s="24" t="s">
        <v>42</v>
      </c>
      <c r="J433" s="33">
        <v>45494</v>
      </c>
      <c r="K433">
        <v>635.41</v>
      </c>
      <c r="L433">
        <v>166.77</v>
      </c>
      <c r="M433">
        <v>39</v>
      </c>
      <c r="N433">
        <v>25.91</v>
      </c>
      <c r="O433">
        <v>91.07</v>
      </c>
      <c r="P433" s="24" t="s">
        <v>1734</v>
      </c>
    </row>
    <row r="434" spans="1:16" x14ac:dyDescent="0.25">
      <c r="A434" s="24" t="s">
        <v>838</v>
      </c>
      <c r="B434" s="24" t="s">
        <v>59</v>
      </c>
      <c r="C434" s="24" t="s">
        <v>43</v>
      </c>
      <c r="D434" s="24" t="s">
        <v>44</v>
      </c>
      <c r="E434" s="24" t="s">
        <v>68</v>
      </c>
      <c r="F434" s="24" t="s">
        <v>46</v>
      </c>
      <c r="G434">
        <v>10.87</v>
      </c>
      <c r="H434" s="24" t="s">
        <v>839</v>
      </c>
      <c r="I434" s="24" t="s">
        <v>42</v>
      </c>
      <c r="J434" s="33">
        <v>45531</v>
      </c>
      <c r="K434">
        <v>163.13999999999999</v>
      </c>
      <c r="L434">
        <v>292.7</v>
      </c>
      <c r="M434">
        <v>59</v>
      </c>
      <c r="N434">
        <v>46.39</v>
      </c>
      <c r="O434">
        <v>48.6</v>
      </c>
      <c r="P434" s="24" t="s">
        <v>1742</v>
      </c>
    </row>
    <row r="435" spans="1:16" x14ac:dyDescent="0.25">
      <c r="A435" s="24" t="s">
        <v>840</v>
      </c>
      <c r="B435" s="24" t="s">
        <v>94</v>
      </c>
      <c r="C435" s="24" t="s">
        <v>35</v>
      </c>
      <c r="D435" s="24" t="s">
        <v>67</v>
      </c>
      <c r="E435" s="24" t="s">
        <v>68</v>
      </c>
      <c r="F435" s="24" t="s">
        <v>75</v>
      </c>
      <c r="G435">
        <v>38.630000000000003</v>
      </c>
      <c r="H435" s="24" t="s">
        <v>841</v>
      </c>
      <c r="I435" s="24" t="s">
        <v>49</v>
      </c>
      <c r="J435" s="33">
        <v>45553</v>
      </c>
      <c r="K435">
        <v>279.02</v>
      </c>
      <c r="L435">
        <v>488.02</v>
      </c>
      <c r="M435">
        <v>63</v>
      </c>
      <c r="N435">
        <v>24.92</v>
      </c>
      <c r="O435">
        <v>46.81</v>
      </c>
      <c r="P435" s="24" t="s">
        <v>1738</v>
      </c>
    </row>
    <row r="436" spans="1:16" x14ac:dyDescent="0.25">
      <c r="A436" s="24" t="s">
        <v>399</v>
      </c>
      <c r="B436" s="24" t="s">
        <v>56</v>
      </c>
      <c r="C436" s="24" t="s">
        <v>43</v>
      </c>
      <c r="D436" s="24" t="s">
        <v>44</v>
      </c>
      <c r="E436" s="24" t="s">
        <v>38</v>
      </c>
      <c r="F436" s="24" t="s">
        <v>46</v>
      </c>
      <c r="G436">
        <v>14.86</v>
      </c>
      <c r="H436" s="24" t="s">
        <v>842</v>
      </c>
      <c r="I436" s="24" t="s">
        <v>49</v>
      </c>
      <c r="J436" s="33">
        <v>45362</v>
      </c>
      <c r="K436">
        <v>782.7</v>
      </c>
      <c r="L436">
        <v>332.54</v>
      </c>
      <c r="M436">
        <v>19</v>
      </c>
      <c r="N436">
        <v>48.98</v>
      </c>
      <c r="O436">
        <v>63.59</v>
      </c>
      <c r="P436" s="24" t="s">
        <v>1737</v>
      </c>
    </row>
    <row r="437" spans="1:16" x14ac:dyDescent="0.25">
      <c r="A437" s="24" t="s">
        <v>308</v>
      </c>
      <c r="B437" s="24" t="s">
        <v>59</v>
      </c>
      <c r="C437" s="24" t="s">
        <v>50</v>
      </c>
      <c r="D437" s="24" t="s">
        <v>74</v>
      </c>
      <c r="E437" s="24" t="s">
        <v>52</v>
      </c>
      <c r="F437" s="24" t="s">
        <v>46</v>
      </c>
      <c r="G437">
        <v>14.4</v>
      </c>
      <c r="H437" s="24" t="s">
        <v>843</v>
      </c>
      <c r="I437" s="24" t="s">
        <v>42</v>
      </c>
      <c r="J437" s="33">
        <v>45564</v>
      </c>
      <c r="K437">
        <v>113.38</v>
      </c>
      <c r="L437">
        <v>431.57</v>
      </c>
      <c r="M437">
        <v>22</v>
      </c>
      <c r="N437">
        <v>19.149999999999999</v>
      </c>
      <c r="O437">
        <v>32.729999999999997</v>
      </c>
      <c r="P437" s="24" t="s">
        <v>1738</v>
      </c>
    </row>
    <row r="438" spans="1:16" x14ac:dyDescent="0.25">
      <c r="A438" s="24" t="s">
        <v>336</v>
      </c>
      <c r="B438" s="24" t="s">
        <v>56</v>
      </c>
      <c r="C438" s="24" t="s">
        <v>0</v>
      </c>
      <c r="D438" s="24" t="s">
        <v>74</v>
      </c>
      <c r="E438" s="24" t="s">
        <v>52</v>
      </c>
      <c r="F438" s="24" t="s">
        <v>46</v>
      </c>
      <c r="G438">
        <v>28.03</v>
      </c>
      <c r="H438" s="24" t="s">
        <v>844</v>
      </c>
      <c r="I438" s="24" t="s">
        <v>42</v>
      </c>
      <c r="J438" s="33">
        <v>45496</v>
      </c>
      <c r="K438">
        <v>359.36</v>
      </c>
      <c r="L438">
        <v>42.1</v>
      </c>
      <c r="M438">
        <v>96</v>
      </c>
      <c r="N438">
        <v>12.26</v>
      </c>
      <c r="O438">
        <v>9.76</v>
      </c>
      <c r="P438" s="24" t="s">
        <v>1734</v>
      </c>
    </row>
    <row r="439" spans="1:16" x14ac:dyDescent="0.25">
      <c r="A439" s="24" t="s">
        <v>708</v>
      </c>
      <c r="B439" s="24" t="s">
        <v>94</v>
      </c>
      <c r="C439" s="24" t="s">
        <v>43</v>
      </c>
      <c r="D439" s="24" t="s">
        <v>37</v>
      </c>
      <c r="E439" s="24" t="s">
        <v>38</v>
      </c>
      <c r="F439" s="24" t="s">
        <v>62</v>
      </c>
      <c r="G439">
        <v>39.43</v>
      </c>
      <c r="H439" s="24" t="s">
        <v>845</v>
      </c>
      <c r="I439" s="24" t="s">
        <v>42</v>
      </c>
      <c r="J439" s="33">
        <v>45549</v>
      </c>
      <c r="K439">
        <v>214.56</v>
      </c>
      <c r="L439">
        <v>390.4</v>
      </c>
      <c r="M439">
        <v>93</v>
      </c>
      <c r="N439">
        <v>27.96</v>
      </c>
      <c r="O439">
        <v>47.74</v>
      </c>
      <c r="P439" s="24" t="s">
        <v>1738</v>
      </c>
    </row>
    <row r="440" spans="1:16" x14ac:dyDescent="0.25">
      <c r="A440" s="24" t="s">
        <v>663</v>
      </c>
      <c r="B440" s="24" t="s">
        <v>36</v>
      </c>
      <c r="C440" s="24" t="s">
        <v>35</v>
      </c>
      <c r="D440" s="24" t="s">
        <v>37</v>
      </c>
      <c r="E440" s="24" t="s">
        <v>45</v>
      </c>
      <c r="F440" s="24" t="s">
        <v>62</v>
      </c>
      <c r="G440">
        <v>30.59</v>
      </c>
      <c r="H440" s="24" t="s">
        <v>846</v>
      </c>
      <c r="I440" s="24" t="s">
        <v>49</v>
      </c>
      <c r="J440" s="33">
        <v>45440</v>
      </c>
      <c r="K440">
        <v>523.30999999999995</v>
      </c>
      <c r="L440">
        <v>300.77999999999997</v>
      </c>
      <c r="M440">
        <v>80</v>
      </c>
      <c r="N440">
        <v>22.66</v>
      </c>
      <c r="O440">
        <v>91.63</v>
      </c>
      <c r="P440" s="24" t="s">
        <v>1739</v>
      </c>
    </row>
    <row r="441" spans="1:16" x14ac:dyDescent="0.25">
      <c r="A441" s="24" t="s">
        <v>847</v>
      </c>
      <c r="B441" s="24" t="s">
        <v>59</v>
      </c>
      <c r="C441" s="24" t="s">
        <v>35</v>
      </c>
      <c r="D441" s="24" t="s">
        <v>74</v>
      </c>
      <c r="E441" s="24" t="s">
        <v>45</v>
      </c>
      <c r="F441" s="24" t="s">
        <v>39</v>
      </c>
      <c r="G441">
        <v>24.25</v>
      </c>
      <c r="H441" s="24" t="s">
        <v>848</v>
      </c>
      <c r="I441" s="24" t="s">
        <v>42</v>
      </c>
      <c r="J441" s="33">
        <v>45384</v>
      </c>
      <c r="K441">
        <v>996.44</v>
      </c>
      <c r="L441">
        <v>495.91</v>
      </c>
      <c r="M441">
        <v>31</v>
      </c>
      <c r="N441">
        <v>21.34</v>
      </c>
      <c r="O441">
        <v>53.16</v>
      </c>
      <c r="P441" s="24" t="s">
        <v>1743</v>
      </c>
    </row>
    <row r="442" spans="1:16" x14ac:dyDescent="0.25">
      <c r="A442" s="24" t="s">
        <v>82</v>
      </c>
      <c r="B442" s="24" t="s">
        <v>51</v>
      </c>
      <c r="C442" s="24" t="s">
        <v>43</v>
      </c>
      <c r="D442" s="24" t="s">
        <v>67</v>
      </c>
      <c r="E442" s="24" t="s">
        <v>45</v>
      </c>
      <c r="F442" s="24" t="s">
        <v>62</v>
      </c>
      <c r="G442">
        <v>35.89</v>
      </c>
      <c r="H442" s="24" t="s">
        <v>849</v>
      </c>
      <c r="I442" s="24" t="s">
        <v>42</v>
      </c>
      <c r="J442" s="33">
        <v>45428</v>
      </c>
      <c r="K442">
        <v>814.21</v>
      </c>
      <c r="L442">
        <v>371.09</v>
      </c>
      <c r="M442">
        <v>1</v>
      </c>
      <c r="N442">
        <v>33.950000000000003</v>
      </c>
      <c r="O442">
        <v>63.61</v>
      </c>
      <c r="P442" s="24" t="s">
        <v>1739</v>
      </c>
    </row>
    <row r="443" spans="1:16" x14ac:dyDescent="0.25">
      <c r="A443" s="24" t="s">
        <v>850</v>
      </c>
      <c r="B443" s="24" t="s">
        <v>59</v>
      </c>
      <c r="C443" s="24" t="s">
        <v>0</v>
      </c>
      <c r="D443" s="24" t="s">
        <v>37</v>
      </c>
      <c r="E443" s="24" t="s">
        <v>71</v>
      </c>
      <c r="F443" s="24" t="s">
        <v>46</v>
      </c>
      <c r="G443">
        <v>44.58</v>
      </c>
      <c r="H443" s="24" t="s">
        <v>851</v>
      </c>
      <c r="I443" s="24" t="s">
        <v>42</v>
      </c>
      <c r="J443" s="33">
        <v>45522</v>
      </c>
      <c r="K443">
        <v>320.52</v>
      </c>
      <c r="L443">
        <v>449.87</v>
      </c>
      <c r="M443">
        <v>36</v>
      </c>
      <c r="N443">
        <v>42.05</v>
      </c>
      <c r="O443">
        <v>35.65</v>
      </c>
      <c r="P443" s="24" t="s">
        <v>1742</v>
      </c>
    </row>
    <row r="444" spans="1:16" x14ac:dyDescent="0.25">
      <c r="A444" s="24" t="s">
        <v>852</v>
      </c>
      <c r="B444" s="24" t="s">
        <v>94</v>
      </c>
      <c r="C444" s="24" t="s">
        <v>0</v>
      </c>
      <c r="D444" s="24" t="s">
        <v>37</v>
      </c>
      <c r="E444" s="24" t="s">
        <v>71</v>
      </c>
      <c r="F444" s="24" t="s">
        <v>46</v>
      </c>
      <c r="G444">
        <v>12.51</v>
      </c>
      <c r="H444" s="24" t="s">
        <v>853</v>
      </c>
      <c r="I444" s="24" t="s">
        <v>49</v>
      </c>
      <c r="J444" s="33">
        <v>45453</v>
      </c>
      <c r="K444">
        <v>983.07</v>
      </c>
      <c r="L444">
        <v>369.75</v>
      </c>
      <c r="M444">
        <v>58</v>
      </c>
      <c r="N444">
        <v>17.55</v>
      </c>
      <c r="O444">
        <v>34.5</v>
      </c>
      <c r="P444" s="24" t="s">
        <v>1736</v>
      </c>
    </row>
    <row r="445" spans="1:16" x14ac:dyDescent="0.25">
      <c r="A445" s="24" t="s">
        <v>697</v>
      </c>
      <c r="B445" s="24" t="s">
        <v>36</v>
      </c>
      <c r="C445" s="24" t="s">
        <v>50</v>
      </c>
      <c r="D445" s="24" t="s">
        <v>67</v>
      </c>
      <c r="E445" s="24" t="s">
        <v>45</v>
      </c>
      <c r="F445" s="24" t="s">
        <v>75</v>
      </c>
      <c r="G445">
        <v>28.73</v>
      </c>
      <c r="H445" s="24" t="s">
        <v>854</v>
      </c>
      <c r="I445" s="24" t="s">
        <v>42</v>
      </c>
      <c r="J445" s="33">
        <v>45243</v>
      </c>
      <c r="K445">
        <v>860.08</v>
      </c>
      <c r="L445">
        <v>119.35</v>
      </c>
      <c r="M445">
        <v>93</v>
      </c>
      <c r="N445">
        <v>19.73</v>
      </c>
      <c r="O445">
        <v>88.4</v>
      </c>
      <c r="P445" s="24" t="s">
        <v>1744</v>
      </c>
    </row>
    <row r="446" spans="1:16" x14ac:dyDescent="0.25">
      <c r="A446" s="24" t="s">
        <v>855</v>
      </c>
      <c r="B446" s="24" t="s">
        <v>59</v>
      </c>
      <c r="C446" s="24" t="s">
        <v>55</v>
      </c>
      <c r="D446" s="24" t="s">
        <v>44</v>
      </c>
      <c r="E446" s="24" t="s">
        <v>45</v>
      </c>
      <c r="F446" s="24" t="s">
        <v>75</v>
      </c>
      <c r="G446">
        <v>33.79</v>
      </c>
      <c r="H446" s="24" t="s">
        <v>856</v>
      </c>
      <c r="I446" s="24" t="s">
        <v>49</v>
      </c>
      <c r="J446" s="33">
        <v>45354</v>
      </c>
      <c r="K446">
        <v>546.66999999999996</v>
      </c>
      <c r="L446">
        <v>238.05</v>
      </c>
      <c r="M446">
        <v>59</v>
      </c>
      <c r="N446">
        <v>36.619999999999997</v>
      </c>
      <c r="O446">
        <v>33.51</v>
      </c>
      <c r="P446" s="24" t="s">
        <v>1737</v>
      </c>
    </row>
    <row r="447" spans="1:16" x14ac:dyDescent="0.25">
      <c r="A447" s="24" t="s">
        <v>212</v>
      </c>
      <c r="B447" s="24" t="s">
        <v>56</v>
      </c>
      <c r="C447" s="24" t="s">
        <v>35</v>
      </c>
      <c r="D447" s="24" t="s">
        <v>67</v>
      </c>
      <c r="E447" s="24" t="s">
        <v>68</v>
      </c>
      <c r="F447" s="24" t="s">
        <v>62</v>
      </c>
      <c r="G447">
        <v>34.94</v>
      </c>
      <c r="H447" s="24" t="s">
        <v>857</v>
      </c>
      <c r="I447" s="24" t="s">
        <v>49</v>
      </c>
      <c r="J447" s="33">
        <v>45321</v>
      </c>
      <c r="K447">
        <v>544.54999999999995</v>
      </c>
      <c r="L447">
        <v>280.94</v>
      </c>
      <c r="M447">
        <v>91</v>
      </c>
      <c r="N447">
        <v>9.3699999999999992</v>
      </c>
      <c r="O447">
        <v>97.63</v>
      </c>
      <c r="P447" s="24" t="s">
        <v>1733</v>
      </c>
    </row>
    <row r="448" spans="1:16" x14ac:dyDescent="0.25">
      <c r="A448" s="24" t="s">
        <v>858</v>
      </c>
      <c r="B448" s="24" t="s">
        <v>51</v>
      </c>
      <c r="C448" s="24" t="s">
        <v>43</v>
      </c>
      <c r="D448" s="24" t="s">
        <v>44</v>
      </c>
      <c r="E448" s="24" t="s">
        <v>45</v>
      </c>
      <c r="F448" s="24" t="s">
        <v>62</v>
      </c>
      <c r="G448">
        <v>23.28</v>
      </c>
      <c r="H448" s="24" t="s">
        <v>859</v>
      </c>
      <c r="I448" s="24" t="s">
        <v>49</v>
      </c>
      <c r="J448" s="33">
        <v>45499</v>
      </c>
      <c r="K448">
        <v>209.71</v>
      </c>
      <c r="L448">
        <v>405.47</v>
      </c>
      <c r="M448">
        <v>9</v>
      </c>
      <c r="N448">
        <v>28.5</v>
      </c>
      <c r="O448">
        <v>90.44</v>
      </c>
      <c r="P448" s="24" t="s">
        <v>1734</v>
      </c>
    </row>
    <row r="449" spans="1:16" x14ac:dyDescent="0.25">
      <c r="A449" s="24" t="s">
        <v>860</v>
      </c>
      <c r="B449" s="24" t="s">
        <v>51</v>
      </c>
      <c r="C449" s="24" t="s">
        <v>35</v>
      </c>
      <c r="D449" s="24" t="s">
        <v>74</v>
      </c>
      <c r="E449" s="24" t="s">
        <v>68</v>
      </c>
      <c r="F449" s="24" t="s">
        <v>75</v>
      </c>
      <c r="G449">
        <v>43.75</v>
      </c>
      <c r="H449" s="24" t="s">
        <v>861</v>
      </c>
      <c r="I449" s="24" t="s">
        <v>42</v>
      </c>
      <c r="J449" s="33">
        <v>45341</v>
      </c>
      <c r="K449">
        <v>125.77</v>
      </c>
      <c r="L449">
        <v>376.53</v>
      </c>
      <c r="M449">
        <v>1</v>
      </c>
      <c r="N449">
        <v>24.63</v>
      </c>
      <c r="O449">
        <v>48.7</v>
      </c>
      <c r="P449" s="24" t="s">
        <v>1741</v>
      </c>
    </row>
    <row r="450" spans="1:16" x14ac:dyDescent="0.25">
      <c r="A450" s="24" t="s">
        <v>246</v>
      </c>
      <c r="B450" s="24" t="s">
        <v>94</v>
      </c>
      <c r="C450" s="24" t="s">
        <v>55</v>
      </c>
      <c r="D450" s="24" t="s">
        <v>74</v>
      </c>
      <c r="E450" s="24" t="s">
        <v>45</v>
      </c>
      <c r="F450" s="24" t="s">
        <v>46</v>
      </c>
      <c r="G450">
        <v>38.19</v>
      </c>
      <c r="H450" s="24" t="s">
        <v>862</v>
      </c>
      <c r="I450" s="24" t="s">
        <v>49</v>
      </c>
      <c r="J450" s="33">
        <v>45473</v>
      </c>
      <c r="K450">
        <v>383.31</v>
      </c>
      <c r="L450">
        <v>377.75</v>
      </c>
      <c r="M450">
        <v>25</v>
      </c>
      <c r="N450">
        <v>49.86</v>
      </c>
      <c r="O450">
        <v>82.66</v>
      </c>
      <c r="P450" s="24" t="s">
        <v>1736</v>
      </c>
    </row>
    <row r="451" spans="1:16" x14ac:dyDescent="0.25">
      <c r="A451" s="24" t="s">
        <v>600</v>
      </c>
      <c r="B451" s="24" t="s">
        <v>56</v>
      </c>
      <c r="C451" s="24" t="s">
        <v>0</v>
      </c>
      <c r="D451" s="24" t="s">
        <v>74</v>
      </c>
      <c r="E451" s="24" t="s">
        <v>71</v>
      </c>
      <c r="F451" s="24" t="s">
        <v>39</v>
      </c>
      <c r="G451">
        <v>31.65</v>
      </c>
      <c r="H451" s="24" t="s">
        <v>863</v>
      </c>
      <c r="I451" s="24" t="s">
        <v>42</v>
      </c>
      <c r="J451" s="33">
        <v>45385</v>
      </c>
      <c r="K451">
        <v>683.05</v>
      </c>
      <c r="L451">
        <v>51.52</v>
      </c>
      <c r="M451">
        <v>47</v>
      </c>
      <c r="N451">
        <v>26.67</v>
      </c>
      <c r="O451">
        <v>88.12</v>
      </c>
      <c r="P451" s="24" t="s">
        <v>1743</v>
      </c>
    </row>
    <row r="452" spans="1:16" x14ac:dyDescent="0.25">
      <c r="A452" s="24" t="s">
        <v>410</v>
      </c>
      <c r="B452" s="24" t="s">
        <v>59</v>
      </c>
      <c r="C452" s="24" t="s">
        <v>0</v>
      </c>
      <c r="D452" s="24" t="s">
        <v>67</v>
      </c>
      <c r="E452" s="24" t="s">
        <v>38</v>
      </c>
      <c r="F452" s="24" t="s">
        <v>62</v>
      </c>
      <c r="G452">
        <v>16.43</v>
      </c>
      <c r="H452" s="24" t="s">
        <v>864</v>
      </c>
      <c r="I452" s="24" t="s">
        <v>49</v>
      </c>
      <c r="J452" s="33">
        <v>45469</v>
      </c>
      <c r="K452">
        <v>736.85</v>
      </c>
      <c r="L452">
        <v>81.25</v>
      </c>
      <c r="M452">
        <v>67</v>
      </c>
      <c r="N452">
        <v>45.45</v>
      </c>
      <c r="O452">
        <v>22.5</v>
      </c>
      <c r="P452" s="24" t="s">
        <v>1736</v>
      </c>
    </row>
    <row r="453" spans="1:16" x14ac:dyDescent="0.25">
      <c r="A453" s="24" t="s">
        <v>430</v>
      </c>
      <c r="B453" s="24" t="s">
        <v>36</v>
      </c>
      <c r="C453" s="24" t="s">
        <v>0</v>
      </c>
      <c r="D453" s="24" t="s">
        <v>44</v>
      </c>
      <c r="E453" s="24" t="s">
        <v>38</v>
      </c>
      <c r="F453" s="24" t="s">
        <v>39</v>
      </c>
      <c r="G453">
        <v>14.88</v>
      </c>
      <c r="H453" s="24" t="s">
        <v>865</v>
      </c>
      <c r="I453" s="24" t="s">
        <v>49</v>
      </c>
      <c r="J453" s="33">
        <v>45355</v>
      </c>
      <c r="K453">
        <v>413.19</v>
      </c>
      <c r="L453">
        <v>396.33</v>
      </c>
      <c r="M453">
        <v>71</v>
      </c>
      <c r="N453">
        <v>38.72</v>
      </c>
      <c r="O453">
        <v>83.25</v>
      </c>
      <c r="P453" s="24" t="s">
        <v>1737</v>
      </c>
    </row>
    <row r="454" spans="1:16" x14ac:dyDescent="0.25">
      <c r="A454" s="24" t="s">
        <v>627</v>
      </c>
      <c r="B454" s="24" t="s">
        <v>51</v>
      </c>
      <c r="C454" s="24" t="s">
        <v>50</v>
      </c>
      <c r="D454" s="24" t="s">
        <v>37</v>
      </c>
      <c r="E454" s="24" t="s">
        <v>45</v>
      </c>
      <c r="F454" s="24" t="s">
        <v>75</v>
      </c>
      <c r="G454">
        <v>26.43</v>
      </c>
      <c r="H454" s="24" t="s">
        <v>866</v>
      </c>
      <c r="I454" s="24" t="s">
        <v>49</v>
      </c>
      <c r="J454" s="33">
        <v>45422</v>
      </c>
      <c r="K454">
        <v>164.65</v>
      </c>
      <c r="L454">
        <v>32.25</v>
      </c>
      <c r="M454">
        <v>65</v>
      </c>
      <c r="N454">
        <v>12.18</v>
      </c>
      <c r="O454">
        <v>96.73</v>
      </c>
      <c r="P454" s="24" t="s">
        <v>1739</v>
      </c>
    </row>
    <row r="455" spans="1:16" x14ac:dyDescent="0.25">
      <c r="A455" s="24" t="s">
        <v>867</v>
      </c>
      <c r="B455" s="24" t="s">
        <v>59</v>
      </c>
      <c r="C455" s="24" t="s">
        <v>43</v>
      </c>
      <c r="D455" s="24" t="s">
        <v>37</v>
      </c>
      <c r="E455" s="24" t="s">
        <v>38</v>
      </c>
      <c r="F455" s="24" t="s">
        <v>62</v>
      </c>
      <c r="G455">
        <v>5.76</v>
      </c>
      <c r="H455" s="24" t="s">
        <v>868</v>
      </c>
      <c r="I455" s="24" t="s">
        <v>49</v>
      </c>
      <c r="J455" s="33">
        <v>45404</v>
      </c>
      <c r="K455">
        <v>726.21</v>
      </c>
      <c r="L455">
        <v>86.38</v>
      </c>
      <c r="M455">
        <v>25</v>
      </c>
      <c r="N455">
        <v>25.18</v>
      </c>
      <c r="O455">
        <v>3.35</v>
      </c>
      <c r="P455" s="24" t="s">
        <v>1743</v>
      </c>
    </row>
    <row r="456" spans="1:16" x14ac:dyDescent="0.25">
      <c r="A456" s="24" t="s">
        <v>869</v>
      </c>
      <c r="B456" s="24" t="s">
        <v>51</v>
      </c>
      <c r="C456" s="24" t="s">
        <v>35</v>
      </c>
      <c r="D456" s="24" t="s">
        <v>44</v>
      </c>
      <c r="E456" s="24" t="s">
        <v>52</v>
      </c>
      <c r="F456" s="24" t="s">
        <v>46</v>
      </c>
      <c r="G456">
        <v>43.39</v>
      </c>
      <c r="H456" s="24" t="s">
        <v>870</v>
      </c>
      <c r="I456" s="24" t="s">
        <v>49</v>
      </c>
      <c r="J456" s="33">
        <v>45416</v>
      </c>
      <c r="K456">
        <v>591.12</v>
      </c>
      <c r="L456">
        <v>122.34</v>
      </c>
      <c r="M456">
        <v>75</v>
      </c>
      <c r="N456">
        <v>23.47</v>
      </c>
      <c r="O456">
        <v>11.91</v>
      </c>
      <c r="P456" s="24" t="s">
        <v>1739</v>
      </c>
    </row>
    <row r="457" spans="1:16" x14ac:dyDescent="0.25">
      <c r="A457" s="24" t="s">
        <v>871</v>
      </c>
      <c r="B457" s="24" t="s">
        <v>56</v>
      </c>
      <c r="C457" s="24" t="s">
        <v>55</v>
      </c>
      <c r="D457" s="24" t="s">
        <v>67</v>
      </c>
      <c r="E457" s="24" t="s">
        <v>68</v>
      </c>
      <c r="F457" s="24" t="s">
        <v>75</v>
      </c>
      <c r="G457">
        <v>10.130000000000001</v>
      </c>
      <c r="H457" s="24" t="s">
        <v>872</v>
      </c>
      <c r="I457" s="24" t="s">
        <v>49</v>
      </c>
      <c r="J457" s="33">
        <v>45335</v>
      </c>
      <c r="K457">
        <v>994.3</v>
      </c>
      <c r="L457">
        <v>152.04</v>
      </c>
      <c r="M457">
        <v>91</v>
      </c>
      <c r="N457">
        <v>47.3</v>
      </c>
      <c r="O457">
        <v>47.34</v>
      </c>
      <c r="P457" s="24" t="s">
        <v>1741</v>
      </c>
    </row>
    <row r="458" spans="1:16" x14ac:dyDescent="0.25">
      <c r="A458" s="24" t="s">
        <v>228</v>
      </c>
      <c r="B458" s="24" t="s">
        <v>94</v>
      </c>
      <c r="C458" s="24" t="s">
        <v>50</v>
      </c>
      <c r="D458" s="24" t="s">
        <v>44</v>
      </c>
      <c r="E458" s="24" t="s">
        <v>68</v>
      </c>
      <c r="F458" s="24" t="s">
        <v>39</v>
      </c>
      <c r="G458">
        <v>33.270000000000003</v>
      </c>
      <c r="H458" s="24" t="s">
        <v>873</v>
      </c>
      <c r="I458" s="24" t="s">
        <v>49</v>
      </c>
      <c r="J458" s="33">
        <v>45389</v>
      </c>
      <c r="K458">
        <v>355.15</v>
      </c>
      <c r="L458">
        <v>399.38</v>
      </c>
      <c r="M458">
        <v>51</v>
      </c>
      <c r="N458">
        <v>46.27</v>
      </c>
      <c r="O458">
        <v>1.75</v>
      </c>
      <c r="P458" s="24" t="s">
        <v>1743</v>
      </c>
    </row>
    <row r="459" spans="1:16" x14ac:dyDescent="0.25">
      <c r="A459" s="24" t="s">
        <v>874</v>
      </c>
      <c r="B459" s="24" t="s">
        <v>56</v>
      </c>
      <c r="C459" s="24" t="s">
        <v>55</v>
      </c>
      <c r="D459" s="24" t="s">
        <v>44</v>
      </c>
      <c r="E459" s="24" t="s">
        <v>71</v>
      </c>
      <c r="F459" s="24" t="s">
        <v>62</v>
      </c>
      <c r="G459">
        <v>42.34</v>
      </c>
      <c r="H459" s="24" t="s">
        <v>875</v>
      </c>
      <c r="I459" s="24" t="s">
        <v>49</v>
      </c>
      <c r="J459" s="33">
        <v>45235</v>
      </c>
      <c r="K459">
        <v>971.19</v>
      </c>
      <c r="L459">
        <v>220.22</v>
      </c>
      <c r="M459">
        <v>25</v>
      </c>
      <c r="N459">
        <v>36.93</v>
      </c>
      <c r="O459">
        <v>34.880000000000003</v>
      </c>
      <c r="P459" s="24" t="s">
        <v>1744</v>
      </c>
    </row>
    <row r="460" spans="1:16" x14ac:dyDescent="0.25">
      <c r="A460" s="24" t="s">
        <v>876</v>
      </c>
      <c r="B460" s="24" t="s">
        <v>59</v>
      </c>
      <c r="C460" s="24" t="s">
        <v>55</v>
      </c>
      <c r="D460" s="24" t="s">
        <v>67</v>
      </c>
      <c r="E460" s="24" t="s">
        <v>52</v>
      </c>
      <c r="F460" s="24" t="s">
        <v>39</v>
      </c>
      <c r="G460">
        <v>22.85</v>
      </c>
      <c r="H460" s="24" t="s">
        <v>877</v>
      </c>
      <c r="I460" s="24" t="s">
        <v>49</v>
      </c>
      <c r="J460" s="33">
        <v>45227</v>
      </c>
      <c r="K460">
        <v>286.48</v>
      </c>
      <c r="L460">
        <v>92.53</v>
      </c>
      <c r="M460">
        <v>71</v>
      </c>
      <c r="N460">
        <v>47.94</v>
      </c>
      <c r="O460">
        <v>27.85</v>
      </c>
      <c r="P460" s="24" t="s">
        <v>1735</v>
      </c>
    </row>
    <row r="461" spans="1:16" x14ac:dyDescent="0.25">
      <c r="A461" s="24" t="s">
        <v>248</v>
      </c>
      <c r="B461" s="24" t="s">
        <v>59</v>
      </c>
      <c r="C461" s="24" t="s">
        <v>35</v>
      </c>
      <c r="D461" s="24" t="s">
        <v>37</v>
      </c>
      <c r="E461" s="24" t="s">
        <v>38</v>
      </c>
      <c r="F461" s="24" t="s">
        <v>46</v>
      </c>
      <c r="G461">
        <v>34.25</v>
      </c>
      <c r="H461" s="24" t="s">
        <v>878</v>
      </c>
      <c r="I461" s="24" t="s">
        <v>42</v>
      </c>
      <c r="J461" s="33">
        <v>45345</v>
      </c>
      <c r="K461">
        <v>584.55999999999995</v>
      </c>
      <c r="L461">
        <v>77.209999999999994</v>
      </c>
      <c r="M461">
        <v>76</v>
      </c>
      <c r="N461">
        <v>42.75</v>
      </c>
      <c r="O461">
        <v>64.91</v>
      </c>
      <c r="P461" s="24" t="s">
        <v>1741</v>
      </c>
    </row>
    <row r="462" spans="1:16" x14ac:dyDescent="0.25">
      <c r="A462" s="24" t="s">
        <v>879</v>
      </c>
      <c r="B462" s="24" t="s">
        <v>56</v>
      </c>
      <c r="C462" s="24" t="s">
        <v>43</v>
      </c>
      <c r="D462" s="24" t="s">
        <v>74</v>
      </c>
      <c r="E462" s="24" t="s">
        <v>52</v>
      </c>
      <c r="F462" s="24" t="s">
        <v>46</v>
      </c>
      <c r="G462">
        <v>35.869999999999997</v>
      </c>
      <c r="H462" s="24" t="s">
        <v>880</v>
      </c>
      <c r="I462" s="24" t="s">
        <v>49</v>
      </c>
      <c r="J462" s="33">
        <v>45378</v>
      </c>
      <c r="K462">
        <v>467.81</v>
      </c>
      <c r="L462">
        <v>165.68</v>
      </c>
      <c r="M462">
        <v>21</v>
      </c>
      <c r="N462">
        <v>21.91</v>
      </c>
      <c r="O462">
        <v>67.900000000000006</v>
      </c>
      <c r="P462" s="24" t="s">
        <v>1737</v>
      </c>
    </row>
    <row r="463" spans="1:16" x14ac:dyDescent="0.25">
      <c r="A463" s="24" t="s">
        <v>881</v>
      </c>
      <c r="B463" s="24" t="s">
        <v>56</v>
      </c>
      <c r="C463" s="24" t="s">
        <v>50</v>
      </c>
      <c r="D463" s="24" t="s">
        <v>44</v>
      </c>
      <c r="E463" s="24" t="s">
        <v>68</v>
      </c>
      <c r="F463" s="24" t="s">
        <v>75</v>
      </c>
      <c r="G463">
        <v>24.26</v>
      </c>
      <c r="H463" s="24" t="s">
        <v>882</v>
      </c>
      <c r="I463" s="24" t="s">
        <v>49</v>
      </c>
      <c r="J463" s="33">
        <v>45526</v>
      </c>
      <c r="K463">
        <v>753.85</v>
      </c>
      <c r="L463">
        <v>403.6</v>
      </c>
      <c r="M463">
        <v>63</v>
      </c>
      <c r="N463">
        <v>5.74</v>
      </c>
      <c r="O463">
        <v>43.9</v>
      </c>
      <c r="P463" s="24" t="s">
        <v>1742</v>
      </c>
    </row>
    <row r="464" spans="1:16" x14ac:dyDescent="0.25">
      <c r="A464" s="24" t="s">
        <v>883</v>
      </c>
      <c r="B464" s="24" t="s">
        <v>94</v>
      </c>
      <c r="C464" s="24" t="s">
        <v>0</v>
      </c>
      <c r="D464" s="24" t="s">
        <v>37</v>
      </c>
      <c r="E464" s="24" t="s">
        <v>71</v>
      </c>
      <c r="F464" s="24" t="s">
        <v>39</v>
      </c>
      <c r="G464">
        <v>20.329999999999998</v>
      </c>
      <c r="H464" s="24" t="s">
        <v>884</v>
      </c>
      <c r="I464" s="24" t="s">
        <v>49</v>
      </c>
      <c r="J464" s="33">
        <v>45494</v>
      </c>
      <c r="K464">
        <v>733.56</v>
      </c>
      <c r="L464">
        <v>162.83000000000001</v>
      </c>
      <c r="M464">
        <v>81</v>
      </c>
      <c r="N464">
        <v>32.57</v>
      </c>
      <c r="O464">
        <v>64.150000000000006</v>
      </c>
      <c r="P464" s="24" t="s">
        <v>1734</v>
      </c>
    </row>
    <row r="465" spans="1:16" x14ac:dyDescent="0.25">
      <c r="A465" s="24" t="s">
        <v>885</v>
      </c>
      <c r="B465" s="24" t="s">
        <v>56</v>
      </c>
      <c r="C465" s="24" t="s">
        <v>50</v>
      </c>
      <c r="D465" s="24" t="s">
        <v>37</v>
      </c>
      <c r="E465" s="24" t="s">
        <v>38</v>
      </c>
      <c r="F465" s="24" t="s">
        <v>39</v>
      </c>
      <c r="G465">
        <v>34.380000000000003</v>
      </c>
      <c r="H465" s="24" t="s">
        <v>886</v>
      </c>
      <c r="I465" s="24" t="s">
        <v>42</v>
      </c>
      <c r="J465" s="33">
        <v>45376</v>
      </c>
      <c r="K465">
        <v>302.86</v>
      </c>
      <c r="L465">
        <v>194.61</v>
      </c>
      <c r="M465">
        <v>36</v>
      </c>
      <c r="N465">
        <v>26.75</v>
      </c>
      <c r="O465">
        <v>22.29</v>
      </c>
      <c r="P465" s="24" t="s">
        <v>1737</v>
      </c>
    </row>
    <row r="466" spans="1:16" x14ac:dyDescent="0.25">
      <c r="A466" s="24" t="s">
        <v>887</v>
      </c>
      <c r="B466" s="24" t="s">
        <v>59</v>
      </c>
      <c r="C466" s="24" t="s">
        <v>35</v>
      </c>
      <c r="D466" s="24" t="s">
        <v>67</v>
      </c>
      <c r="E466" s="24" t="s">
        <v>68</v>
      </c>
      <c r="F466" s="24" t="s">
        <v>62</v>
      </c>
      <c r="G466">
        <v>7.43</v>
      </c>
      <c r="H466" s="24" t="s">
        <v>888</v>
      </c>
      <c r="I466" s="24" t="s">
        <v>42</v>
      </c>
      <c r="J466" s="33">
        <v>45385</v>
      </c>
      <c r="K466">
        <v>198.81</v>
      </c>
      <c r="L466">
        <v>364.37</v>
      </c>
      <c r="M466">
        <v>57</v>
      </c>
      <c r="N466">
        <v>27.75</v>
      </c>
      <c r="O466">
        <v>29.43</v>
      </c>
      <c r="P466" s="24" t="s">
        <v>1743</v>
      </c>
    </row>
    <row r="467" spans="1:16" x14ac:dyDescent="0.25">
      <c r="A467" s="24" t="s">
        <v>889</v>
      </c>
      <c r="B467" s="24" t="s">
        <v>56</v>
      </c>
      <c r="C467" s="24" t="s">
        <v>43</v>
      </c>
      <c r="D467" s="24" t="s">
        <v>74</v>
      </c>
      <c r="E467" s="24" t="s">
        <v>52</v>
      </c>
      <c r="F467" s="24" t="s">
        <v>39</v>
      </c>
      <c r="G467">
        <v>9.86</v>
      </c>
      <c r="H467" s="24" t="s">
        <v>890</v>
      </c>
      <c r="I467" s="24" t="s">
        <v>42</v>
      </c>
      <c r="J467" s="33">
        <v>45232</v>
      </c>
      <c r="K467">
        <v>808.21</v>
      </c>
      <c r="L467">
        <v>103.07</v>
      </c>
      <c r="M467">
        <v>88</v>
      </c>
      <c r="N467">
        <v>46.95</v>
      </c>
      <c r="O467">
        <v>5.37</v>
      </c>
      <c r="P467" s="24" t="s">
        <v>1744</v>
      </c>
    </row>
    <row r="468" spans="1:16" x14ac:dyDescent="0.25">
      <c r="A468" s="24" t="s">
        <v>891</v>
      </c>
      <c r="B468" s="24" t="s">
        <v>36</v>
      </c>
      <c r="C468" s="24" t="s">
        <v>0</v>
      </c>
      <c r="D468" s="24" t="s">
        <v>44</v>
      </c>
      <c r="E468" s="24" t="s">
        <v>38</v>
      </c>
      <c r="F468" s="24" t="s">
        <v>62</v>
      </c>
      <c r="G468">
        <v>15.18</v>
      </c>
      <c r="H468" s="24" t="s">
        <v>892</v>
      </c>
      <c r="I468" s="24" t="s">
        <v>49</v>
      </c>
      <c r="J468" s="33">
        <v>45250</v>
      </c>
      <c r="K468">
        <v>306.22000000000003</v>
      </c>
      <c r="L468">
        <v>363.42</v>
      </c>
      <c r="M468">
        <v>2</v>
      </c>
      <c r="N468">
        <v>47.49</v>
      </c>
      <c r="O468">
        <v>33.270000000000003</v>
      </c>
      <c r="P468" s="24" t="s">
        <v>1744</v>
      </c>
    </row>
    <row r="469" spans="1:16" x14ac:dyDescent="0.25">
      <c r="A469" s="24" t="s">
        <v>218</v>
      </c>
      <c r="B469" s="24" t="s">
        <v>36</v>
      </c>
      <c r="C469" s="24" t="s">
        <v>0</v>
      </c>
      <c r="D469" s="24" t="s">
        <v>44</v>
      </c>
      <c r="E469" s="24" t="s">
        <v>38</v>
      </c>
      <c r="F469" s="24" t="s">
        <v>46</v>
      </c>
      <c r="G469">
        <v>29.46</v>
      </c>
      <c r="H469" s="24" t="s">
        <v>893</v>
      </c>
      <c r="I469" s="24" t="s">
        <v>49</v>
      </c>
      <c r="J469" s="33">
        <v>45346</v>
      </c>
      <c r="K469">
        <v>406.6</v>
      </c>
      <c r="L469">
        <v>303.55</v>
      </c>
      <c r="M469">
        <v>2</v>
      </c>
      <c r="N469">
        <v>21.55</v>
      </c>
      <c r="O469">
        <v>81.209999999999994</v>
      </c>
      <c r="P469" s="24" t="s">
        <v>1741</v>
      </c>
    </row>
    <row r="470" spans="1:16" x14ac:dyDescent="0.25">
      <c r="A470" s="24" t="s">
        <v>894</v>
      </c>
      <c r="B470" s="24" t="s">
        <v>94</v>
      </c>
      <c r="C470" s="24" t="s">
        <v>43</v>
      </c>
      <c r="D470" s="24" t="s">
        <v>44</v>
      </c>
      <c r="E470" s="24" t="s">
        <v>52</v>
      </c>
      <c r="F470" s="24" t="s">
        <v>39</v>
      </c>
      <c r="G470">
        <v>48.64</v>
      </c>
      <c r="H470" s="24" t="s">
        <v>895</v>
      </c>
      <c r="I470" s="24" t="s">
        <v>42</v>
      </c>
      <c r="J470" s="33">
        <v>45234</v>
      </c>
      <c r="K470">
        <v>898.75</v>
      </c>
      <c r="L470">
        <v>494.4</v>
      </c>
      <c r="M470">
        <v>54</v>
      </c>
      <c r="N470">
        <v>49.99</v>
      </c>
      <c r="O470">
        <v>17.09</v>
      </c>
      <c r="P470" s="24" t="s">
        <v>1744</v>
      </c>
    </row>
    <row r="471" spans="1:16" x14ac:dyDescent="0.25">
      <c r="A471" s="24" t="s">
        <v>838</v>
      </c>
      <c r="B471" s="24" t="s">
        <v>51</v>
      </c>
      <c r="C471" s="24" t="s">
        <v>43</v>
      </c>
      <c r="D471" s="24" t="s">
        <v>44</v>
      </c>
      <c r="E471" s="24" t="s">
        <v>38</v>
      </c>
      <c r="F471" s="24" t="s">
        <v>75</v>
      </c>
      <c r="G471">
        <v>8.6300000000000008</v>
      </c>
      <c r="H471" s="24" t="s">
        <v>896</v>
      </c>
      <c r="I471" s="24" t="s">
        <v>49</v>
      </c>
      <c r="J471" s="33">
        <v>45357</v>
      </c>
      <c r="K471">
        <v>385.76</v>
      </c>
      <c r="L471">
        <v>259.42</v>
      </c>
      <c r="M471">
        <v>16</v>
      </c>
      <c r="N471">
        <v>35.31</v>
      </c>
      <c r="O471">
        <v>78.739999999999995</v>
      </c>
      <c r="P471" s="24" t="s">
        <v>1737</v>
      </c>
    </row>
    <row r="472" spans="1:16" x14ac:dyDescent="0.25">
      <c r="A472" s="24" t="s">
        <v>336</v>
      </c>
      <c r="B472" s="24" t="s">
        <v>59</v>
      </c>
      <c r="C472" s="24" t="s">
        <v>50</v>
      </c>
      <c r="D472" s="24" t="s">
        <v>74</v>
      </c>
      <c r="E472" s="24" t="s">
        <v>52</v>
      </c>
      <c r="F472" s="24" t="s">
        <v>39</v>
      </c>
      <c r="G472">
        <v>32.200000000000003</v>
      </c>
      <c r="H472" s="24" t="s">
        <v>897</v>
      </c>
      <c r="I472" s="24" t="s">
        <v>42</v>
      </c>
      <c r="J472" s="33">
        <v>45403</v>
      </c>
      <c r="K472">
        <v>345.43</v>
      </c>
      <c r="L472">
        <v>126.52</v>
      </c>
      <c r="M472">
        <v>35</v>
      </c>
      <c r="N472">
        <v>15.9</v>
      </c>
      <c r="O472">
        <v>30.86</v>
      </c>
      <c r="P472" s="24" t="s">
        <v>1743</v>
      </c>
    </row>
    <row r="473" spans="1:16" x14ac:dyDescent="0.25">
      <c r="A473" s="24" t="s">
        <v>898</v>
      </c>
      <c r="B473" s="24" t="s">
        <v>59</v>
      </c>
      <c r="C473" s="24" t="s">
        <v>43</v>
      </c>
      <c r="D473" s="24" t="s">
        <v>74</v>
      </c>
      <c r="E473" s="24" t="s">
        <v>71</v>
      </c>
      <c r="F473" s="24" t="s">
        <v>46</v>
      </c>
      <c r="G473">
        <v>49.71</v>
      </c>
      <c r="H473" s="24" t="s">
        <v>899</v>
      </c>
      <c r="I473" s="24" t="s">
        <v>49</v>
      </c>
      <c r="J473" s="33">
        <v>45271</v>
      </c>
      <c r="K473">
        <v>682.98</v>
      </c>
      <c r="L473">
        <v>127.06</v>
      </c>
      <c r="M473">
        <v>39</v>
      </c>
      <c r="N473">
        <v>9.82</v>
      </c>
      <c r="O473">
        <v>57.59</v>
      </c>
      <c r="P473" s="24" t="s">
        <v>1740</v>
      </c>
    </row>
    <row r="474" spans="1:16" x14ac:dyDescent="0.25">
      <c r="A474" s="24" t="s">
        <v>250</v>
      </c>
      <c r="B474" s="24" t="s">
        <v>59</v>
      </c>
      <c r="C474" s="24" t="s">
        <v>43</v>
      </c>
      <c r="D474" s="24" t="s">
        <v>74</v>
      </c>
      <c r="E474" s="24" t="s">
        <v>45</v>
      </c>
      <c r="F474" s="24" t="s">
        <v>39</v>
      </c>
      <c r="G474">
        <v>34.07</v>
      </c>
      <c r="H474" s="24" t="s">
        <v>900</v>
      </c>
      <c r="I474" s="24" t="s">
        <v>42</v>
      </c>
      <c r="J474" s="33">
        <v>45238</v>
      </c>
      <c r="K474">
        <v>131.38</v>
      </c>
      <c r="L474">
        <v>152.28</v>
      </c>
      <c r="M474">
        <v>17</v>
      </c>
      <c r="N474">
        <v>22.06</v>
      </c>
      <c r="O474">
        <v>79.41</v>
      </c>
      <c r="P474" s="24" t="s">
        <v>1744</v>
      </c>
    </row>
    <row r="475" spans="1:16" x14ac:dyDescent="0.25">
      <c r="A475" s="24" t="s">
        <v>901</v>
      </c>
      <c r="B475" s="24" t="s">
        <v>56</v>
      </c>
      <c r="C475" s="24" t="s">
        <v>55</v>
      </c>
      <c r="D475" s="24" t="s">
        <v>67</v>
      </c>
      <c r="E475" s="24" t="s">
        <v>52</v>
      </c>
      <c r="F475" s="24" t="s">
        <v>62</v>
      </c>
      <c r="G475">
        <v>18.88</v>
      </c>
      <c r="H475" s="24" t="s">
        <v>902</v>
      </c>
      <c r="I475" s="24" t="s">
        <v>42</v>
      </c>
      <c r="J475" s="33">
        <v>45367</v>
      </c>
      <c r="K475">
        <v>640.49</v>
      </c>
      <c r="L475">
        <v>136.91</v>
      </c>
      <c r="M475">
        <v>71</v>
      </c>
      <c r="N475">
        <v>31.9</v>
      </c>
      <c r="O475">
        <v>16.16</v>
      </c>
      <c r="P475" s="24" t="s">
        <v>1737</v>
      </c>
    </row>
    <row r="476" spans="1:16" x14ac:dyDescent="0.25">
      <c r="A476" s="24" t="s">
        <v>453</v>
      </c>
      <c r="B476" s="24" t="s">
        <v>36</v>
      </c>
      <c r="C476" s="24" t="s">
        <v>50</v>
      </c>
      <c r="D476" s="24" t="s">
        <v>44</v>
      </c>
      <c r="E476" s="24" t="s">
        <v>52</v>
      </c>
      <c r="F476" s="24" t="s">
        <v>75</v>
      </c>
      <c r="G476">
        <v>23.37</v>
      </c>
      <c r="H476" s="24" t="s">
        <v>903</v>
      </c>
      <c r="I476" s="24" t="s">
        <v>49</v>
      </c>
      <c r="J476" s="33">
        <v>45532</v>
      </c>
      <c r="K476">
        <v>182.88</v>
      </c>
      <c r="L476">
        <v>60.51</v>
      </c>
      <c r="M476">
        <v>9</v>
      </c>
      <c r="N476">
        <v>38.68</v>
      </c>
      <c r="O476">
        <v>11.42</v>
      </c>
      <c r="P476" s="24" t="s">
        <v>1742</v>
      </c>
    </row>
    <row r="477" spans="1:16" x14ac:dyDescent="0.25">
      <c r="A477" s="24" t="s">
        <v>256</v>
      </c>
      <c r="B477" s="24" t="s">
        <v>94</v>
      </c>
      <c r="C477" s="24" t="s">
        <v>35</v>
      </c>
      <c r="D477" s="24" t="s">
        <v>67</v>
      </c>
      <c r="E477" s="24" t="s">
        <v>71</v>
      </c>
      <c r="F477" s="24" t="s">
        <v>46</v>
      </c>
      <c r="G477">
        <v>30.68</v>
      </c>
      <c r="H477" s="24" t="s">
        <v>904</v>
      </c>
      <c r="I477" s="24" t="s">
        <v>42</v>
      </c>
      <c r="J477" s="33">
        <v>45301</v>
      </c>
      <c r="K477">
        <v>820.49</v>
      </c>
      <c r="L477">
        <v>453.37</v>
      </c>
      <c r="M477">
        <v>47</v>
      </c>
      <c r="N477">
        <v>47.4</v>
      </c>
      <c r="O477">
        <v>1.81</v>
      </c>
      <c r="P477" s="24" t="s">
        <v>1733</v>
      </c>
    </row>
    <row r="478" spans="1:16" x14ac:dyDescent="0.25">
      <c r="A478" s="24" t="s">
        <v>905</v>
      </c>
      <c r="B478" s="24" t="s">
        <v>36</v>
      </c>
      <c r="C478" s="24" t="s">
        <v>43</v>
      </c>
      <c r="D478" s="24" t="s">
        <v>74</v>
      </c>
      <c r="E478" s="24" t="s">
        <v>68</v>
      </c>
      <c r="F478" s="24" t="s">
        <v>75</v>
      </c>
      <c r="G478">
        <v>37.65</v>
      </c>
      <c r="H478" s="24" t="s">
        <v>906</v>
      </c>
      <c r="I478" s="24" t="s">
        <v>42</v>
      </c>
      <c r="J478" s="33">
        <v>45410</v>
      </c>
      <c r="K478">
        <v>819.26</v>
      </c>
      <c r="L478">
        <v>405.43</v>
      </c>
      <c r="M478">
        <v>37</v>
      </c>
      <c r="N478">
        <v>19.95</v>
      </c>
      <c r="O478">
        <v>24.73</v>
      </c>
      <c r="P478" s="24" t="s">
        <v>1743</v>
      </c>
    </row>
    <row r="479" spans="1:16" x14ac:dyDescent="0.25">
      <c r="A479" s="24" t="s">
        <v>907</v>
      </c>
      <c r="B479" s="24" t="s">
        <v>51</v>
      </c>
      <c r="C479" s="24" t="s">
        <v>50</v>
      </c>
      <c r="D479" s="24" t="s">
        <v>37</v>
      </c>
      <c r="E479" s="24" t="s">
        <v>68</v>
      </c>
      <c r="F479" s="24" t="s">
        <v>46</v>
      </c>
      <c r="G479">
        <v>36.64</v>
      </c>
      <c r="H479" s="24" t="s">
        <v>908</v>
      </c>
      <c r="I479" s="24" t="s">
        <v>49</v>
      </c>
      <c r="J479" s="33">
        <v>45561</v>
      </c>
      <c r="K479">
        <v>333.56</v>
      </c>
      <c r="L479">
        <v>236.42</v>
      </c>
      <c r="M479">
        <v>7</v>
      </c>
      <c r="N479">
        <v>35.79</v>
      </c>
      <c r="O479">
        <v>86.78</v>
      </c>
      <c r="P479" s="24" t="s">
        <v>1738</v>
      </c>
    </row>
    <row r="480" spans="1:16" x14ac:dyDescent="0.25">
      <c r="A480" s="24" t="s">
        <v>540</v>
      </c>
      <c r="B480" s="24" t="s">
        <v>59</v>
      </c>
      <c r="C480" s="24" t="s">
        <v>55</v>
      </c>
      <c r="D480" s="24" t="s">
        <v>74</v>
      </c>
      <c r="E480" s="24" t="s">
        <v>68</v>
      </c>
      <c r="F480" s="24" t="s">
        <v>75</v>
      </c>
      <c r="G480">
        <v>37.979999999999997</v>
      </c>
      <c r="H480" s="24" t="s">
        <v>909</v>
      </c>
      <c r="I480" s="24" t="s">
        <v>42</v>
      </c>
      <c r="J480" s="33">
        <v>45411</v>
      </c>
      <c r="K480">
        <v>306.86</v>
      </c>
      <c r="L480">
        <v>119.46</v>
      </c>
      <c r="M480">
        <v>39</v>
      </c>
      <c r="N480">
        <v>38.590000000000003</v>
      </c>
      <c r="O480">
        <v>9.9700000000000006</v>
      </c>
      <c r="P480" s="24" t="s">
        <v>1743</v>
      </c>
    </row>
    <row r="481" spans="1:16" x14ac:dyDescent="0.25">
      <c r="A481" s="24" t="s">
        <v>910</v>
      </c>
      <c r="B481" s="24" t="s">
        <v>56</v>
      </c>
      <c r="C481" s="24" t="s">
        <v>0</v>
      </c>
      <c r="D481" s="24" t="s">
        <v>44</v>
      </c>
      <c r="E481" s="24" t="s">
        <v>71</v>
      </c>
      <c r="F481" s="24" t="s">
        <v>46</v>
      </c>
      <c r="G481">
        <v>12.21</v>
      </c>
      <c r="H481" s="24" t="s">
        <v>911</v>
      </c>
      <c r="I481" s="24" t="s">
        <v>49</v>
      </c>
      <c r="J481" s="33">
        <v>45559</v>
      </c>
      <c r="K481">
        <v>367.62</v>
      </c>
      <c r="L481">
        <v>157.06</v>
      </c>
      <c r="M481">
        <v>68</v>
      </c>
      <c r="N481">
        <v>47.29</v>
      </c>
      <c r="O481">
        <v>17.059999999999999</v>
      </c>
      <c r="P481" s="24" t="s">
        <v>1738</v>
      </c>
    </row>
    <row r="482" spans="1:16" x14ac:dyDescent="0.25">
      <c r="A482" s="24" t="s">
        <v>741</v>
      </c>
      <c r="B482" s="24" t="s">
        <v>36</v>
      </c>
      <c r="C482" s="24" t="s">
        <v>0</v>
      </c>
      <c r="D482" s="24" t="s">
        <v>44</v>
      </c>
      <c r="E482" s="24" t="s">
        <v>68</v>
      </c>
      <c r="F482" s="24" t="s">
        <v>46</v>
      </c>
      <c r="G482">
        <v>39.57</v>
      </c>
      <c r="H482" s="24" t="s">
        <v>912</v>
      </c>
      <c r="I482" s="24" t="s">
        <v>49</v>
      </c>
      <c r="J482" s="33">
        <v>45545</v>
      </c>
      <c r="K482">
        <v>205.79</v>
      </c>
      <c r="L482">
        <v>71.89</v>
      </c>
      <c r="M482">
        <v>40</v>
      </c>
      <c r="N482">
        <v>12.09</v>
      </c>
      <c r="O482">
        <v>44.97</v>
      </c>
      <c r="P482" s="24" t="s">
        <v>1738</v>
      </c>
    </row>
    <row r="483" spans="1:16" x14ac:dyDescent="0.25">
      <c r="A483" s="24" t="s">
        <v>913</v>
      </c>
      <c r="B483" s="24" t="s">
        <v>51</v>
      </c>
      <c r="C483" s="24" t="s">
        <v>0</v>
      </c>
      <c r="D483" s="24" t="s">
        <v>44</v>
      </c>
      <c r="E483" s="24" t="s">
        <v>71</v>
      </c>
      <c r="F483" s="24" t="s">
        <v>46</v>
      </c>
      <c r="G483">
        <v>24.18</v>
      </c>
      <c r="H483" s="24" t="s">
        <v>914</v>
      </c>
      <c r="I483" s="24" t="s">
        <v>49</v>
      </c>
      <c r="J483" s="33">
        <v>45282</v>
      </c>
      <c r="K483">
        <v>276.35000000000002</v>
      </c>
      <c r="L483">
        <v>74.650000000000006</v>
      </c>
      <c r="M483">
        <v>93</v>
      </c>
      <c r="N483">
        <v>31.94</v>
      </c>
      <c r="O483">
        <v>7.17</v>
      </c>
      <c r="P483" s="24" t="s">
        <v>1740</v>
      </c>
    </row>
    <row r="484" spans="1:16" x14ac:dyDescent="0.25">
      <c r="A484" s="24" t="s">
        <v>915</v>
      </c>
      <c r="B484" s="24" t="s">
        <v>56</v>
      </c>
      <c r="C484" s="24" t="s">
        <v>50</v>
      </c>
      <c r="D484" s="24" t="s">
        <v>37</v>
      </c>
      <c r="E484" s="24" t="s">
        <v>52</v>
      </c>
      <c r="F484" s="24" t="s">
        <v>39</v>
      </c>
      <c r="G484">
        <v>35.520000000000003</v>
      </c>
      <c r="H484" s="24" t="s">
        <v>916</v>
      </c>
      <c r="I484" s="24" t="s">
        <v>49</v>
      </c>
      <c r="J484" s="33">
        <v>45458</v>
      </c>
      <c r="K484">
        <v>799.72</v>
      </c>
      <c r="L484">
        <v>329.41</v>
      </c>
      <c r="M484">
        <v>56</v>
      </c>
      <c r="N484">
        <v>46.42</v>
      </c>
      <c r="O484">
        <v>50.56</v>
      </c>
      <c r="P484" s="24" t="s">
        <v>1736</v>
      </c>
    </row>
    <row r="485" spans="1:16" x14ac:dyDescent="0.25">
      <c r="A485" s="24" t="s">
        <v>917</v>
      </c>
      <c r="B485" s="24" t="s">
        <v>94</v>
      </c>
      <c r="C485" s="24" t="s">
        <v>43</v>
      </c>
      <c r="D485" s="24" t="s">
        <v>44</v>
      </c>
      <c r="E485" s="24" t="s">
        <v>52</v>
      </c>
      <c r="F485" s="24" t="s">
        <v>46</v>
      </c>
      <c r="G485">
        <v>23.16</v>
      </c>
      <c r="H485" s="24" t="s">
        <v>918</v>
      </c>
      <c r="I485" s="24" t="s">
        <v>49</v>
      </c>
      <c r="J485" s="33">
        <v>45393</v>
      </c>
      <c r="K485">
        <v>338.42</v>
      </c>
      <c r="L485">
        <v>176.03</v>
      </c>
      <c r="M485">
        <v>18</v>
      </c>
      <c r="N485">
        <v>20.99</v>
      </c>
      <c r="O485">
        <v>99.65</v>
      </c>
      <c r="P485" s="24" t="s">
        <v>1743</v>
      </c>
    </row>
    <row r="486" spans="1:16" x14ac:dyDescent="0.25">
      <c r="A486" s="24" t="s">
        <v>919</v>
      </c>
      <c r="B486" s="24" t="s">
        <v>59</v>
      </c>
      <c r="C486" s="24" t="s">
        <v>55</v>
      </c>
      <c r="D486" s="24" t="s">
        <v>74</v>
      </c>
      <c r="E486" s="24" t="s">
        <v>68</v>
      </c>
      <c r="F486" s="24" t="s">
        <v>39</v>
      </c>
      <c r="G486">
        <v>39.549999999999997</v>
      </c>
      <c r="H486" s="24" t="s">
        <v>920</v>
      </c>
      <c r="I486" s="24" t="s">
        <v>42</v>
      </c>
      <c r="J486" s="33">
        <v>45446</v>
      </c>
      <c r="K486">
        <v>505.78</v>
      </c>
      <c r="L486">
        <v>251.52</v>
      </c>
      <c r="M486">
        <v>68</v>
      </c>
      <c r="N486">
        <v>8.42</v>
      </c>
      <c r="O486">
        <v>9</v>
      </c>
      <c r="P486" s="24" t="s">
        <v>1736</v>
      </c>
    </row>
    <row r="487" spans="1:16" x14ac:dyDescent="0.25">
      <c r="A487" s="24" t="s">
        <v>921</v>
      </c>
      <c r="B487" s="24" t="s">
        <v>94</v>
      </c>
      <c r="C487" s="24" t="s">
        <v>50</v>
      </c>
      <c r="D487" s="24" t="s">
        <v>67</v>
      </c>
      <c r="E487" s="24" t="s">
        <v>71</v>
      </c>
      <c r="F487" s="24" t="s">
        <v>39</v>
      </c>
      <c r="G487">
        <v>34.04</v>
      </c>
      <c r="H487" s="24" t="s">
        <v>922</v>
      </c>
      <c r="I487" s="24" t="s">
        <v>42</v>
      </c>
      <c r="J487" s="33">
        <v>45364</v>
      </c>
      <c r="K487">
        <v>479.2</v>
      </c>
      <c r="L487">
        <v>26.72</v>
      </c>
      <c r="M487">
        <v>47</v>
      </c>
      <c r="N487">
        <v>40.04</v>
      </c>
      <c r="O487">
        <v>19.850000000000001</v>
      </c>
      <c r="P487" s="24" t="s">
        <v>1737</v>
      </c>
    </row>
    <row r="488" spans="1:16" x14ac:dyDescent="0.25">
      <c r="A488" s="24" t="s">
        <v>855</v>
      </c>
      <c r="B488" s="24" t="s">
        <v>56</v>
      </c>
      <c r="C488" s="24" t="s">
        <v>43</v>
      </c>
      <c r="D488" s="24" t="s">
        <v>37</v>
      </c>
      <c r="E488" s="24" t="s">
        <v>71</v>
      </c>
      <c r="F488" s="24" t="s">
        <v>46</v>
      </c>
      <c r="G488">
        <v>38.21</v>
      </c>
      <c r="H488" s="24" t="s">
        <v>923</v>
      </c>
      <c r="I488" s="24" t="s">
        <v>42</v>
      </c>
      <c r="J488" s="33">
        <v>45563</v>
      </c>
      <c r="K488">
        <v>786.79</v>
      </c>
      <c r="L488">
        <v>212.47</v>
      </c>
      <c r="M488">
        <v>45</v>
      </c>
      <c r="N488">
        <v>36.5</v>
      </c>
      <c r="O488">
        <v>43.94</v>
      </c>
      <c r="P488" s="24" t="s">
        <v>1738</v>
      </c>
    </row>
    <row r="489" spans="1:16" x14ac:dyDescent="0.25">
      <c r="A489" s="24" t="s">
        <v>924</v>
      </c>
      <c r="B489" s="24" t="s">
        <v>36</v>
      </c>
      <c r="C489" s="24" t="s">
        <v>55</v>
      </c>
      <c r="D489" s="24" t="s">
        <v>67</v>
      </c>
      <c r="E489" s="24" t="s">
        <v>45</v>
      </c>
      <c r="F489" s="24" t="s">
        <v>39</v>
      </c>
      <c r="G489">
        <v>41.05</v>
      </c>
      <c r="H489" s="24" t="s">
        <v>925</v>
      </c>
      <c r="I489" s="24" t="s">
        <v>49</v>
      </c>
      <c r="J489" s="33">
        <v>45358</v>
      </c>
      <c r="K489">
        <v>656.18</v>
      </c>
      <c r="L489">
        <v>402</v>
      </c>
      <c r="M489">
        <v>43</v>
      </c>
      <c r="N489">
        <v>27.47</v>
      </c>
      <c r="O489">
        <v>64.739999999999995</v>
      </c>
      <c r="P489" s="24" t="s">
        <v>1737</v>
      </c>
    </row>
    <row r="490" spans="1:16" x14ac:dyDescent="0.25">
      <c r="A490" s="24" t="s">
        <v>663</v>
      </c>
      <c r="B490" s="24" t="s">
        <v>36</v>
      </c>
      <c r="C490" s="24" t="s">
        <v>35</v>
      </c>
      <c r="D490" s="24" t="s">
        <v>74</v>
      </c>
      <c r="E490" s="24" t="s">
        <v>68</v>
      </c>
      <c r="F490" s="24" t="s">
        <v>46</v>
      </c>
      <c r="G490">
        <v>35.89</v>
      </c>
      <c r="H490" s="24" t="s">
        <v>926</v>
      </c>
      <c r="I490" s="24" t="s">
        <v>49</v>
      </c>
      <c r="J490" s="33">
        <v>45448</v>
      </c>
      <c r="K490">
        <v>309.2</v>
      </c>
      <c r="L490">
        <v>335.34</v>
      </c>
      <c r="M490">
        <v>28</v>
      </c>
      <c r="N490">
        <v>35.96</v>
      </c>
      <c r="O490">
        <v>76.680000000000007</v>
      </c>
      <c r="P490" s="24" t="s">
        <v>1736</v>
      </c>
    </row>
    <row r="491" spans="1:16" x14ac:dyDescent="0.25">
      <c r="A491" s="24" t="s">
        <v>927</v>
      </c>
      <c r="B491" s="24" t="s">
        <v>36</v>
      </c>
      <c r="C491" s="24" t="s">
        <v>0</v>
      </c>
      <c r="D491" s="24" t="s">
        <v>67</v>
      </c>
      <c r="E491" s="24" t="s">
        <v>71</v>
      </c>
      <c r="F491" s="24" t="s">
        <v>46</v>
      </c>
      <c r="G491">
        <v>26.37</v>
      </c>
      <c r="H491" s="24" t="s">
        <v>928</v>
      </c>
      <c r="I491" s="24" t="s">
        <v>49</v>
      </c>
      <c r="J491" s="33">
        <v>45228</v>
      </c>
      <c r="K491">
        <v>861.69</v>
      </c>
      <c r="L491">
        <v>215.37</v>
      </c>
      <c r="M491">
        <v>40</v>
      </c>
      <c r="N491">
        <v>25.99</v>
      </c>
      <c r="O491">
        <v>75.02</v>
      </c>
      <c r="P491" s="24" t="s">
        <v>1735</v>
      </c>
    </row>
    <row r="492" spans="1:16" x14ac:dyDescent="0.25">
      <c r="A492" s="24" t="s">
        <v>364</v>
      </c>
      <c r="B492" s="24" t="s">
        <v>94</v>
      </c>
      <c r="C492" s="24" t="s">
        <v>0</v>
      </c>
      <c r="D492" s="24" t="s">
        <v>67</v>
      </c>
      <c r="E492" s="24" t="s">
        <v>68</v>
      </c>
      <c r="F492" s="24" t="s">
        <v>62</v>
      </c>
      <c r="G492">
        <v>25.8</v>
      </c>
      <c r="H492" s="24" t="s">
        <v>929</v>
      </c>
      <c r="I492" s="24" t="s">
        <v>49</v>
      </c>
      <c r="J492" s="33">
        <v>45299</v>
      </c>
      <c r="K492">
        <v>770.48</v>
      </c>
      <c r="L492">
        <v>362.28</v>
      </c>
      <c r="M492">
        <v>53</v>
      </c>
      <c r="N492">
        <v>44.57</v>
      </c>
      <c r="O492">
        <v>18.420000000000002</v>
      </c>
      <c r="P492" s="24" t="s">
        <v>1733</v>
      </c>
    </row>
    <row r="493" spans="1:16" x14ac:dyDescent="0.25">
      <c r="A493" s="24" t="s">
        <v>133</v>
      </c>
      <c r="B493" s="24" t="s">
        <v>51</v>
      </c>
      <c r="C493" s="24" t="s">
        <v>55</v>
      </c>
      <c r="D493" s="24" t="s">
        <v>67</v>
      </c>
      <c r="E493" s="24" t="s">
        <v>38</v>
      </c>
      <c r="F493" s="24" t="s">
        <v>46</v>
      </c>
      <c r="G493">
        <v>37.67</v>
      </c>
      <c r="H493" s="24" t="s">
        <v>930</v>
      </c>
      <c r="I493" s="24" t="s">
        <v>49</v>
      </c>
      <c r="J493" s="33">
        <v>45456</v>
      </c>
      <c r="K493">
        <v>524.02</v>
      </c>
      <c r="L493">
        <v>154.44</v>
      </c>
      <c r="M493">
        <v>51</v>
      </c>
      <c r="N493">
        <v>30.55</v>
      </c>
      <c r="O493">
        <v>59.31</v>
      </c>
      <c r="P493" s="24" t="s">
        <v>1736</v>
      </c>
    </row>
    <row r="494" spans="1:16" x14ac:dyDescent="0.25">
      <c r="A494" s="24" t="s">
        <v>931</v>
      </c>
      <c r="B494" s="24" t="s">
        <v>59</v>
      </c>
      <c r="C494" s="24" t="s">
        <v>0</v>
      </c>
      <c r="D494" s="24" t="s">
        <v>74</v>
      </c>
      <c r="E494" s="24" t="s">
        <v>38</v>
      </c>
      <c r="F494" s="24" t="s">
        <v>75</v>
      </c>
      <c r="G494">
        <v>17.29</v>
      </c>
      <c r="H494" s="24" t="s">
        <v>932</v>
      </c>
      <c r="I494" s="24" t="s">
        <v>42</v>
      </c>
      <c r="J494" s="33">
        <v>45337</v>
      </c>
      <c r="K494">
        <v>595.35</v>
      </c>
      <c r="L494">
        <v>90.23</v>
      </c>
      <c r="M494">
        <v>83</v>
      </c>
      <c r="N494">
        <v>25.23</v>
      </c>
      <c r="O494">
        <v>75.33</v>
      </c>
      <c r="P494" s="24" t="s">
        <v>1741</v>
      </c>
    </row>
    <row r="495" spans="1:16" x14ac:dyDescent="0.25">
      <c r="A495" s="24" t="s">
        <v>933</v>
      </c>
      <c r="B495" s="24" t="s">
        <v>94</v>
      </c>
      <c r="C495" s="24" t="s">
        <v>35</v>
      </c>
      <c r="D495" s="24" t="s">
        <v>67</v>
      </c>
      <c r="E495" s="24" t="s">
        <v>68</v>
      </c>
      <c r="F495" s="24" t="s">
        <v>75</v>
      </c>
      <c r="G495">
        <v>49.56</v>
      </c>
      <c r="H495" s="24" t="s">
        <v>934</v>
      </c>
      <c r="I495" s="24" t="s">
        <v>49</v>
      </c>
      <c r="J495" s="33">
        <v>45462</v>
      </c>
      <c r="K495">
        <v>396.84</v>
      </c>
      <c r="L495">
        <v>149.97</v>
      </c>
      <c r="M495">
        <v>32</v>
      </c>
      <c r="N495">
        <v>28.74</v>
      </c>
      <c r="O495">
        <v>98.69</v>
      </c>
      <c r="P495" s="24" t="s">
        <v>1736</v>
      </c>
    </row>
    <row r="496" spans="1:16" x14ac:dyDescent="0.25">
      <c r="A496" s="24" t="s">
        <v>935</v>
      </c>
      <c r="B496" s="24" t="s">
        <v>56</v>
      </c>
      <c r="C496" s="24" t="s">
        <v>0</v>
      </c>
      <c r="D496" s="24" t="s">
        <v>74</v>
      </c>
      <c r="E496" s="24" t="s">
        <v>52</v>
      </c>
      <c r="F496" s="24" t="s">
        <v>62</v>
      </c>
      <c r="G496">
        <v>45.85</v>
      </c>
      <c r="H496" s="24" t="s">
        <v>936</v>
      </c>
      <c r="I496" s="24" t="s">
        <v>49</v>
      </c>
      <c r="J496" s="33">
        <v>45482</v>
      </c>
      <c r="K496">
        <v>179.14</v>
      </c>
      <c r="L496">
        <v>290.66000000000003</v>
      </c>
      <c r="M496">
        <v>28</v>
      </c>
      <c r="N496">
        <v>26.77</v>
      </c>
      <c r="O496">
        <v>62.36</v>
      </c>
      <c r="P496" s="24" t="s">
        <v>1734</v>
      </c>
    </row>
    <row r="497" spans="1:16" x14ac:dyDescent="0.25">
      <c r="A497" s="24" t="s">
        <v>194</v>
      </c>
      <c r="B497" s="24" t="s">
        <v>51</v>
      </c>
      <c r="C497" s="24" t="s">
        <v>55</v>
      </c>
      <c r="D497" s="24" t="s">
        <v>74</v>
      </c>
      <c r="E497" s="24" t="s">
        <v>71</v>
      </c>
      <c r="F497" s="24" t="s">
        <v>39</v>
      </c>
      <c r="G497">
        <v>6.66</v>
      </c>
      <c r="H497" s="24" t="s">
        <v>937</v>
      </c>
      <c r="I497" s="24" t="s">
        <v>49</v>
      </c>
      <c r="J497" s="33">
        <v>45488</v>
      </c>
      <c r="K497">
        <v>344.69</v>
      </c>
      <c r="L497">
        <v>279.45999999999998</v>
      </c>
      <c r="M497">
        <v>50</v>
      </c>
      <c r="N497">
        <v>49.95</v>
      </c>
      <c r="O497">
        <v>59.71</v>
      </c>
      <c r="P497" s="24" t="s">
        <v>1734</v>
      </c>
    </row>
    <row r="498" spans="1:16" x14ac:dyDescent="0.25">
      <c r="A498" s="24" t="s">
        <v>938</v>
      </c>
      <c r="B498" s="24" t="s">
        <v>56</v>
      </c>
      <c r="C498" s="24" t="s">
        <v>55</v>
      </c>
      <c r="D498" s="24" t="s">
        <v>37</v>
      </c>
      <c r="E498" s="24" t="s">
        <v>68</v>
      </c>
      <c r="F498" s="24" t="s">
        <v>46</v>
      </c>
      <c r="G498">
        <v>15.15</v>
      </c>
      <c r="H498" s="24" t="s">
        <v>939</v>
      </c>
      <c r="I498" s="24" t="s">
        <v>42</v>
      </c>
      <c r="J498" s="33">
        <v>45385</v>
      </c>
      <c r="K498">
        <v>424.22</v>
      </c>
      <c r="L498">
        <v>240.91</v>
      </c>
      <c r="M498">
        <v>4</v>
      </c>
      <c r="N498">
        <v>32.69</v>
      </c>
      <c r="O498">
        <v>13.16</v>
      </c>
      <c r="P498" s="24" t="s">
        <v>1743</v>
      </c>
    </row>
    <row r="499" spans="1:16" x14ac:dyDescent="0.25">
      <c r="A499" s="24" t="s">
        <v>940</v>
      </c>
      <c r="B499" s="24" t="s">
        <v>59</v>
      </c>
      <c r="C499" s="24" t="s">
        <v>0</v>
      </c>
      <c r="D499" s="24" t="s">
        <v>37</v>
      </c>
      <c r="E499" s="24" t="s">
        <v>38</v>
      </c>
      <c r="F499" s="24" t="s">
        <v>62</v>
      </c>
      <c r="G499">
        <v>40.4</v>
      </c>
      <c r="H499" s="24" t="s">
        <v>941</v>
      </c>
      <c r="I499" s="24" t="s">
        <v>49</v>
      </c>
      <c r="J499" s="33">
        <v>45462</v>
      </c>
      <c r="K499">
        <v>566.62</v>
      </c>
      <c r="L499">
        <v>495.11</v>
      </c>
      <c r="M499">
        <v>76</v>
      </c>
      <c r="N499">
        <v>9.65</v>
      </c>
      <c r="O499">
        <v>62.97</v>
      </c>
      <c r="P499" s="24" t="s">
        <v>1736</v>
      </c>
    </row>
    <row r="500" spans="1:16" x14ac:dyDescent="0.25">
      <c r="A500" s="24" t="s">
        <v>532</v>
      </c>
      <c r="B500" s="24" t="s">
        <v>51</v>
      </c>
      <c r="C500" s="24" t="s">
        <v>50</v>
      </c>
      <c r="D500" s="24" t="s">
        <v>67</v>
      </c>
      <c r="E500" s="24" t="s">
        <v>52</v>
      </c>
      <c r="F500" s="24" t="s">
        <v>75</v>
      </c>
      <c r="G500">
        <v>18.55</v>
      </c>
      <c r="H500" s="24" t="s">
        <v>942</v>
      </c>
      <c r="I500" s="24" t="s">
        <v>42</v>
      </c>
      <c r="J500" s="33">
        <v>45364</v>
      </c>
      <c r="K500">
        <v>260.57</v>
      </c>
      <c r="L500">
        <v>28.4</v>
      </c>
      <c r="M500">
        <v>81</v>
      </c>
      <c r="N500">
        <v>34.340000000000003</v>
      </c>
      <c r="O500">
        <v>86.54</v>
      </c>
      <c r="P500" s="24" t="s">
        <v>1737</v>
      </c>
    </row>
    <row r="501" spans="1:16" x14ac:dyDescent="0.25">
      <c r="A501" s="24" t="s">
        <v>943</v>
      </c>
      <c r="B501" s="24" t="s">
        <v>59</v>
      </c>
      <c r="C501" s="24" t="s">
        <v>43</v>
      </c>
      <c r="D501" s="24" t="s">
        <v>74</v>
      </c>
      <c r="E501" s="24" t="s">
        <v>45</v>
      </c>
      <c r="F501" s="24" t="s">
        <v>75</v>
      </c>
      <c r="G501">
        <v>39.75</v>
      </c>
      <c r="H501" s="24" t="s">
        <v>944</v>
      </c>
      <c r="I501" s="24" t="s">
        <v>49</v>
      </c>
      <c r="J501" s="33">
        <v>45538</v>
      </c>
      <c r="K501">
        <v>500.8</v>
      </c>
      <c r="L501">
        <v>173.41</v>
      </c>
      <c r="M501">
        <v>85</v>
      </c>
      <c r="N501">
        <v>12.31</v>
      </c>
      <c r="O501">
        <v>70.67</v>
      </c>
      <c r="P501" s="24" t="s">
        <v>1738</v>
      </c>
    </row>
    <row r="502" spans="1:16" x14ac:dyDescent="0.25">
      <c r="A502" s="24" t="s">
        <v>945</v>
      </c>
      <c r="B502" s="24" t="s">
        <v>59</v>
      </c>
      <c r="C502" s="24" t="s">
        <v>35</v>
      </c>
      <c r="D502" s="24" t="s">
        <v>37</v>
      </c>
      <c r="E502" s="24" t="s">
        <v>38</v>
      </c>
      <c r="F502" s="24" t="s">
        <v>39</v>
      </c>
      <c r="G502">
        <v>26.08</v>
      </c>
      <c r="H502" s="24" t="s">
        <v>946</v>
      </c>
      <c r="I502" s="24" t="s">
        <v>42</v>
      </c>
      <c r="J502" s="33">
        <v>45503</v>
      </c>
      <c r="K502">
        <v>989.36</v>
      </c>
      <c r="L502">
        <v>114.95</v>
      </c>
      <c r="M502">
        <v>100</v>
      </c>
      <c r="N502">
        <v>32.69</v>
      </c>
      <c r="O502">
        <v>87.25</v>
      </c>
      <c r="P502" s="24" t="s">
        <v>1734</v>
      </c>
    </row>
    <row r="503" spans="1:16" x14ac:dyDescent="0.25">
      <c r="A503" s="24" t="s">
        <v>947</v>
      </c>
      <c r="B503" s="24" t="s">
        <v>56</v>
      </c>
      <c r="C503" s="24" t="s">
        <v>50</v>
      </c>
      <c r="D503" s="24" t="s">
        <v>74</v>
      </c>
      <c r="E503" s="24" t="s">
        <v>71</v>
      </c>
      <c r="F503" s="24" t="s">
        <v>46</v>
      </c>
      <c r="G503">
        <v>16.75</v>
      </c>
      <c r="H503" s="24" t="s">
        <v>948</v>
      </c>
      <c r="I503" s="24" t="s">
        <v>49</v>
      </c>
      <c r="J503" s="33">
        <v>45263</v>
      </c>
      <c r="K503">
        <v>643.54</v>
      </c>
      <c r="L503">
        <v>412.49</v>
      </c>
      <c r="M503">
        <v>1</v>
      </c>
      <c r="N503">
        <v>22.09</v>
      </c>
      <c r="O503">
        <v>42.65</v>
      </c>
      <c r="P503" s="24" t="s">
        <v>1740</v>
      </c>
    </row>
    <row r="504" spans="1:16" x14ac:dyDescent="0.25">
      <c r="A504" s="24" t="s">
        <v>703</v>
      </c>
      <c r="B504" s="24" t="s">
        <v>59</v>
      </c>
      <c r="C504" s="24" t="s">
        <v>55</v>
      </c>
      <c r="D504" s="24" t="s">
        <v>74</v>
      </c>
      <c r="E504" s="24" t="s">
        <v>71</v>
      </c>
      <c r="F504" s="24" t="s">
        <v>39</v>
      </c>
      <c r="G504">
        <v>11.84</v>
      </c>
      <c r="H504" s="24" t="s">
        <v>949</v>
      </c>
      <c r="I504" s="24" t="s">
        <v>42</v>
      </c>
      <c r="J504" s="33">
        <v>45403</v>
      </c>
      <c r="K504">
        <v>980.55</v>
      </c>
      <c r="L504">
        <v>85.75</v>
      </c>
      <c r="M504">
        <v>18</v>
      </c>
      <c r="N504">
        <v>12.13</v>
      </c>
      <c r="O504">
        <v>44.5</v>
      </c>
      <c r="P504" s="24" t="s">
        <v>1743</v>
      </c>
    </row>
    <row r="505" spans="1:16" x14ac:dyDescent="0.25">
      <c r="A505" s="24" t="s">
        <v>689</v>
      </c>
      <c r="B505" s="24" t="s">
        <v>59</v>
      </c>
      <c r="C505" s="24" t="s">
        <v>43</v>
      </c>
      <c r="D505" s="24" t="s">
        <v>74</v>
      </c>
      <c r="E505" s="24" t="s">
        <v>71</v>
      </c>
      <c r="F505" s="24" t="s">
        <v>46</v>
      </c>
      <c r="G505">
        <v>40</v>
      </c>
      <c r="H505" s="24" t="s">
        <v>950</v>
      </c>
      <c r="I505" s="24" t="s">
        <v>49</v>
      </c>
      <c r="J505" s="33">
        <v>45279</v>
      </c>
      <c r="K505">
        <v>974.12</v>
      </c>
      <c r="L505">
        <v>54.25</v>
      </c>
      <c r="M505">
        <v>71</v>
      </c>
      <c r="N505">
        <v>11.05</v>
      </c>
      <c r="O505">
        <v>72.22</v>
      </c>
      <c r="P505" s="24" t="s">
        <v>1740</v>
      </c>
    </row>
    <row r="506" spans="1:16" x14ac:dyDescent="0.25">
      <c r="A506" s="24" t="s">
        <v>951</v>
      </c>
      <c r="B506" s="24" t="s">
        <v>59</v>
      </c>
      <c r="C506" s="24" t="s">
        <v>55</v>
      </c>
      <c r="D506" s="24" t="s">
        <v>37</v>
      </c>
      <c r="E506" s="24" t="s">
        <v>71</v>
      </c>
      <c r="F506" s="24" t="s">
        <v>46</v>
      </c>
      <c r="G506">
        <v>6.61</v>
      </c>
      <c r="H506" s="24" t="s">
        <v>952</v>
      </c>
      <c r="I506" s="24" t="s">
        <v>49</v>
      </c>
      <c r="J506" s="33">
        <v>45339</v>
      </c>
      <c r="K506">
        <v>433.23</v>
      </c>
      <c r="L506">
        <v>114.22</v>
      </c>
      <c r="M506">
        <v>70</v>
      </c>
      <c r="N506">
        <v>19.61</v>
      </c>
      <c r="O506">
        <v>54.65</v>
      </c>
      <c r="P506" s="24" t="s">
        <v>1741</v>
      </c>
    </row>
    <row r="507" spans="1:16" x14ac:dyDescent="0.25">
      <c r="A507" s="24" t="s">
        <v>258</v>
      </c>
      <c r="B507" s="24" t="s">
        <v>94</v>
      </c>
      <c r="C507" s="24" t="s">
        <v>43</v>
      </c>
      <c r="D507" s="24" t="s">
        <v>44</v>
      </c>
      <c r="E507" s="24" t="s">
        <v>45</v>
      </c>
      <c r="F507" s="24" t="s">
        <v>75</v>
      </c>
      <c r="G507">
        <v>9.1999999999999993</v>
      </c>
      <c r="H507" s="24" t="s">
        <v>953</v>
      </c>
      <c r="I507" s="24" t="s">
        <v>49</v>
      </c>
      <c r="J507" s="33">
        <v>45488</v>
      </c>
      <c r="K507">
        <v>898.46</v>
      </c>
      <c r="L507">
        <v>487.53</v>
      </c>
      <c r="M507">
        <v>48</v>
      </c>
      <c r="N507">
        <v>34.5</v>
      </c>
      <c r="O507">
        <v>59.55</v>
      </c>
      <c r="P507" s="24" t="s">
        <v>1734</v>
      </c>
    </row>
    <row r="508" spans="1:16" x14ac:dyDescent="0.25">
      <c r="A508" s="24" t="s">
        <v>954</v>
      </c>
      <c r="B508" s="24" t="s">
        <v>36</v>
      </c>
      <c r="C508" s="24" t="s">
        <v>50</v>
      </c>
      <c r="D508" s="24" t="s">
        <v>74</v>
      </c>
      <c r="E508" s="24" t="s">
        <v>45</v>
      </c>
      <c r="F508" s="24" t="s">
        <v>75</v>
      </c>
      <c r="G508">
        <v>24.23</v>
      </c>
      <c r="H508" s="24" t="s">
        <v>955</v>
      </c>
      <c r="I508" s="24" t="s">
        <v>49</v>
      </c>
      <c r="J508" s="33">
        <v>45419</v>
      </c>
      <c r="K508">
        <v>329.56</v>
      </c>
      <c r="L508">
        <v>35.65</v>
      </c>
      <c r="M508">
        <v>100</v>
      </c>
      <c r="N508">
        <v>13.89</v>
      </c>
      <c r="O508">
        <v>28.75</v>
      </c>
      <c r="P508" s="24" t="s">
        <v>1739</v>
      </c>
    </row>
    <row r="509" spans="1:16" x14ac:dyDescent="0.25">
      <c r="A509" s="24" t="s">
        <v>230</v>
      </c>
      <c r="B509" s="24" t="s">
        <v>36</v>
      </c>
      <c r="C509" s="24" t="s">
        <v>35</v>
      </c>
      <c r="D509" s="24" t="s">
        <v>44</v>
      </c>
      <c r="E509" s="24" t="s">
        <v>71</v>
      </c>
      <c r="F509" s="24" t="s">
        <v>39</v>
      </c>
      <c r="G509">
        <v>29.3</v>
      </c>
      <c r="H509" s="24" t="s">
        <v>956</v>
      </c>
      <c r="I509" s="24" t="s">
        <v>49</v>
      </c>
      <c r="J509" s="33">
        <v>45552</v>
      </c>
      <c r="K509">
        <v>507.47</v>
      </c>
      <c r="L509">
        <v>445.44</v>
      </c>
      <c r="M509">
        <v>69</v>
      </c>
      <c r="N509">
        <v>30.85</v>
      </c>
      <c r="O509">
        <v>21.87</v>
      </c>
      <c r="P509" s="24" t="s">
        <v>1738</v>
      </c>
    </row>
    <row r="510" spans="1:16" x14ac:dyDescent="0.25">
      <c r="A510" s="24" t="s">
        <v>957</v>
      </c>
      <c r="B510" s="24" t="s">
        <v>59</v>
      </c>
      <c r="C510" s="24" t="s">
        <v>0</v>
      </c>
      <c r="D510" s="24" t="s">
        <v>37</v>
      </c>
      <c r="E510" s="24" t="s">
        <v>45</v>
      </c>
      <c r="F510" s="24" t="s">
        <v>75</v>
      </c>
      <c r="G510">
        <v>6.1</v>
      </c>
      <c r="H510" s="24" t="s">
        <v>958</v>
      </c>
      <c r="I510" s="24" t="s">
        <v>49</v>
      </c>
      <c r="J510" s="33">
        <v>45367</v>
      </c>
      <c r="K510">
        <v>814.12</v>
      </c>
      <c r="L510">
        <v>382.47</v>
      </c>
      <c r="M510">
        <v>78</v>
      </c>
      <c r="N510">
        <v>19.5</v>
      </c>
      <c r="O510">
        <v>81.02</v>
      </c>
      <c r="P510" s="24" t="s">
        <v>1737</v>
      </c>
    </row>
    <row r="511" spans="1:16" x14ac:dyDescent="0.25">
      <c r="A511" s="24" t="s">
        <v>519</v>
      </c>
      <c r="B511" s="24" t="s">
        <v>36</v>
      </c>
      <c r="C511" s="24" t="s">
        <v>0</v>
      </c>
      <c r="D511" s="24" t="s">
        <v>44</v>
      </c>
      <c r="E511" s="24" t="s">
        <v>68</v>
      </c>
      <c r="F511" s="24" t="s">
        <v>62</v>
      </c>
      <c r="G511">
        <v>19.29</v>
      </c>
      <c r="H511" s="24" t="s">
        <v>959</v>
      </c>
      <c r="I511" s="24" t="s">
        <v>49</v>
      </c>
      <c r="J511" s="33">
        <v>45547</v>
      </c>
      <c r="K511">
        <v>205.84</v>
      </c>
      <c r="L511">
        <v>492.16</v>
      </c>
      <c r="M511">
        <v>72</v>
      </c>
      <c r="N511">
        <v>27.42</v>
      </c>
      <c r="O511">
        <v>90.68</v>
      </c>
      <c r="P511" s="24" t="s">
        <v>1738</v>
      </c>
    </row>
    <row r="512" spans="1:16" x14ac:dyDescent="0.25">
      <c r="A512" s="24" t="s">
        <v>960</v>
      </c>
      <c r="B512" s="24" t="s">
        <v>51</v>
      </c>
      <c r="C512" s="24" t="s">
        <v>0</v>
      </c>
      <c r="D512" s="24" t="s">
        <v>44</v>
      </c>
      <c r="E512" s="24" t="s">
        <v>68</v>
      </c>
      <c r="F512" s="24" t="s">
        <v>46</v>
      </c>
      <c r="G512">
        <v>7.13</v>
      </c>
      <c r="H512" s="24" t="s">
        <v>961</v>
      </c>
      <c r="I512" s="24" t="s">
        <v>42</v>
      </c>
      <c r="J512" s="33">
        <v>45366</v>
      </c>
      <c r="K512">
        <v>917.51</v>
      </c>
      <c r="L512">
        <v>284.60000000000002</v>
      </c>
      <c r="M512">
        <v>95</v>
      </c>
      <c r="N512">
        <v>5.98</v>
      </c>
      <c r="O512">
        <v>6.75</v>
      </c>
      <c r="P512" s="24" t="s">
        <v>1737</v>
      </c>
    </row>
    <row r="513" spans="1:16" x14ac:dyDescent="0.25">
      <c r="A513" s="24" t="s">
        <v>962</v>
      </c>
      <c r="B513" s="24" t="s">
        <v>56</v>
      </c>
      <c r="C513" s="24" t="s">
        <v>43</v>
      </c>
      <c r="D513" s="24" t="s">
        <v>37</v>
      </c>
      <c r="E513" s="24" t="s">
        <v>68</v>
      </c>
      <c r="F513" s="24" t="s">
        <v>39</v>
      </c>
      <c r="G513">
        <v>20.5</v>
      </c>
      <c r="H513" s="24" t="s">
        <v>963</v>
      </c>
      <c r="I513" s="24" t="s">
        <v>49</v>
      </c>
      <c r="J513" s="33">
        <v>45323</v>
      </c>
      <c r="K513">
        <v>318.25</v>
      </c>
      <c r="L513">
        <v>145.30000000000001</v>
      </c>
      <c r="M513">
        <v>91</v>
      </c>
      <c r="N513">
        <v>27.79</v>
      </c>
      <c r="O513">
        <v>26.73</v>
      </c>
      <c r="P513" s="24" t="s">
        <v>1741</v>
      </c>
    </row>
    <row r="514" spans="1:16" x14ac:dyDescent="0.25">
      <c r="A514" s="24" t="s">
        <v>901</v>
      </c>
      <c r="B514" s="24" t="s">
        <v>59</v>
      </c>
      <c r="C514" s="24" t="s">
        <v>50</v>
      </c>
      <c r="D514" s="24" t="s">
        <v>37</v>
      </c>
      <c r="E514" s="24" t="s">
        <v>68</v>
      </c>
      <c r="F514" s="24" t="s">
        <v>75</v>
      </c>
      <c r="G514">
        <v>44.8</v>
      </c>
      <c r="H514" s="24" t="s">
        <v>964</v>
      </c>
      <c r="I514" s="24" t="s">
        <v>42</v>
      </c>
      <c r="J514" s="33">
        <v>45233</v>
      </c>
      <c r="K514">
        <v>61.55</v>
      </c>
      <c r="L514">
        <v>105.46</v>
      </c>
      <c r="M514">
        <v>98</v>
      </c>
      <c r="N514">
        <v>19.21</v>
      </c>
      <c r="O514">
        <v>59.74</v>
      </c>
      <c r="P514" s="24" t="s">
        <v>1744</v>
      </c>
    </row>
    <row r="515" spans="1:16" x14ac:dyDescent="0.25">
      <c r="A515" s="24" t="s">
        <v>965</v>
      </c>
      <c r="B515" s="24" t="s">
        <v>51</v>
      </c>
      <c r="C515" s="24" t="s">
        <v>35</v>
      </c>
      <c r="D515" s="24" t="s">
        <v>44</v>
      </c>
      <c r="E515" s="24" t="s">
        <v>45</v>
      </c>
      <c r="F515" s="24" t="s">
        <v>39</v>
      </c>
      <c r="G515">
        <v>6.77</v>
      </c>
      <c r="H515" s="24" t="s">
        <v>966</v>
      </c>
      <c r="I515" s="24" t="s">
        <v>49</v>
      </c>
      <c r="J515" s="33">
        <v>45262</v>
      </c>
      <c r="K515">
        <v>656.38</v>
      </c>
      <c r="L515">
        <v>293.94</v>
      </c>
      <c r="M515">
        <v>93</v>
      </c>
      <c r="N515">
        <v>37.119999999999997</v>
      </c>
      <c r="O515">
        <v>13.31</v>
      </c>
      <c r="P515" s="24" t="s">
        <v>1740</v>
      </c>
    </row>
    <row r="516" spans="1:16" x14ac:dyDescent="0.25">
      <c r="A516" s="24" t="s">
        <v>967</v>
      </c>
      <c r="B516" s="24" t="s">
        <v>94</v>
      </c>
      <c r="C516" s="24" t="s">
        <v>0</v>
      </c>
      <c r="D516" s="24" t="s">
        <v>37</v>
      </c>
      <c r="E516" s="24" t="s">
        <v>52</v>
      </c>
      <c r="F516" s="24" t="s">
        <v>75</v>
      </c>
      <c r="G516">
        <v>49.53</v>
      </c>
      <c r="H516" s="24" t="s">
        <v>968</v>
      </c>
      <c r="I516" s="24" t="s">
        <v>42</v>
      </c>
      <c r="J516" s="33">
        <v>45300</v>
      </c>
      <c r="K516">
        <v>202.91</v>
      </c>
      <c r="L516">
        <v>333.27</v>
      </c>
      <c r="M516">
        <v>64</v>
      </c>
      <c r="N516">
        <v>19.579999999999998</v>
      </c>
      <c r="O516">
        <v>32.43</v>
      </c>
      <c r="P516" s="24" t="s">
        <v>1733</v>
      </c>
    </row>
    <row r="517" spans="1:16" x14ac:dyDescent="0.25">
      <c r="A517" s="24" t="s">
        <v>969</v>
      </c>
      <c r="B517" s="24" t="s">
        <v>94</v>
      </c>
      <c r="C517" s="24" t="s">
        <v>55</v>
      </c>
      <c r="D517" s="24" t="s">
        <v>44</v>
      </c>
      <c r="E517" s="24" t="s">
        <v>45</v>
      </c>
      <c r="F517" s="24" t="s">
        <v>62</v>
      </c>
      <c r="G517">
        <v>19.059999999999999</v>
      </c>
      <c r="H517" s="24" t="s">
        <v>970</v>
      </c>
      <c r="I517" s="24" t="s">
        <v>49</v>
      </c>
      <c r="J517" s="33">
        <v>45487</v>
      </c>
      <c r="K517">
        <v>919.56</v>
      </c>
      <c r="L517">
        <v>270.75</v>
      </c>
      <c r="M517">
        <v>52</v>
      </c>
      <c r="N517">
        <v>32.76</v>
      </c>
      <c r="O517">
        <v>61.74</v>
      </c>
      <c r="P517" s="24" t="s">
        <v>1734</v>
      </c>
    </row>
    <row r="518" spans="1:16" x14ac:dyDescent="0.25">
      <c r="A518" s="24" t="s">
        <v>971</v>
      </c>
      <c r="B518" s="24" t="s">
        <v>59</v>
      </c>
      <c r="C518" s="24" t="s">
        <v>50</v>
      </c>
      <c r="D518" s="24" t="s">
        <v>67</v>
      </c>
      <c r="E518" s="24" t="s">
        <v>71</v>
      </c>
      <c r="F518" s="24" t="s">
        <v>62</v>
      </c>
      <c r="G518">
        <v>21.32</v>
      </c>
      <c r="H518" s="24" t="s">
        <v>972</v>
      </c>
      <c r="I518" s="24" t="s">
        <v>42</v>
      </c>
      <c r="J518" s="33">
        <v>45544</v>
      </c>
      <c r="K518">
        <v>705.23</v>
      </c>
      <c r="L518">
        <v>251.22</v>
      </c>
      <c r="M518">
        <v>92</v>
      </c>
      <c r="N518">
        <v>26.01</v>
      </c>
      <c r="O518">
        <v>18.11</v>
      </c>
      <c r="P518" s="24" t="s">
        <v>1738</v>
      </c>
    </row>
    <row r="519" spans="1:16" x14ac:dyDescent="0.25">
      <c r="A519" s="24" t="s">
        <v>550</v>
      </c>
      <c r="B519" s="24" t="s">
        <v>56</v>
      </c>
      <c r="C519" s="24" t="s">
        <v>55</v>
      </c>
      <c r="D519" s="24" t="s">
        <v>37</v>
      </c>
      <c r="E519" s="24" t="s">
        <v>38</v>
      </c>
      <c r="F519" s="24" t="s">
        <v>39</v>
      </c>
      <c r="G519">
        <v>41.68</v>
      </c>
      <c r="H519" s="24" t="s">
        <v>973</v>
      </c>
      <c r="I519" s="24" t="s">
        <v>42</v>
      </c>
      <c r="J519" s="33">
        <v>45339</v>
      </c>
      <c r="K519">
        <v>207.7</v>
      </c>
      <c r="L519">
        <v>257.89999999999998</v>
      </c>
      <c r="M519">
        <v>63</v>
      </c>
      <c r="N519">
        <v>17.86</v>
      </c>
      <c r="O519">
        <v>9.0299999999999994</v>
      </c>
      <c r="P519" s="24" t="s">
        <v>1741</v>
      </c>
    </row>
    <row r="520" spans="1:16" x14ac:dyDescent="0.25">
      <c r="A520" s="24" t="s">
        <v>974</v>
      </c>
      <c r="B520" s="24" t="s">
        <v>59</v>
      </c>
      <c r="C520" s="24" t="s">
        <v>35</v>
      </c>
      <c r="D520" s="24" t="s">
        <v>74</v>
      </c>
      <c r="E520" s="24" t="s">
        <v>71</v>
      </c>
      <c r="F520" s="24" t="s">
        <v>46</v>
      </c>
      <c r="G520">
        <v>29.79</v>
      </c>
      <c r="H520" s="24" t="s">
        <v>975</v>
      </c>
      <c r="I520" s="24" t="s">
        <v>49</v>
      </c>
      <c r="J520" s="33">
        <v>45463</v>
      </c>
      <c r="K520">
        <v>631.63</v>
      </c>
      <c r="L520">
        <v>260</v>
      </c>
      <c r="M520">
        <v>48</v>
      </c>
      <c r="N520">
        <v>25.11</v>
      </c>
      <c r="O520">
        <v>41.98</v>
      </c>
      <c r="P520" s="24" t="s">
        <v>1736</v>
      </c>
    </row>
    <row r="521" spans="1:16" x14ac:dyDescent="0.25">
      <c r="A521" s="24" t="s">
        <v>976</v>
      </c>
      <c r="B521" s="24" t="s">
        <v>36</v>
      </c>
      <c r="C521" s="24" t="s">
        <v>43</v>
      </c>
      <c r="D521" s="24" t="s">
        <v>44</v>
      </c>
      <c r="E521" s="24" t="s">
        <v>68</v>
      </c>
      <c r="F521" s="24" t="s">
        <v>62</v>
      </c>
      <c r="G521">
        <v>28.92</v>
      </c>
      <c r="H521" s="24" t="s">
        <v>977</v>
      </c>
      <c r="I521" s="24" t="s">
        <v>49</v>
      </c>
      <c r="J521" s="33">
        <v>45415</v>
      </c>
      <c r="K521">
        <v>477.44</v>
      </c>
      <c r="L521">
        <v>493.1</v>
      </c>
      <c r="M521">
        <v>37</v>
      </c>
      <c r="N521">
        <v>26.41</v>
      </c>
      <c r="O521">
        <v>12.56</v>
      </c>
      <c r="P521" s="24" t="s">
        <v>1739</v>
      </c>
    </row>
    <row r="522" spans="1:16" x14ac:dyDescent="0.25">
      <c r="A522" s="24" t="s">
        <v>978</v>
      </c>
      <c r="B522" s="24" t="s">
        <v>56</v>
      </c>
      <c r="C522" s="24" t="s">
        <v>35</v>
      </c>
      <c r="D522" s="24" t="s">
        <v>44</v>
      </c>
      <c r="E522" s="24" t="s">
        <v>68</v>
      </c>
      <c r="F522" s="24" t="s">
        <v>75</v>
      </c>
      <c r="G522">
        <v>22.64</v>
      </c>
      <c r="H522" s="24" t="s">
        <v>979</v>
      </c>
      <c r="I522" s="24" t="s">
        <v>42</v>
      </c>
      <c r="J522" s="33">
        <v>45403</v>
      </c>
      <c r="K522">
        <v>91.5</v>
      </c>
      <c r="L522">
        <v>80.62</v>
      </c>
      <c r="M522">
        <v>53</v>
      </c>
      <c r="N522">
        <v>32.99</v>
      </c>
      <c r="O522">
        <v>92.2</v>
      </c>
      <c r="P522" s="24" t="s">
        <v>1743</v>
      </c>
    </row>
    <row r="523" spans="1:16" x14ac:dyDescent="0.25">
      <c r="A523" s="24" t="s">
        <v>980</v>
      </c>
      <c r="B523" s="24" t="s">
        <v>59</v>
      </c>
      <c r="C523" s="24" t="s">
        <v>43</v>
      </c>
      <c r="D523" s="24" t="s">
        <v>74</v>
      </c>
      <c r="E523" s="24" t="s">
        <v>71</v>
      </c>
      <c r="F523" s="24" t="s">
        <v>62</v>
      </c>
      <c r="G523">
        <v>30.04</v>
      </c>
      <c r="H523" s="24" t="s">
        <v>981</v>
      </c>
      <c r="I523" s="24" t="s">
        <v>42</v>
      </c>
      <c r="J523" s="33">
        <v>45540</v>
      </c>
      <c r="K523">
        <v>399.8</v>
      </c>
      <c r="L523">
        <v>485.62</v>
      </c>
      <c r="M523">
        <v>13</v>
      </c>
      <c r="N523">
        <v>14.25</v>
      </c>
      <c r="O523">
        <v>52.99</v>
      </c>
      <c r="P523" s="24" t="s">
        <v>1738</v>
      </c>
    </row>
    <row r="524" spans="1:16" x14ac:dyDescent="0.25">
      <c r="A524" s="24" t="s">
        <v>463</v>
      </c>
      <c r="B524" s="24" t="s">
        <v>56</v>
      </c>
      <c r="C524" s="24" t="s">
        <v>0</v>
      </c>
      <c r="D524" s="24" t="s">
        <v>37</v>
      </c>
      <c r="E524" s="24" t="s">
        <v>68</v>
      </c>
      <c r="F524" s="24" t="s">
        <v>75</v>
      </c>
      <c r="G524">
        <v>20.02</v>
      </c>
      <c r="H524" s="24" t="s">
        <v>982</v>
      </c>
      <c r="I524" s="24" t="s">
        <v>49</v>
      </c>
      <c r="J524" s="33">
        <v>45292</v>
      </c>
      <c r="K524">
        <v>578.48</v>
      </c>
      <c r="L524">
        <v>158.53</v>
      </c>
      <c r="M524">
        <v>24</v>
      </c>
      <c r="N524">
        <v>44.27</v>
      </c>
      <c r="O524">
        <v>70.97</v>
      </c>
      <c r="P524" s="24" t="s">
        <v>1733</v>
      </c>
    </row>
    <row r="525" spans="1:16" x14ac:dyDescent="0.25">
      <c r="A525" s="24" t="s">
        <v>983</v>
      </c>
      <c r="B525" s="24" t="s">
        <v>59</v>
      </c>
      <c r="C525" s="24" t="s">
        <v>43</v>
      </c>
      <c r="D525" s="24" t="s">
        <v>44</v>
      </c>
      <c r="E525" s="24" t="s">
        <v>38</v>
      </c>
      <c r="F525" s="24" t="s">
        <v>75</v>
      </c>
      <c r="G525">
        <v>40.729999999999997</v>
      </c>
      <c r="H525" s="24" t="s">
        <v>984</v>
      </c>
      <c r="I525" s="24" t="s">
        <v>49</v>
      </c>
      <c r="J525" s="33">
        <v>45449</v>
      </c>
      <c r="K525">
        <v>175.89</v>
      </c>
      <c r="L525">
        <v>433.16</v>
      </c>
      <c r="M525">
        <v>44</v>
      </c>
      <c r="N525">
        <v>40.6</v>
      </c>
      <c r="O525">
        <v>95.7</v>
      </c>
      <c r="P525" s="24" t="s">
        <v>1736</v>
      </c>
    </row>
    <row r="526" spans="1:16" x14ac:dyDescent="0.25">
      <c r="A526" s="24" t="s">
        <v>208</v>
      </c>
      <c r="B526" s="24" t="s">
        <v>56</v>
      </c>
      <c r="C526" s="24" t="s">
        <v>43</v>
      </c>
      <c r="D526" s="24" t="s">
        <v>37</v>
      </c>
      <c r="E526" s="24" t="s">
        <v>45</v>
      </c>
      <c r="F526" s="24" t="s">
        <v>39</v>
      </c>
      <c r="G526">
        <v>22.54</v>
      </c>
      <c r="H526" s="24" t="s">
        <v>985</v>
      </c>
      <c r="I526" s="24" t="s">
        <v>49</v>
      </c>
      <c r="J526" s="33">
        <v>45230</v>
      </c>
      <c r="K526">
        <v>913.6</v>
      </c>
      <c r="L526">
        <v>172.86</v>
      </c>
      <c r="M526">
        <v>59</v>
      </c>
      <c r="N526">
        <v>47.2</v>
      </c>
      <c r="O526">
        <v>58.19</v>
      </c>
      <c r="P526" s="24" t="s">
        <v>1735</v>
      </c>
    </row>
    <row r="527" spans="1:16" x14ac:dyDescent="0.25">
      <c r="A527" s="24" t="s">
        <v>986</v>
      </c>
      <c r="B527" s="24" t="s">
        <v>51</v>
      </c>
      <c r="C527" s="24" t="s">
        <v>50</v>
      </c>
      <c r="D527" s="24" t="s">
        <v>67</v>
      </c>
      <c r="E527" s="24" t="s">
        <v>52</v>
      </c>
      <c r="F527" s="24" t="s">
        <v>39</v>
      </c>
      <c r="G527">
        <v>42.06</v>
      </c>
      <c r="H527" s="24" t="s">
        <v>987</v>
      </c>
      <c r="I527" s="24" t="s">
        <v>49</v>
      </c>
      <c r="J527" s="33">
        <v>45545</v>
      </c>
      <c r="K527">
        <v>363.25</v>
      </c>
      <c r="L527">
        <v>454.3</v>
      </c>
      <c r="M527">
        <v>78</v>
      </c>
      <c r="N527">
        <v>28.83</v>
      </c>
      <c r="O527">
        <v>57.39</v>
      </c>
      <c r="P527" s="24" t="s">
        <v>1738</v>
      </c>
    </row>
    <row r="528" spans="1:16" x14ac:dyDescent="0.25">
      <c r="A528" s="24" t="s">
        <v>988</v>
      </c>
      <c r="B528" s="24" t="s">
        <v>94</v>
      </c>
      <c r="C528" s="24" t="s">
        <v>0</v>
      </c>
      <c r="D528" s="24" t="s">
        <v>67</v>
      </c>
      <c r="E528" s="24" t="s">
        <v>52</v>
      </c>
      <c r="F528" s="24" t="s">
        <v>62</v>
      </c>
      <c r="G528">
        <v>9.6300000000000008</v>
      </c>
      <c r="H528" s="24" t="s">
        <v>989</v>
      </c>
      <c r="I528" s="24" t="s">
        <v>42</v>
      </c>
      <c r="J528" s="33">
        <v>45323</v>
      </c>
      <c r="K528">
        <v>381.99</v>
      </c>
      <c r="L528">
        <v>213.57</v>
      </c>
      <c r="M528">
        <v>55</v>
      </c>
      <c r="N528">
        <v>13.62</v>
      </c>
      <c r="O528">
        <v>27.88</v>
      </c>
      <c r="P528" s="24" t="s">
        <v>1741</v>
      </c>
    </row>
    <row r="529" spans="1:16" x14ac:dyDescent="0.25">
      <c r="A529" s="24" t="s">
        <v>990</v>
      </c>
      <c r="B529" s="24" t="s">
        <v>36</v>
      </c>
      <c r="C529" s="24" t="s">
        <v>0</v>
      </c>
      <c r="D529" s="24" t="s">
        <v>67</v>
      </c>
      <c r="E529" s="24" t="s">
        <v>68</v>
      </c>
      <c r="F529" s="24" t="s">
        <v>39</v>
      </c>
      <c r="G529">
        <v>36</v>
      </c>
      <c r="H529" s="24" t="s">
        <v>991</v>
      </c>
      <c r="I529" s="24" t="s">
        <v>42</v>
      </c>
      <c r="J529" s="33">
        <v>45359</v>
      </c>
      <c r="K529">
        <v>213.88</v>
      </c>
      <c r="L529">
        <v>379.09</v>
      </c>
      <c r="M529">
        <v>76</v>
      </c>
      <c r="N529">
        <v>27.8</v>
      </c>
      <c r="O529">
        <v>65.16</v>
      </c>
      <c r="P529" s="24" t="s">
        <v>1737</v>
      </c>
    </row>
    <row r="530" spans="1:16" x14ac:dyDescent="0.25">
      <c r="A530" s="24" t="s">
        <v>992</v>
      </c>
      <c r="B530" s="24" t="s">
        <v>94</v>
      </c>
      <c r="C530" s="24" t="s">
        <v>0</v>
      </c>
      <c r="D530" s="24" t="s">
        <v>44</v>
      </c>
      <c r="E530" s="24" t="s">
        <v>38</v>
      </c>
      <c r="F530" s="24" t="s">
        <v>46</v>
      </c>
      <c r="G530">
        <v>15.66</v>
      </c>
      <c r="H530" s="24" t="s">
        <v>993</v>
      </c>
      <c r="I530" s="24" t="s">
        <v>49</v>
      </c>
      <c r="J530" s="33">
        <v>45384</v>
      </c>
      <c r="K530">
        <v>884.68</v>
      </c>
      <c r="L530">
        <v>260.66000000000003</v>
      </c>
      <c r="M530">
        <v>54</v>
      </c>
      <c r="N530">
        <v>40.5</v>
      </c>
      <c r="O530">
        <v>93.6</v>
      </c>
      <c r="P530" s="24" t="s">
        <v>1743</v>
      </c>
    </row>
    <row r="531" spans="1:16" x14ac:dyDescent="0.25">
      <c r="A531" s="24" t="s">
        <v>57</v>
      </c>
      <c r="B531" s="24" t="s">
        <v>94</v>
      </c>
      <c r="C531" s="24" t="s">
        <v>35</v>
      </c>
      <c r="D531" s="24" t="s">
        <v>37</v>
      </c>
      <c r="E531" s="24" t="s">
        <v>52</v>
      </c>
      <c r="F531" s="24" t="s">
        <v>62</v>
      </c>
      <c r="G531">
        <v>7.58</v>
      </c>
      <c r="H531" s="24" t="s">
        <v>994</v>
      </c>
      <c r="I531" s="24" t="s">
        <v>49</v>
      </c>
      <c r="J531" s="33">
        <v>45452</v>
      </c>
      <c r="K531">
        <v>161.88</v>
      </c>
      <c r="L531">
        <v>453.17</v>
      </c>
      <c r="M531">
        <v>32</v>
      </c>
      <c r="N531">
        <v>15.14</v>
      </c>
      <c r="O531">
        <v>80.3</v>
      </c>
      <c r="P531" s="24" t="s">
        <v>1736</v>
      </c>
    </row>
    <row r="532" spans="1:16" x14ac:dyDescent="0.25">
      <c r="A532" s="24" t="s">
        <v>995</v>
      </c>
      <c r="B532" s="24" t="s">
        <v>36</v>
      </c>
      <c r="C532" s="24" t="s">
        <v>35</v>
      </c>
      <c r="D532" s="24" t="s">
        <v>44</v>
      </c>
      <c r="E532" s="24" t="s">
        <v>52</v>
      </c>
      <c r="F532" s="24" t="s">
        <v>39</v>
      </c>
      <c r="G532">
        <v>17.97</v>
      </c>
      <c r="H532" s="24" t="s">
        <v>996</v>
      </c>
      <c r="I532" s="24" t="s">
        <v>42</v>
      </c>
      <c r="J532" s="33">
        <v>45494</v>
      </c>
      <c r="K532">
        <v>71.78</v>
      </c>
      <c r="L532">
        <v>17.61</v>
      </c>
      <c r="M532">
        <v>55</v>
      </c>
      <c r="N532">
        <v>42.56</v>
      </c>
      <c r="O532">
        <v>44.86</v>
      </c>
      <c r="P532" s="24" t="s">
        <v>1734</v>
      </c>
    </row>
    <row r="533" spans="1:16" x14ac:dyDescent="0.25">
      <c r="A533" s="24" t="s">
        <v>997</v>
      </c>
      <c r="B533" s="24" t="s">
        <v>36</v>
      </c>
      <c r="C533" s="24" t="s">
        <v>43</v>
      </c>
      <c r="D533" s="24" t="s">
        <v>67</v>
      </c>
      <c r="E533" s="24" t="s">
        <v>71</v>
      </c>
      <c r="F533" s="24" t="s">
        <v>75</v>
      </c>
      <c r="G533">
        <v>35.89</v>
      </c>
      <c r="H533" s="24" t="s">
        <v>998</v>
      </c>
      <c r="I533" s="24" t="s">
        <v>49</v>
      </c>
      <c r="J533" s="33">
        <v>45545</v>
      </c>
      <c r="K533">
        <v>229.21</v>
      </c>
      <c r="L533">
        <v>338.49</v>
      </c>
      <c r="M533">
        <v>90</v>
      </c>
      <c r="N533">
        <v>10.36</v>
      </c>
      <c r="O533">
        <v>6.27</v>
      </c>
      <c r="P533" s="24" t="s">
        <v>1738</v>
      </c>
    </row>
    <row r="534" spans="1:16" x14ac:dyDescent="0.25">
      <c r="A534" s="24" t="s">
        <v>999</v>
      </c>
      <c r="B534" s="24" t="s">
        <v>56</v>
      </c>
      <c r="C534" s="24" t="s">
        <v>55</v>
      </c>
      <c r="D534" s="24" t="s">
        <v>37</v>
      </c>
      <c r="E534" s="24" t="s">
        <v>38</v>
      </c>
      <c r="F534" s="24" t="s">
        <v>62</v>
      </c>
      <c r="G534">
        <v>40.9</v>
      </c>
      <c r="H534" s="24" t="s">
        <v>1000</v>
      </c>
      <c r="I534" s="24" t="s">
        <v>49</v>
      </c>
      <c r="J534" s="33">
        <v>45286</v>
      </c>
      <c r="K534">
        <v>187.66</v>
      </c>
      <c r="L534">
        <v>318.2</v>
      </c>
      <c r="M534">
        <v>21</v>
      </c>
      <c r="N534">
        <v>33.590000000000003</v>
      </c>
      <c r="O534">
        <v>68.11</v>
      </c>
      <c r="P534" s="24" t="s">
        <v>1740</v>
      </c>
    </row>
    <row r="535" spans="1:16" x14ac:dyDescent="0.25">
      <c r="A535" s="24" t="s">
        <v>1001</v>
      </c>
      <c r="B535" s="24" t="s">
        <v>51</v>
      </c>
      <c r="C535" s="24" t="s">
        <v>0</v>
      </c>
      <c r="D535" s="24" t="s">
        <v>44</v>
      </c>
      <c r="E535" s="24" t="s">
        <v>68</v>
      </c>
      <c r="F535" s="24" t="s">
        <v>62</v>
      </c>
      <c r="G535">
        <v>32.92</v>
      </c>
      <c r="H535" s="24" t="s">
        <v>1002</v>
      </c>
      <c r="I535" s="24" t="s">
        <v>49</v>
      </c>
      <c r="J535" s="33">
        <v>45551</v>
      </c>
      <c r="K535">
        <v>548.74</v>
      </c>
      <c r="L535">
        <v>10.57</v>
      </c>
      <c r="M535">
        <v>12</v>
      </c>
      <c r="N535">
        <v>9.2200000000000006</v>
      </c>
      <c r="O535">
        <v>9.1199999999999992</v>
      </c>
      <c r="P535" s="24" t="s">
        <v>1738</v>
      </c>
    </row>
    <row r="536" spans="1:16" x14ac:dyDescent="0.25">
      <c r="A536" s="24" t="s">
        <v>1003</v>
      </c>
      <c r="B536" s="24" t="s">
        <v>36</v>
      </c>
      <c r="C536" s="24" t="s">
        <v>50</v>
      </c>
      <c r="D536" s="24" t="s">
        <v>74</v>
      </c>
      <c r="E536" s="24" t="s">
        <v>71</v>
      </c>
      <c r="F536" s="24" t="s">
        <v>75</v>
      </c>
      <c r="G536">
        <v>8.93</v>
      </c>
      <c r="H536" s="24" t="s">
        <v>1004</v>
      </c>
      <c r="I536" s="24" t="s">
        <v>42</v>
      </c>
      <c r="J536" s="33">
        <v>45489</v>
      </c>
      <c r="K536">
        <v>617.89</v>
      </c>
      <c r="L536">
        <v>223.62</v>
      </c>
      <c r="M536">
        <v>57</v>
      </c>
      <c r="N536">
        <v>26.4</v>
      </c>
      <c r="O536">
        <v>36.29</v>
      </c>
      <c r="P536" s="24" t="s">
        <v>1734</v>
      </c>
    </row>
    <row r="537" spans="1:16" x14ac:dyDescent="0.25">
      <c r="A537" s="24" t="s">
        <v>210</v>
      </c>
      <c r="B537" s="24" t="s">
        <v>59</v>
      </c>
      <c r="C537" s="24" t="s">
        <v>50</v>
      </c>
      <c r="D537" s="24" t="s">
        <v>44</v>
      </c>
      <c r="E537" s="24" t="s">
        <v>68</v>
      </c>
      <c r="F537" s="24" t="s">
        <v>62</v>
      </c>
      <c r="G537">
        <v>24.09</v>
      </c>
      <c r="H537" s="24" t="s">
        <v>1005</v>
      </c>
      <c r="I537" s="24" t="s">
        <v>42</v>
      </c>
      <c r="J537" s="33">
        <v>45493</v>
      </c>
      <c r="K537">
        <v>619</v>
      </c>
      <c r="L537">
        <v>247.48</v>
      </c>
      <c r="M537">
        <v>89</v>
      </c>
      <c r="N537">
        <v>33.42</v>
      </c>
      <c r="O537">
        <v>10.79</v>
      </c>
      <c r="P537" s="24" t="s">
        <v>1734</v>
      </c>
    </row>
    <row r="538" spans="1:16" x14ac:dyDescent="0.25">
      <c r="A538" s="24" t="s">
        <v>435</v>
      </c>
      <c r="B538" s="24" t="s">
        <v>59</v>
      </c>
      <c r="C538" s="24" t="s">
        <v>0</v>
      </c>
      <c r="D538" s="24" t="s">
        <v>74</v>
      </c>
      <c r="E538" s="24" t="s">
        <v>52</v>
      </c>
      <c r="F538" s="24" t="s">
        <v>46</v>
      </c>
      <c r="G538">
        <v>35.51</v>
      </c>
      <c r="H538" s="24" t="s">
        <v>1006</v>
      </c>
      <c r="I538" s="24" t="s">
        <v>49</v>
      </c>
      <c r="J538" s="33">
        <v>45564</v>
      </c>
      <c r="K538">
        <v>933.49</v>
      </c>
      <c r="L538">
        <v>125.86</v>
      </c>
      <c r="M538">
        <v>75</v>
      </c>
      <c r="N538">
        <v>32.630000000000003</v>
      </c>
      <c r="O538">
        <v>71.010000000000005</v>
      </c>
      <c r="P538" s="24" t="s">
        <v>1738</v>
      </c>
    </row>
    <row r="539" spans="1:16" x14ac:dyDescent="0.25">
      <c r="A539" s="24" t="s">
        <v>1007</v>
      </c>
      <c r="B539" s="24" t="s">
        <v>94</v>
      </c>
      <c r="C539" s="24" t="s">
        <v>0</v>
      </c>
      <c r="D539" s="24" t="s">
        <v>44</v>
      </c>
      <c r="E539" s="24" t="s">
        <v>52</v>
      </c>
      <c r="F539" s="24" t="s">
        <v>75</v>
      </c>
      <c r="G539">
        <v>38.46</v>
      </c>
      <c r="H539" s="24" t="s">
        <v>1008</v>
      </c>
      <c r="I539" s="24" t="s">
        <v>42</v>
      </c>
      <c r="J539" s="33">
        <v>45302</v>
      </c>
      <c r="K539">
        <v>808.9</v>
      </c>
      <c r="L539">
        <v>469.73</v>
      </c>
      <c r="M539">
        <v>5</v>
      </c>
      <c r="N539">
        <v>25.77</v>
      </c>
      <c r="O539">
        <v>8.48</v>
      </c>
      <c r="P539" s="24" t="s">
        <v>1733</v>
      </c>
    </row>
    <row r="540" spans="1:16" x14ac:dyDescent="0.25">
      <c r="A540" s="24" t="s">
        <v>1009</v>
      </c>
      <c r="B540" s="24" t="s">
        <v>56</v>
      </c>
      <c r="C540" s="24" t="s">
        <v>43</v>
      </c>
      <c r="D540" s="24" t="s">
        <v>67</v>
      </c>
      <c r="E540" s="24" t="s">
        <v>45</v>
      </c>
      <c r="F540" s="24" t="s">
        <v>39</v>
      </c>
      <c r="G540">
        <v>12.34</v>
      </c>
      <c r="H540" s="24" t="s">
        <v>1010</v>
      </c>
      <c r="I540" s="24" t="s">
        <v>42</v>
      </c>
      <c r="J540" s="33">
        <v>45385</v>
      </c>
      <c r="K540">
        <v>417.03</v>
      </c>
      <c r="L540">
        <v>495.9</v>
      </c>
      <c r="M540">
        <v>4</v>
      </c>
      <c r="N540">
        <v>12.37</v>
      </c>
      <c r="O540">
        <v>11.14</v>
      </c>
      <c r="P540" s="24" t="s">
        <v>1743</v>
      </c>
    </row>
    <row r="541" spans="1:16" x14ac:dyDescent="0.25">
      <c r="A541" s="24" t="s">
        <v>931</v>
      </c>
      <c r="B541" s="24" t="s">
        <v>51</v>
      </c>
      <c r="C541" s="24" t="s">
        <v>43</v>
      </c>
      <c r="D541" s="24" t="s">
        <v>37</v>
      </c>
      <c r="E541" s="24" t="s">
        <v>38</v>
      </c>
      <c r="F541" s="24" t="s">
        <v>75</v>
      </c>
      <c r="G541">
        <v>43.51</v>
      </c>
      <c r="H541" s="24" t="s">
        <v>1011</v>
      </c>
      <c r="I541" s="24" t="s">
        <v>42</v>
      </c>
      <c r="J541" s="33">
        <v>45314</v>
      </c>
      <c r="K541">
        <v>595.47</v>
      </c>
      <c r="L541">
        <v>128.11000000000001</v>
      </c>
      <c r="M541">
        <v>97</v>
      </c>
      <c r="N541">
        <v>42.05</v>
      </c>
      <c r="O541">
        <v>84.33</v>
      </c>
      <c r="P541" s="24" t="s">
        <v>1733</v>
      </c>
    </row>
    <row r="542" spans="1:16" x14ac:dyDescent="0.25">
      <c r="A542" s="24" t="s">
        <v>246</v>
      </c>
      <c r="B542" s="24" t="s">
        <v>51</v>
      </c>
      <c r="C542" s="24" t="s">
        <v>50</v>
      </c>
      <c r="D542" s="24" t="s">
        <v>37</v>
      </c>
      <c r="E542" s="24" t="s">
        <v>52</v>
      </c>
      <c r="F542" s="24" t="s">
        <v>62</v>
      </c>
      <c r="G542">
        <v>17.690000000000001</v>
      </c>
      <c r="H542" s="24" t="s">
        <v>1012</v>
      </c>
      <c r="I542" s="24" t="s">
        <v>42</v>
      </c>
      <c r="J542" s="33">
        <v>45282</v>
      </c>
      <c r="K542">
        <v>152.85</v>
      </c>
      <c r="L542">
        <v>418.07</v>
      </c>
      <c r="M542">
        <v>49</v>
      </c>
      <c r="N542">
        <v>33.450000000000003</v>
      </c>
      <c r="O542">
        <v>7.4</v>
      </c>
      <c r="P542" s="24" t="s">
        <v>1740</v>
      </c>
    </row>
    <row r="543" spans="1:16" x14ac:dyDescent="0.25">
      <c r="A543" s="24" t="s">
        <v>507</v>
      </c>
      <c r="B543" s="24" t="s">
        <v>51</v>
      </c>
      <c r="C543" s="24" t="s">
        <v>50</v>
      </c>
      <c r="D543" s="24" t="s">
        <v>74</v>
      </c>
      <c r="E543" s="24" t="s">
        <v>38</v>
      </c>
      <c r="F543" s="24" t="s">
        <v>62</v>
      </c>
      <c r="G543">
        <v>45.23</v>
      </c>
      <c r="H543" s="24" t="s">
        <v>1013</v>
      </c>
      <c r="I543" s="24" t="s">
        <v>49</v>
      </c>
      <c r="J543" s="33">
        <v>45522</v>
      </c>
      <c r="K543">
        <v>554.36</v>
      </c>
      <c r="L543">
        <v>41.72</v>
      </c>
      <c r="M543">
        <v>29</v>
      </c>
      <c r="N543">
        <v>12.66</v>
      </c>
      <c r="O543">
        <v>79.13</v>
      </c>
      <c r="P543" s="24" t="s">
        <v>1742</v>
      </c>
    </row>
    <row r="544" spans="1:16" x14ac:dyDescent="0.25">
      <c r="A544" s="24" t="s">
        <v>1014</v>
      </c>
      <c r="B544" s="24" t="s">
        <v>56</v>
      </c>
      <c r="C544" s="24" t="s">
        <v>43</v>
      </c>
      <c r="D544" s="24" t="s">
        <v>67</v>
      </c>
      <c r="E544" s="24" t="s">
        <v>68</v>
      </c>
      <c r="F544" s="24" t="s">
        <v>75</v>
      </c>
      <c r="G544">
        <v>42.51</v>
      </c>
      <c r="H544" s="24" t="s">
        <v>1015</v>
      </c>
      <c r="I544" s="24" t="s">
        <v>49</v>
      </c>
      <c r="J544" s="33">
        <v>45354</v>
      </c>
      <c r="K544">
        <v>81.55</v>
      </c>
      <c r="L544">
        <v>162.22</v>
      </c>
      <c r="M544">
        <v>3</v>
      </c>
      <c r="N544">
        <v>22.72</v>
      </c>
      <c r="O544">
        <v>56.56</v>
      </c>
      <c r="P544" s="24" t="s">
        <v>1737</v>
      </c>
    </row>
    <row r="545" spans="1:16" x14ac:dyDescent="0.25">
      <c r="A545" s="24" t="s">
        <v>540</v>
      </c>
      <c r="B545" s="24" t="s">
        <v>94</v>
      </c>
      <c r="C545" s="24" t="s">
        <v>50</v>
      </c>
      <c r="D545" s="24" t="s">
        <v>44</v>
      </c>
      <c r="E545" s="24" t="s">
        <v>38</v>
      </c>
      <c r="F545" s="24" t="s">
        <v>39</v>
      </c>
      <c r="G545">
        <v>21.27</v>
      </c>
      <c r="H545" s="24" t="s">
        <v>1016</v>
      </c>
      <c r="I545" s="24" t="s">
        <v>49</v>
      </c>
      <c r="J545" s="33">
        <v>45240</v>
      </c>
      <c r="K545">
        <v>456.37</v>
      </c>
      <c r="L545">
        <v>370.99</v>
      </c>
      <c r="M545">
        <v>36</v>
      </c>
      <c r="N545">
        <v>22.37</v>
      </c>
      <c r="O545">
        <v>41.42</v>
      </c>
      <c r="P545" s="24" t="s">
        <v>1744</v>
      </c>
    </row>
    <row r="546" spans="1:16" x14ac:dyDescent="0.25">
      <c r="A546" s="24" t="s">
        <v>105</v>
      </c>
      <c r="B546" s="24" t="s">
        <v>56</v>
      </c>
      <c r="C546" s="24" t="s">
        <v>50</v>
      </c>
      <c r="D546" s="24" t="s">
        <v>67</v>
      </c>
      <c r="E546" s="24" t="s">
        <v>71</v>
      </c>
      <c r="F546" s="24" t="s">
        <v>75</v>
      </c>
      <c r="G546">
        <v>7.04</v>
      </c>
      <c r="H546" s="24" t="s">
        <v>1017</v>
      </c>
      <c r="I546" s="24" t="s">
        <v>42</v>
      </c>
      <c r="J546" s="33">
        <v>45289</v>
      </c>
      <c r="K546">
        <v>643.23</v>
      </c>
      <c r="L546">
        <v>329.31</v>
      </c>
      <c r="M546">
        <v>53</v>
      </c>
      <c r="N546">
        <v>48.26</v>
      </c>
      <c r="O546">
        <v>49.55</v>
      </c>
      <c r="P546" s="24" t="s">
        <v>1740</v>
      </c>
    </row>
    <row r="547" spans="1:16" x14ac:dyDescent="0.25">
      <c r="A547" s="24" t="s">
        <v>159</v>
      </c>
      <c r="B547" s="24" t="s">
        <v>56</v>
      </c>
      <c r="C547" s="24" t="s">
        <v>43</v>
      </c>
      <c r="D547" s="24" t="s">
        <v>44</v>
      </c>
      <c r="E547" s="24" t="s">
        <v>52</v>
      </c>
      <c r="F547" s="24" t="s">
        <v>46</v>
      </c>
      <c r="G547">
        <v>31.35</v>
      </c>
      <c r="H547" s="24" t="s">
        <v>1018</v>
      </c>
      <c r="I547" s="24" t="s">
        <v>49</v>
      </c>
      <c r="J547" s="33">
        <v>45300</v>
      </c>
      <c r="K547">
        <v>636.16</v>
      </c>
      <c r="L547">
        <v>391.26</v>
      </c>
      <c r="M547">
        <v>95</v>
      </c>
      <c r="N547">
        <v>22.64</v>
      </c>
      <c r="O547">
        <v>67.66</v>
      </c>
      <c r="P547" s="24" t="s">
        <v>1733</v>
      </c>
    </row>
    <row r="548" spans="1:16" x14ac:dyDescent="0.25">
      <c r="A548" s="24" t="s">
        <v>879</v>
      </c>
      <c r="B548" s="24" t="s">
        <v>94</v>
      </c>
      <c r="C548" s="24" t="s">
        <v>0</v>
      </c>
      <c r="D548" s="24" t="s">
        <v>74</v>
      </c>
      <c r="E548" s="24" t="s">
        <v>52</v>
      </c>
      <c r="F548" s="24" t="s">
        <v>75</v>
      </c>
      <c r="G548">
        <v>7.66</v>
      </c>
      <c r="H548" s="24" t="s">
        <v>1019</v>
      </c>
      <c r="I548" s="24" t="s">
        <v>42</v>
      </c>
      <c r="J548" s="33">
        <v>45553</v>
      </c>
      <c r="K548">
        <v>338.04</v>
      </c>
      <c r="L548">
        <v>387.48</v>
      </c>
      <c r="M548">
        <v>100</v>
      </c>
      <c r="N548">
        <v>31.5</v>
      </c>
      <c r="O548">
        <v>27.17</v>
      </c>
      <c r="P548" s="24" t="s">
        <v>1738</v>
      </c>
    </row>
    <row r="549" spans="1:16" x14ac:dyDescent="0.25">
      <c r="A549" s="24" t="s">
        <v>1020</v>
      </c>
      <c r="B549" s="24" t="s">
        <v>59</v>
      </c>
      <c r="C549" s="24" t="s">
        <v>43</v>
      </c>
      <c r="D549" s="24" t="s">
        <v>74</v>
      </c>
      <c r="E549" s="24" t="s">
        <v>52</v>
      </c>
      <c r="F549" s="24" t="s">
        <v>39</v>
      </c>
      <c r="G549">
        <v>33.28</v>
      </c>
      <c r="H549" s="24" t="s">
        <v>1021</v>
      </c>
      <c r="I549" s="24" t="s">
        <v>42</v>
      </c>
      <c r="J549" s="33">
        <v>45452</v>
      </c>
      <c r="K549">
        <v>590.80999999999995</v>
      </c>
      <c r="L549">
        <v>406</v>
      </c>
      <c r="M549">
        <v>60</v>
      </c>
      <c r="N549">
        <v>20.88</v>
      </c>
      <c r="O549">
        <v>66.45</v>
      </c>
      <c r="P549" s="24" t="s">
        <v>1736</v>
      </c>
    </row>
    <row r="550" spans="1:16" x14ac:dyDescent="0.25">
      <c r="A550" s="24" t="s">
        <v>1022</v>
      </c>
      <c r="B550" s="24" t="s">
        <v>59</v>
      </c>
      <c r="C550" s="24" t="s">
        <v>43</v>
      </c>
      <c r="D550" s="24" t="s">
        <v>37</v>
      </c>
      <c r="E550" s="24" t="s">
        <v>71</v>
      </c>
      <c r="F550" s="24" t="s">
        <v>75</v>
      </c>
      <c r="G550">
        <v>27.1</v>
      </c>
      <c r="H550" s="24" t="s">
        <v>1023</v>
      </c>
      <c r="I550" s="24" t="s">
        <v>42</v>
      </c>
      <c r="J550" s="33">
        <v>45212</v>
      </c>
      <c r="K550">
        <v>249.36</v>
      </c>
      <c r="L550">
        <v>49.96</v>
      </c>
      <c r="M550">
        <v>57</v>
      </c>
      <c r="N550">
        <v>41.88</v>
      </c>
      <c r="O550">
        <v>40.450000000000003</v>
      </c>
      <c r="P550" s="24" t="s">
        <v>1735</v>
      </c>
    </row>
    <row r="551" spans="1:16" x14ac:dyDescent="0.25">
      <c r="A551" s="24" t="s">
        <v>1024</v>
      </c>
      <c r="B551" s="24" t="s">
        <v>56</v>
      </c>
      <c r="C551" s="24" t="s">
        <v>0</v>
      </c>
      <c r="D551" s="24" t="s">
        <v>44</v>
      </c>
      <c r="E551" s="24" t="s">
        <v>68</v>
      </c>
      <c r="F551" s="24" t="s">
        <v>75</v>
      </c>
      <c r="G551">
        <v>42.24</v>
      </c>
      <c r="H551" s="24" t="s">
        <v>1025</v>
      </c>
      <c r="I551" s="24" t="s">
        <v>49</v>
      </c>
      <c r="J551" s="33">
        <v>45281</v>
      </c>
      <c r="K551">
        <v>844.89</v>
      </c>
      <c r="L551">
        <v>226.03</v>
      </c>
      <c r="M551">
        <v>54</v>
      </c>
      <c r="N551">
        <v>22.72</v>
      </c>
      <c r="O551">
        <v>35.07</v>
      </c>
      <c r="P551" s="24" t="s">
        <v>1740</v>
      </c>
    </row>
    <row r="552" spans="1:16" x14ac:dyDescent="0.25">
      <c r="A552" s="24" t="s">
        <v>493</v>
      </c>
      <c r="B552" s="24" t="s">
        <v>59</v>
      </c>
      <c r="C552" s="24" t="s">
        <v>50</v>
      </c>
      <c r="D552" s="24" t="s">
        <v>67</v>
      </c>
      <c r="E552" s="24" t="s">
        <v>68</v>
      </c>
      <c r="F552" s="24" t="s">
        <v>62</v>
      </c>
      <c r="G552">
        <v>14.22</v>
      </c>
      <c r="H552" s="24" t="s">
        <v>1026</v>
      </c>
      <c r="I552" s="24" t="s">
        <v>42</v>
      </c>
      <c r="J552" s="33">
        <v>45209</v>
      </c>
      <c r="K552">
        <v>654.76</v>
      </c>
      <c r="L552">
        <v>210.51</v>
      </c>
      <c r="M552">
        <v>72</v>
      </c>
      <c r="N552">
        <v>27.69</v>
      </c>
      <c r="O552">
        <v>43.86</v>
      </c>
      <c r="P552" s="24" t="s">
        <v>1735</v>
      </c>
    </row>
    <row r="553" spans="1:16" x14ac:dyDescent="0.25">
      <c r="A553" s="24" t="s">
        <v>665</v>
      </c>
      <c r="B553" s="24" t="s">
        <v>51</v>
      </c>
      <c r="C553" s="24" t="s">
        <v>0</v>
      </c>
      <c r="D553" s="24" t="s">
        <v>74</v>
      </c>
      <c r="E553" s="24" t="s">
        <v>68</v>
      </c>
      <c r="F553" s="24" t="s">
        <v>39</v>
      </c>
      <c r="G553">
        <v>30.84</v>
      </c>
      <c r="H553" s="24" t="s">
        <v>1027</v>
      </c>
      <c r="I553" s="24" t="s">
        <v>49</v>
      </c>
      <c r="J553" s="33">
        <v>45567</v>
      </c>
      <c r="K553">
        <v>759.09</v>
      </c>
      <c r="L553">
        <v>94.39</v>
      </c>
      <c r="M553">
        <v>87</v>
      </c>
      <c r="N553">
        <v>40.229999999999997</v>
      </c>
      <c r="O553">
        <v>83.74</v>
      </c>
      <c r="P553" s="24" t="s">
        <v>1735</v>
      </c>
    </row>
    <row r="554" spans="1:16" x14ac:dyDescent="0.25">
      <c r="A554" s="24" t="s">
        <v>576</v>
      </c>
      <c r="B554" s="24" t="s">
        <v>94</v>
      </c>
      <c r="C554" s="24" t="s">
        <v>0</v>
      </c>
      <c r="D554" s="24" t="s">
        <v>67</v>
      </c>
      <c r="E554" s="24" t="s">
        <v>52</v>
      </c>
      <c r="F554" s="24" t="s">
        <v>39</v>
      </c>
      <c r="G554">
        <v>15.15</v>
      </c>
      <c r="H554" s="24" t="s">
        <v>1028</v>
      </c>
      <c r="I554" s="24" t="s">
        <v>42</v>
      </c>
      <c r="J554" s="33">
        <v>45369</v>
      </c>
      <c r="K554">
        <v>403.82</v>
      </c>
      <c r="L554">
        <v>360.64</v>
      </c>
      <c r="M554">
        <v>62</v>
      </c>
      <c r="N554">
        <v>10.02</v>
      </c>
      <c r="O554">
        <v>93.3</v>
      </c>
      <c r="P554" s="24" t="s">
        <v>1737</v>
      </c>
    </row>
    <row r="555" spans="1:16" x14ac:dyDescent="0.25">
      <c r="A555" s="24" t="s">
        <v>1029</v>
      </c>
      <c r="B555" s="24" t="s">
        <v>56</v>
      </c>
      <c r="C555" s="24" t="s">
        <v>35</v>
      </c>
      <c r="D555" s="24" t="s">
        <v>74</v>
      </c>
      <c r="E555" s="24" t="s">
        <v>52</v>
      </c>
      <c r="F555" s="24" t="s">
        <v>62</v>
      </c>
      <c r="G555">
        <v>31.35</v>
      </c>
      <c r="H555" s="24" t="s">
        <v>1030</v>
      </c>
      <c r="I555" s="24" t="s">
        <v>49</v>
      </c>
      <c r="J555" s="33">
        <v>45407</v>
      </c>
      <c r="K555">
        <v>283.10000000000002</v>
      </c>
      <c r="L555">
        <v>492.97</v>
      </c>
      <c r="M555">
        <v>69</v>
      </c>
      <c r="N555">
        <v>42.09</v>
      </c>
      <c r="O555">
        <v>19.77</v>
      </c>
      <c r="P555" s="24" t="s">
        <v>1743</v>
      </c>
    </row>
    <row r="556" spans="1:16" x14ac:dyDescent="0.25">
      <c r="A556" s="24" t="s">
        <v>1031</v>
      </c>
      <c r="B556" s="24" t="s">
        <v>94</v>
      </c>
      <c r="C556" s="24" t="s">
        <v>43</v>
      </c>
      <c r="D556" s="24" t="s">
        <v>67</v>
      </c>
      <c r="E556" s="24" t="s">
        <v>45</v>
      </c>
      <c r="F556" s="24" t="s">
        <v>46</v>
      </c>
      <c r="G556">
        <v>19.059999999999999</v>
      </c>
      <c r="H556" s="24" t="s">
        <v>1032</v>
      </c>
      <c r="I556" s="24" t="s">
        <v>49</v>
      </c>
      <c r="J556" s="33">
        <v>45518</v>
      </c>
      <c r="K556">
        <v>249.42</v>
      </c>
      <c r="L556">
        <v>275.23</v>
      </c>
      <c r="M556">
        <v>86</v>
      </c>
      <c r="N556">
        <v>46.09</v>
      </c>
      <c r="O556">
        <v>24.23</v>
      </c>
      <c r="P556" s="24" t="s">
        <v>1742</v>
      </c>
    </row>
    <row r="557" spans="1:16" x14ac:dyDescent="0.25">
      <c r="A557" s="24" t="s">
        <v>1033</v>
      </c>
      <c r="B557" s="24" t="s">
        <v>59</v>
      </c>
      <c r="C557" s="24" t="s">
        <v>43</v>
      </c>
      <c r="D557" s="24" t="s">
        <v>74</v>
      </c>
      <c r="E557" s="24" t="s">
        <v>68</v>
      </c>
      <c r="F557" s="24" t="s">
        <v>75</v>
      </c>
      <c r="G557">
        <v>20.41</v>
      </c>
      <c r="H557" s="24" t="s">
        <v>1034</v>
      </c>
      <c r="I557" s="24" t="s">
        <v>42</v>
      </c>
      <c r="J557" s="33">
        <v>45548</v>
      </c>
      <c r="K557">
        <v>812.06</v>
      </c>
      <c r="L557">
        <v>402.34</v>
      </c>
      <c r="M557">
        <v>17</v>
      </c>
      <c r="N557">
        <v>7.3</v>
      </c>
      <c r="O557">
        <v>57.49</v>
      </c>
      <c r="P557" s="24" t="s">
        <v>1738</v>
      </c>
    </row>
    <row r="558" spans="1:16" x14ac:dyDescent="0.25">
      <c r="A558" s="24" t="s">
        <v>1035</v>
      </c>
      <c r="B558" s="24" t="s">
        <v>51</v>
      </c>
      <c r="C558" s="24" t="s">
        <v>43</v>
      </c>
      <c r="D558" s="24" t="s">
        <v>67</v>
      </c>
      <c r="E558" s="24" t="s">
        <v>38</v>
      </c>
      <c r="F558" s="24" t="s">
        <v>62</v>
      </c>
      <c r="G558">
        <v>43.48</v>
      </c>
      <c r="H558" s="24" t="s">
        <v>1036</v>
      </c>
      <c r="I558" s="24" t="s">
        <v>49</v>
      </c>
      <c r="J558" s="33">
        <v>45310</v>
      </c>
      <c r="K558">
        <v>405.7</v>
      </c>
      <c r="L558">
        <v>447.51</v>
      </c>
      <c r="M558">
        <v>84</v>
      </c>
      <c r="N558">
        <v>30.74</v>
      </c>
      <c r="O558">
        <v>83.61</v>
      </c>
      <c r="P558" s="24" t="s">
        <v>1733</v>
      </c>
    </row>
    <row r="559" spans="1:16" x14ac:dyDescent="0.25">
      <c r="A559" s="24" t="s">
        <v>1037</v>
      </c>
      <c r="B559" s="24" t="s">
        <v>56</v>
      </c>
      <c r="C559" s="24" t="s">
        <v>55</v>
      </c>
      <c r="D559" s="24" t="s">
        <v>44</v>
      </c>
      <c r="E559" s="24" t="s">
        <v>38</v>
      </c>
      <c r="F559" s="24" t="s">
        <v>39</v>
      </c>
      <c r="G559">
        <v>18.28</v>
      </c>
      <c r="H559" s="24" t="s">
        <v>1038</v>
      </c>
      <c r="I559" s="24" t="s">
        <v>49</v>
      </c>
      <c r="J559" s="33">
        <v>45573</v>
      </c>
      <c r="K559">
        <v>469.33</v>
      </c>
      <c r="L559">
        <v>432.14</v>
      </c>
      <c r="M559">
        <v>19</v>
      </c>
      <c r="N559">
        <v>40.98</v>
      </c>
      <c r="O559">
        <v>26.72</v>
      </c>
      <c r="P559" s="24" t="s">
        <v>1735</v>
      </c>
    </row>
    <row r="560" spans="1:16" x14ac:dyDescent="0.25">
      <c r="A560" s="24" t="s">
        <v>447</v>
      </c>
      <c r="B560" s="24" t="s">
        <v>59</v>
      </c>
      <c r="C560" s="24" t="s">
        <v>50</v>
      </c>
      <c r="D560" s="24" t="s">
        <v>44</v>
      </c>
      <c r="E560" s="24" t="s">
        <v>68</v>
      </c>
      <c r="F560" s="24" t="s">
        <v>62</v>
      </c>
      <c r="G560">
        <v>7.77</v>
      </c>
      <c r="H560" s="24" t="s">
        <v>1039</v>
      </c>
      <c r="I560" s="24" t="s">
        <v>49</v>
      </c>
      <c r="J560" s="33">
        <v>45540</v>
      </c>
      <c r="K560">
        <v>550.25</v>
      </c>
      <c r="L560">
        <v>212.69</v>
      </c>
      <c r="M560">
        <v>94</v>
      </c>
      <c r="N560">
        <v>21.61</v>
      </c>
      <c r="O560">
        <v>80.55</v>
      </c>
      <c r="P560" s="24" t="s">
        <v>1738</v>
      </c>
    </row>
    <row r="561" spans="1:16" x14ac:dyDescent="0.25">
      <c r="A561" s="24" t="s">
        <v>1040</v>
      </c>
      <c r="B561" s="24" t="s">
        <v>59</v>
      </c>
      <c r="C561" s="24" t="s">
        <v>35</v>
      </c>
      <c r="D561" s="24" t="s">
        <v>44</v>
      </c>
      <c r="E561" s="24" t="s">
        <v>45</v>
      </c>
      <c r="F561" s="24" t="s">
        <v>39</v>
      </c>
      <c r="G561">
        <v>25.24</v>
      </c>
      <c r="H561" s="24" t="s">
        <v>1041</v>
      </c>
      <c r="I561" s="24" t="s">
        <v>49</v>
      </c>
      <c r="J561" s="33">
        <v>45509</v>
      </c>
      <c r="K561">
        <v>431.92</v>
      </c>
      <c r="L561">
        <v>76.37</v>
      </c>
      <c r="M561">
        <v>23</v>
      </c>
      <c r="N561">
        <v>37.94</v>
      </c>
      <c r="O561">
        <v>90.74</v>
      </c>
      <c r="P561" s="24" t="s">
        <v>1742</v>
      </c>
    </row>
    <row r="562" spans="1:16" x14ac:dyDescent="0.25">
      <c r="A562" s="24" t="s">
        <v>858</v>
      </c>
      <c r="B562" s="24" t="s">
        <v>94</v>
      </c>
      <c r="C562" s="24" t="s">
        <v>55</v>
      </c>
      <c r="D562" s="24" t="s">
        <v>67</v>
      </c>
      <c r="E562" s="24" t="s">
        <v>68</v>
      </c>
      <c r="F562" s="24" t="s">
        <v>46</v>
      </c>
      <c r="G562">
        <v>37.68</v>
      </c>
      <c r="H562" s="24" t="s">
        <v>1042</v>
      </c>
      <c r="I562" s="24" t="s">
        <v>42</v>
      </c>
      <c r="J562" s="33">
        <v>45380</v>
      </c>
      <c r="K562">
        <v>532.9</v>
      </c>
      <c r="L562">
        <v>414.41</v>
      </c>
      <c r="M562">
        <v>26</v>
      </c>
      <c r="N562">
        <v>11.22</v>
      </c>
      <c r="O562">
        <v>73.03</v>
      </c>
      <c r="P562" s="24" t="s">
        <v>1737</v>
      </c>
    </row>
    <row r="563" spans="1:16" x14ac:dyDescent="0.25">
      <c r="A563" s="24" t="s">
        <v>1043</v>
      </c>
      <c r="B563" s="24" t="s">
        <v>51</v>
      </c>
      <c r="C563" s="24" t="s">
        <v>43</v>
      </c>
      <c r="D563" s="24" t="s">
        <v>74</v>
      </c>
      <c r="E563" s="24" t="s">
        <v>45</v>
      </c>
      <c r="F563" s="24" t="s">
        <v>62</v>
      </c>
      <c r="G563">
        <v>12.3</v>
      </c>
      <c r="H563" s="24" t="s">
        <v>1044</v>
      </c>
      <c r="I563" s="24" t="s">
        <v>49</v>
      </c>
      <c r="J563" s="33">
        <v>45281</v>
      </c>
      <c r="K563">
        <v>224.46</v>
      </c>
      <c r="L563">
        <v>344.2</v>
      </c>
      <c r="M563">
        <v>17</v>
      </c>
      <c r="N563">
        <v>25.24</v>
      </c>
      <c r="O563">
        <v>58.85</v>
      </c>
      <c r="P563" s="24" t="s">
        <v>1740</v>
      </c>
    </row>
    <row r="564" spans="1:16" x14ac:dyDescent="0.25">
      <c r="A564" s="24" t="s">
        <v>306</v>
      </c>
      <c r="B564" s="24" t="s">
        <v>36</v>
      </c>
      <c r="C564" s="24" t="s">
        <v>0</v>
      </c>
      <c r="D564" s="24" t="s">
        <v>44</v>
      </c>
      <c r="E564" s="24" t="s">
        <v>52</v>
      </c>
      <c r="F564" s="24" t="s">
        <v>75</v>
      </c>
      <c r="G564">
        <v>16</v>
      </c>
      <c r="H564" s="24" t="s">
        <v>1045</v>
      </c>
      <c r="I564" s="24" t="s">
        <v>42</v>
      </c>
      <c r="J564" s="33">
        <v>45429</v>
      </c>
      <c r="K564">
        <v>139.79</v>
      </c>
      <c r="L564">
        <v>472.87</v>
      </c>
      <c r="M564">
        <v>51</v>
      </c>
      <c r="N564">
        <v>30.43</v>
      </c>
      <c r="O564">
        <v>56.56</v>
      </c>
      <c r="P564" s="24" t="s">
        <v>1739</v>
      </c>
    </row>
    <row r="565" spans="1:16" x14ac:dyDescent="0.25">
      <c r="A565" s="24" t="s">
        <v>76</v>
      </c>
      <c r="B565" s="24" t="s">
        <v>56</v>
      </c>
      <c r="C565" s="24" t="s">
        <v>0</v>
      </c>
      <c r="D565" s="24" t="s">
        <v>74</v>
      </c>
      <c r="E565" s="24" t="s">
        <v>45</v>
      </c>
      <c r="F565" s="24" t="s">
        <v>46</v>
      </c>
      <c r="G565">
        <v>22.99</v>
      </c>
      <c r="H565" s="24" t="s">
        <v>1046</v>
      </c>
      <c r="I565" s="24" t="s">
        <v>49</v>
      </c>
      <c r="J565" s="33">
        <v>45312</v>
      </c>
      <c r="K565">
        <v>110.53</v>
      </c>
      <c r="L565">
        <v>387.11</v>
      </c>
      <c r="M565">
        <v>29</v>
      </c>
      <c r="N565">
        <v>10.37</v>
      </c>
      <c r="O565">
        <v>74.239999999999995</v>
      </c>
      <c r="P565" s="24" t="s">
        <v>1733</v>
      </c>
    </row>
    <row r="566" spans="1:16" x14ac:dyDescent="0.25">
      <c r="A566" s="24" t="s">
        <v>1047</v>
      </c>
      <c r="B566" s="24" t="s">
        <v>56</v>
      </c>
      <c r="C566" s="24" t="s">
        <v>50</v>
      </c>
      <c r="D566" s="24" t="s">
        <v>44</v>
      </c>
      <c r="E566" s="24" t="s">
        <v>38</v>
      </c>
      <c r="F566" s="24" t="s">
        <v>39</v>
      </c>
      <c r="G566">
        <v>35.47</v>
      </c>
      <c r="H566" s="24" t="s">
        <v>1048</v>
      </c>
      <c r="I566" s="24" t="s">
        <v>42</v>
      </c>
      <c r="J566" s="33">
        <v>45416</v>
      </c>
      <c r="K566">
        <v>839.28</v>
      </c>
      <c r="L566">
        <v>278.58999999999997</v>
      </c>
      <c r="M566">
        <v>93</v>
      </c>
      <c r="N566">
        <v>24.15</v>
      </c>
      <c r="O566">
        <v>6.21</v>
      </c>
      <c r="P566" s="24" t="s">
        <v>1739</v>
      </c>
    </row>
    <row r="567" spans="1:16" x14ac:dyDescent="0.25">
      <c r="A567" s="24" t="s">
        <v>1049</v>
      </c>
      <c r="B567" s="24" t="s">
        <v>94</v>
      </c>
      <c r="C567" s="24" t="s">
        <v>50</v>
      </c>
      <c r="D567" s="24" t="s">
        <v>37</v>
      </c>
      <c r="E567" s="24" t="s">
        <v>38</v>
      </c>
      <c r="F567" s="24" t="s">
        <v>62</v>
      </c>
      <c r="G567">
        <v>27.3</v>
      </c>
      <c r="H567" s="24" t="s">
        <v>1050</v>
      </c>
      <c r="I567" s="24" t="s">
        <v>42</v>
      </c>
      <c r="J567" s="33">
        <v>45326</v>
      </c>
      <c r="K567">
        <v>902.6</v>
      </c>
      <c r="L567">
        <v>111.05</v>
      </c>
      <c r="M567">
        <v>37</v>
      </c>
      <c r="N567">
        <v>30.08</v>
      </c>
      <c r="O567">
        <v>45.67</v>
      </c>
      <c r="P567" s="24" t="s">
        <v>1741</v>
      </c>
    </row>
    <row r="568" spans="1:16" x14ac:dyDescent="0.25">
      <c r="A568" s="24" t="s">
        <v>1014</v>
      </c>
      <c r="B568" s="24" t="s">
        <v>56</v>
      </c>
      <c r="C568" s="24" t="s">
        <v>43</v>
      </c>
      <c r="D568" s="24" t="s">
        <v>44</v>
      </c>
      <c r="E568" s="24" t="s">
        <v>71</v>
      </c>
      <c r="F568" s="24" t="s">
        <v>62</v>
      </c>
      <c r="G568">
        <v>17.86</v>
      </c>
      <c r="H568" s="24" t="s">
        <v>1051</v>
      </c>
      <c r="I568" s="24" t="s">
        <v>42</v>
      </c>
      <c r="J568" s="33">
        <v>45300</v>
      </c>
      <c r="K568">
        <v>333.74</v>
      </c>
      <c r="L568">
        <v>234.88</v>
      </c>
      <c r="M568">
        <v>7</v>
      </c>
      <c r="N568">
        <v>44.77</v>
      </c>
      <c r="O568">
        <v>55.63</v>
      </c>
      <c r="P568" s="24" t="s">
        <v>1733</v>
      </c>
    </row>
    <row r="569" spans="1:16" x14ac:dyDescent="0.25">
      <c r="A569" s="24" t="s">
        <v>1052</v>
      </c>
      <c r="B569" s="24" t="s">
        <v>94</v>
      </c>
      <c r="C569" s="24" t="s">
        <v>43</v>
      </c>
      <c r="D569" s="24" t="s">
        <v>67</v>
      </c>
      <c r="E569" s="24" t="s">
        <v>38</v>
      </c>
      <c r="F569" s="24" t="s">
        <v>39</v>
      </c>
      <c r="G569">
        <v>16.28</v>
      </c>
      <c r="H569" s="24" t="s">
        <v>1053</v>
      </c>
      <c r="I569" s="24" t="s">
        <v>49</v>
      </c>
      <c r="J569" s="33">
        <v>45299</v>
      </c>
      <c r="K569">
        <v>899.4</v>
      </c>
      <c r="L569">
        <v>247.32</v>
      </c>
      <c r="M569">
        <v>72</v>
      </c>
      <c r="N569">
        <v>28.9</v>
      </c>
      <c r="O569">
        <v>56.62</v>
      </c>
      <c r="P569" s="24" t="s">
        <v>1733</v>
      </c>
    </row>
    <row r="570" spans="1:16" x14ac:dyDescent="0.25">
      <c r="A570" s="24" t="s">
        <v>1054</v>
      </c>
      <c r="B570" s="24" t="s">
        <v>36</v>
      </c>
      <c r="C570" s="24" t="s">
        <v>43</v>
      </c>
      <c r="D570" s="24" t="s">
        <v>44</v>
      </c>
      <c r="E570" s="24" t="s">
        <v>52</v>
      </c>
      <c r="F570" s="24" t="s">
        <v>46</v>
      </c>
      <c r="G570">
        <v>20.11</v>
      </c>
      <c r="H570" s="24" t="s">
        <v>1055</v>
      </c>
      <c r="I570" s="24" t="s">
        <v>49</v>
      </c>
      <c r="J570" s="33">
        <v>45489</v>
      </c>
      <c r="K570">
        <v>880.37</v>
      </c>
      <c r="L570">
        <v>154.88999999999999</v>
      </c>
      <c r="M570">
        <v>34</v>
      </c>
      <c r="N570">
        <v>40.18</v>
      </c>
      <c r="O570">
        <v>53.98</v>
      </c>
      <c r="P570" s="24" t="s">
        <v>1734</v>
      </c>
    </row>
    <row r="571" spans="1:16" x14ac:dyDescent="0.25">
      <c r="A571" s="24" t="s">
        <v>1056</v>
      </c>
      <c r="B571" s="24" t="s">
        <v>56</v>
      </c>
      <c r="C571" s="24" t="s">
        <v>55</v>
      </c>
      <c r="D571" s="24" t="s">
        <v>44</v>
      </c>
      <c r="E571" s="24" t="s">
        <v>38</v>
      </c>
      <c r="F571" s="24" t="s">
        <v>75</v>
      </c>
      <c r="G571">
        <v>37.770000000000003</v>
      </c>
      <c r="H571" s="24" t="s">
        <v>1057</v>
      </c>
      <c r="I571" s="24" t="s">
        <v>42</v>
      </c>
      <c r="J571" s="33">
        <v>45244</v>
      </c>
      <c r="K571">
        <v>336.83</v>
      </c>
      <c r="L571">
        <v>232.48</v>
      </c>
      <c r="M571">
        <v>81</v>
      </c>
      <c r="N571">
        <v>14.44</v>
      </c>
      <c r="O571">
        <v>28.66</v>
      </c>
      <c r="P571" s="24" t="s">
        <v>1744</v>
      </c>
    </row>
    <row r="572" spans="1:16" x14ac:dyDescent="0.25">
      <c r="A572" s="24" t="s">
        <v>1058</v>
      </c>
      <c r="B572" s="24" t="s">
        <v>51</v>
      </c>
      <c r="C572" s="24" t="s">
        <v>43</v>
      </c>
      <c r="D572" s="24" t="s">
        <v>37</v>
      </c>
      <c r="E572" s="24" t="s">
        <v>71</v>
      </c>
      <c r="F572" s="24" t="s">
        <v>75</v>
      </c>
      <c r="G572">
        <v>27.46</v>
      </c>
      <c r="H572" s="24" t="s">
        <v>1059</v>
      </c>
      <c r="I572" s="24" t="s">
        <v>49</v>
      </c>
      <c r="J572" s="33">
        <v>45546</v>
      </c>
      <c r="K572">
        <v>236.67</v>
      </c>
      <c r="L572">
        <v>344.12</v>
      </c>
      <c r="M572">
        <v>67</v>
      </c>
      <c r="N572">
        <v>34.53</v>
      </c>
      <c r="O572">
        <v>11.81</v>
      </c>
      <c r="P572" s="24" t="s">
        <v>1738</v>
      </c>
    </row>
    <row r="573" spans="1:16" x14ac:dyDescent="0.25">
      <c r="A573" s="24" t="s">
        <v>1060</v>
      </c>
      <c r="B573" s="24" t="s">
        <v>36</v>
      </c>
      <c r="C573" s="24" t="s">
        <v>50</v>
      </c>
      <c r="D573" s="24" t="s">
        <v>37</v>
      </c>
      <c r="E573" s="24" t="s">
        <v>68</v>
      </c>
      <c r="F573" s="24" t="s">
        <v>46</v>
      </c>
      <c r="G573">
        <v>13.33</v>
      </c>
      <c r="H573" s="24" t="s">
        <v>1061</v>
      </c>
      <c r="I573" s="24" t="s">
        <v>42</v>
      </c>
      <c r="J573" s="33">
        <v>45211</v>
      </c>
      <c r="K573">
        <v>835.46</v>
      </c>
      <c r="L573">
        <v>261.14</v>
      </c>
      <c r="M573">
        <v>89</v>
      </c>
      <c r="N573">
        <v>48.96</v>
      </c>
      <c r="O573">
        <v>10.039999999999999</v>
      </c>
      <c r="P573" s="24" t="s">
        <v>1735</v>
      </c>
    </row>
    <row r="574" spans="1:16" x14ac:dyDescent="0.25">
      <c r="A574" s="24" t="s">
        <v>1062</v>
      </c>
      <c r="B574" s="24" t="s">
        <v>36</v>
      </c>
      <c r="C574" s="24" t="s">
        <v>43</v>
      </c>
      <c r="D574" s="24" t="s">
        <v>37</v>
      </c>
      <c r="E574" s="24" t="s">
        <v>52</v>
      </c>
      <c r="F574" s="24" t="s">
        <v>39</v>
      </c>
      <c r="G574">
        <v>10.199999999999999</v>
      </c>
      <c r="H574" s="24" t="s">
        <v>1063</v>
      </c>
      <c r="I574" s="24" t="s">
        <v>49</v>
      </c>
      <c r="J574" s="33">
        <v>45442</v>
      </c>
      <c r="K574">
        <v>900</v>
      </c>
      <c r="L574">
        <v>88.48</v>
      </c>
      <c r="M574">
        <v>23</v>
      </c>
      <c r="N574">
        <v>39.21</v>
      </c>
      <c r="O574">
        <v>67.849999999999994</v>
      </c>
      <c r="P574" s="24" t="s">
        <v>1739</v>
      </c>
    </row>
    <row r="575" spans="1:16" x14ac:dyDescent="0.25">
      <c r="A575" s="24" t="s">
        <v>1064</v>
      </c>
      <c r="B575" s="24" t="s">
        <v>59</v>
      </c>
      <c r="C575" s="24" t="s">
        <v>50</v>
      </c>
      <c r="D575" s="24" t="s">
        <v>74</v>
      </c>
      <c r="E575" s="24" t="s">
        <v>38</v>
      </c>
      <c r="F575" s="24" t="s">
        <v>39</v>
      </c>
      <c r="G575">
        <v>34.43</v>
      </c>
      <c r="H575" s="24" t="s">
        <v>1065</v>
      </c>
      <c r="I575" s="24" t="s">
        <v>49</v>
      </c>
      <c r="J575" s="33">
        <v>45492</v>
      </c>
      <c r="K575">
        <v>642.11</v>
      </c>
      <c r="L575">
        <v>31.28</v>
      </c>
      <c r="M575">
        <v>65</v>
      </c>
      <c r="N575">
        <v>21.97</v>
      </c>
      <c r="O575">
        <v>24.5</v>
      </c>
      <c r="P575" s="24" t="s">
        <v>1734</v>
      </c>
    </row>
    <row r="576" spans="1:16" x14ac:dyDescent="0.25">
      <c r="A576" s="24" t="s">
        <v>652</v>
      </c>
      <c r="B576" s="24" t="s">
        <v>56</v>
      </c>
      <c r="C576" s="24" t="s">
        <v>43</v>
      </c>
      <c r="D576" s="24" t="s">
        <v>74</v>
      </c>
      <c r="E576" s="24" t="s">
        <v>45</v>
      </c>
      <c r="F576" s="24" t="s">
        <v>46</v>
      </c>
      <c r="G576">
        <v>13.91</v>
      </c>
      <c r="H576" s="24" t="s">
        <v>1066</v>
      </c>
      <c r="I576" s="24" t="s">
        <v>42</v>
      </c>
      <c r="J576" s="33">
        <v>45443</v>
      </c>
      <c r="K576">
        <v>892.66</v>
      </c>
      <c r="L576">
        <v>271.3</v>
      </c>
      <c r="M576">
        <v>13</v>
      </c>
      <c r="N576">
        <v>48.49</v>
      </c>
      <c r="O576">
        <v>29.12</v>
      </c>
      <c r="P576" s="24" t="s">
        <v>1739</v>
      </c>
    </row>
    <row r="577" spans="1:16" x14ac:dyDescent="0.25">
      <c r="A577" s="24" t="s">
        <v>1067</v>
      </c>
      <c r="B577" s="24" t="s">
        <v>36</v>
      </c>
      <c r="C577" s="24" t="s">
        <v>50</v>
      </c>
      <c r="D577" s="24" t="s">
        <v>67</v>
      </c>
      <c r="E577" s="24" t="s">
        <v>68</v>
      </c>
      <c r="F577" s="24" t="s">
        <v>62</v>
      </c>
      <c r="G577">
        <v>46.35</v>
      </c>
      <c r="H577" s="24" t="s">
        <v>1068</v>
      </c>
      <c r="I577" s="24" t="s">
        <v>42</v>
      </c>
      <c r="J577" s="33">
        <v>45547</v>
      </c>
      <c r="K577">
        <v>730.67</v>
      </c>
      <c r="L577">
        <v>79.05</v>
      </c>
      <c r="M577">
        <v>94</v>
      </c>
      <c r="N577">
        <v>15.36</v>
      </c>
      <c r="O577">
        <v>78</v>
      </c>
      <c r="P577" s="24" t="s">
        <v>1738</v>
      </c>
    </row>
    <row r="578" spans="1:16" x14ac:dyDescent="0.25">
      <c r="A578" s="24" t="s">
        <v>999</v>
      </c>
      <c r="B578" s="24" t="s">
        <v>51</v>
      </c>
      <c r="C578" s="24" t="s">
        <v>35</v>
      </c>
      <c r="D578" s="24" t="s">
        <v>67</v>
      </c>
      <c r="E578" s="24" t="s">
        <v>38</v>
      </c>
      <c r="F578" s="24" t="s">
        <v>39</v>
      </c>
      <c r="G578">
        <v>39.270000000000003</v>
      </c>
      <c r="H578" s="24" t="s">
        <v>1069</v>
      </c>
      <c r="I578" s="24" t="s">
        <v>42</v>
      </c>
      <c r="J578" s="33">
        <v>45283</v>
      </c>
      <c r="K578">
        <v>357.81</v>
      </c>
      <c r="L578">
        <v>297.95999999999998</v>
      </c>
      <c r="M578">
        <v>11</v>
      </c>
      <c r="N578">
        <v>27.22</v>
      </c>
      <c r="O578">
        <v>76.510000000000005</v>
      </c>
      <c r="P578" s="24" t="s">
        <v>1740</v>
      </c>
    </row>
    <row r="579" spans="1:16" x14ac:dyDescent="0.25">
      <c r="A579" s="24" t="s">
        <v>443</v>
      </c>
      <c r="B579" s="24" t="s">
        <v>56</v>
      </c>
      <c r="C579" s="24" t="s">
        <v>50</v>
      </c>
      <c r="D579" s="24" t="s">
        <v>67</v>
      </c>
      <c r="E579" s="24" t="s">
        <v>38</v>
      </c>
      <c r="F579" s="24" t="s">
        <v>62</v>
      </c>
      <c r="G579">
        <v>24.4</v>
      </c>
      <c r="H579" s="24" t="s">
        <v>1070</v>
      </c>
      <c r="I579" s="24" t="s">
        <v>42</v>
      </c>
      <c r="J579" s="33">
        <v>45416</v>
      </c>
      <c r="K579">
        <v>518.13</v>
      </c>
      <c r="L579">
        <v>320.19</v>
      </c>
      <c r="M579">
        <v>78</v>
      </c>
      <c r="N579">
        <v>47.12</v>
      </c>
      <c r="O579">
        <v>55.25</v>
      </c>
      <c r="P579" s="24" t="s">
        <v>1739</v>
      </c>
    </row>
    <row r="580" spans="1:16" x14ac:dyDescent="0.25">
      <c r="A580" s="24" t="s">
        <v>574</v>
      </c>
      <c r="B580" s="24" t="s">
        <v>56</v>
      </c>
      <c r="C580" s="24" t="s">
        <v>0</v>
      </c>
      <c r="D580" s="24" t="s">
        <v>74</v>
      </c>
      <c r="E580" s="24" t="s">
        <v>68</v>
      </c>
      <c r="F580" s="24" t="s">
        <v>62</v>
      </c>
      <c r="G580">
        <v>8.9499999999999993</v>
      </c>
      <c r="H580" s="24" t="s">
        <v>1071</v>
      </c>
      <c r="I580" s="24" t="s">
        <v>49</v>
      </c>
      <c r="J580" s="33">
        <v>45421</v>
      </c>
      <c r="K580">
        <v>287.47000000000003</v>
      </c>
      <c r="L580">
        <v>99.24</v>
      </c>
      <c r="M580">
        <v>93</v>
      </c>
      <c r="N580">
        <v>26.37</v>
      </c>
      <c r="O580">
        <v>52.18</v>
      </c>
      <c r="P580" s="24" t="s">
        <v>1739</v>
      </c>
    </row>
    <row r="581" spans="1:16" x14ac:dyDescent="0.25">
      <c r="A581" s="24" t="s">
        <v>262</v>
      </c>
      <c r="B581" s="24" t="s">
        <v>51</v>
      </c>
      <c r="C581" s="24" t="s">
        <v>0</v>
      </c>
      <c r="D581" s="24" t="s">
        <v>74</v>
      </c>
      <c r="E581" s="24" t="s">
        <v>38</v>
      </c>
      <c r="F581" s="24" t="s">
        <v>75</v>
      </c>
      <c r="G581">
        <v>21.09</v>
      </c>
      <c r="H581" s="24" t="s">
        <v>1072</v>
      </c>
      <c r="I581" s="24" t="s">
        <v>49</v>
      </c>
      <c r="J581" s="33">
        <v>45317</v>
      </c>
      <c r="K581">
        <v>201.88</v>
      </c>
      <c r="L581">
        <v>115.39</v>
      </c>
      <c r="M581">
        <v>17</v>
      </c>
      <c r="N581">
        <v>21.4</v>
      </c>
      <c r="O581">
        <v>56.39</v>
      </c>
      <c r="P581" s="24" t="s">
        <v>1733</v>
      </c>
    </row>
    <row r="582" spans="1:16" x14ac:dyDescent="0.25">
      <c r="A582" s="24" t="s">
        <v>1073</v>
      </c>
      <c r="B582" s="24" t="s">
        <v>36</v>
      </c>
      <c r="C582" s="24" t="s">
        <v>50</v>
      </c>
      <c r="D582" s="24" t="s">
        <v>67</v>
      </c>
      <c r="E582" s="24" t="s">
        <v>68</v>
      </c>
      <c r="F582" s="24" t="s">
        <v>39</v>
      </c>
      <c r="G582">
        <v>46.91</v>
      </c>
      <c r="H582" s="24" t="s">
        <v>1074</v>
      </c>
      <c r="I582" s="24" t="s">
        <v>42</v>
      </c>
      <c r="J582" s="33">
        <v>45390</v>
      </c>
      <c r="K582">
        <v>887.08</v>
      </c>
      <c r="L582">
        <v>391.5</v>
      </c>
      <c r="M582">
        <v>79</v>
      </c>
      <c r="N582">
        <v>6.23</v>
      </c>
      <c r="O582">
        <v>17.91</v>
      </c>
      <c r="P582" s="24" t="s">
        <v>1743</v>
      </c>
    </row>
    <row r="583" spans="1:16" x14ac:dyDescent="0.25">
      <c r="A583" s="24" t="s">
        <v>1075</v>
      </c>
      <c r="B583" s="24" t="s">
        <v>56</v>
      </c>
      <c r="C583" s="24" t="s">
        <v>55</v>
      </c>
      <c r="D583" s="24" t="s">
        <v>74</v>
      </c>
      <c r="E583" s="24" t="s">
        <v>71</v>
      </c>
      <c r="F583" s="24" t="s">
        <v>46</v>
      </c>
      <c r="G583">
        <v>13.33</v>
      </c>
      <c r="H583" s="24" t="s">
        <v>1076</v>
      </c>
      <c r="I583" s="24" t="s">
        <v>49</v>
      </c>
      <c r="J583" s="33">
        <v>45212</v>
      </c>
      <c r="K583">
        <v>490.63</v>
      </c>
      <c r="L583">
        <v>111.12</v>
      </c>
      <c r="M583">
        <v>33</v>
      </c>
      <c r="N583">
        <v>23.99</v>
      </c>
      <c r="O583">
        <v>74.92</v>
      </c>
      <c r="P583" s="24" t="s">
        <v>1735</v>
      </c>
    </row>
    <row r="584" spans="1:16" x14ac:dyDescent="0.25">
      <c r="A584" s="24" t="s">
        <v>180</v>
      </c>
      <c r="B584" s="24" t="s">
        <v>59</v>
      </c>
      <c r="C584" s="24" t="s">
        <v>35</v>
      </c>
      <c r="D584" s="24" t="s">
        <v>74</v>
      </c>
      <c r="E584" s="24" t="s">
        <v>52</v>
      </c>
      <c r="F584" s="24" t="s">
        <v>75</v>
      </c>
      <c r="G584">
        <v>43.47</v>
      </c>
      <c r="H584" s="24" t="s">
        <v>1077</v>
      </c>
      <c r="I584" s="24" t="s">
        <v>49</v>
      </c>
      <c r="J584" s="33">
        <v>45407</v>
      </c>
      <c r="K584">
        <v>72.16</v>
      </c>
      <c r="L584">
        <v>200.1</v>
      </c>
      <c r="M584">
        <v>30</v>
      </c>
      <c r="N584">
        <v>46.48</v>
      </c>
      <c r="O584">
        <v>39.840000000000003</v>
      </c>
      <c r="P584" s="24" t="s">
        <v>1743</v>
      </c>
    </row>
    <row r="585" spans="1:16" x14ac:dyDescent="0.25">
      <c r="A585" s="24" t="s">
        <v>1078</v>
      </c>
      <c r="B585" s="24" t="s">
        <v>56</v>
      </c>
      <c r="C585" s="24" t="s">
        <v>43</v>
      </c>
      <c r="D585" s="24" t="s">
        <v>44</v>
      </c>
      <c r="E585" s="24" t="s">
        <v>52</v>
      </c>
      <c r="F585" s="24" t="s">
        <v>62</v>
      </c>
      <c r="G585">
        <v>16.149999999999999</v>
      </c>
      <c r="H585" s="24" t="s">
        <v>1079</v>
      </c>
      <c r="I585" s="24" t="s">
        <v>49</v>
      </c>
      <c r="J585" s="33">
        <v>45373</v>
      </c>
      <c r="K585">
        <v>463.24</v>
      </c>
      <c r="L585">
        <v>359.69</v>
      </c>
      <c r="M585">
        <v>89</v>
      </c>
      <c r="N585">
        <v>37.83</v>
      </c>
      <c r="O585">
        <v>41.83</v>
      </c>
      <c r="P585" s="24" t="s">
        <v>1737</v>
      </c>
    </row>
    <row r="586" spans="1:16" x14ac:dyDescent="0.25">
      <c r="A586" s="24" t="s">
        <v>1080</v>
      </c>
      <c r="B586" s="24" t="s">
        <v>36</v>
      </c>
      <c r="C586" s="24" t="s">
        <v>43</v>
      </c>
      <c r="D586" s="24" t="s">
        <v>37</v>
      </c>
      <c r="E586" s="24" t="s">
        <v>45</v>
      </c>
      <c r="F586" s="24" t="s">
        <v>39</v>
      </c>
      <c r="G586">
        <v>48.42</v>
      </c>
      <c r="H586" s="24" t="s">
        <v>1081</v>
      </c>
      <c r="I586" s="24" t="s">
        <v>42</v>
      </c>
      <c r="J586" s="33">
        <v>45264</v>
      </c>
      <c r="K586">
        <v>580.12</v>
      </c>
      <c r="L586">
        <v>241.62</v>
      </c>
      <c r="M586">
        <v>49</v>
      </c>
      <c r="N586">
        <v>46.94</v>
      </c>
      <c r="O586">
        <v>6.28</v>
      </c>
      <c r="P586" s="24" t="s">
        <v>1740</v>
      </c>
    </row>
    <row r="587" spans="1:16" x14ac:dyDescent="0.25">
      <c r="A587" s="24" t="s">
        <v>1082</v>
      </c>
      <c r="B587" s="24" t="s">
        <v>56</v>
      </c>
      <c r="C587" s="24" t="s">
        <v>55</v>
      </c>
      <c r="D587" s="24" t="s">
        <v>67</v>
      </c>
      <c r="E587" s="24" t="s">
        <v>71</v>
      </c>
      <c r="F587" s="24" t="s">
        <v>75</v>
      </c>
      <c r="G587">
        <v>14.17</v>
      </c>
      <c r="H587" s="24" t="s">
        <v>1083</v>
      </c>
      <c r="I587" s="24" t="s">
        <v>49</v>
      </c>
      <c r="J587" s="33">
        <v>45241</v>
      </c>
      <c r="K587">
        <v>516.73</v>
      </c>
      <c r="L587">
        <v>253.78</v>
      </c>
      <c r="M587">
        <v>27</v>
      </c>
      <c r="N587">
        <v>23.31</v>
      </c>
      <c r="O587">
        <v>68.92</v>
      </c>
      <c r="P587" s="24" t="s">
        <v>1744</v>
      </c>
    </row>
    <row r="588" spans="1:16" x14ac:dyDescent="0.25">
      <c r="A588" s="24" t="s">
        <v>216</v>
      </c>
      <c r="B588" s="24" t="s">
        <v>94</v>
      </c>
      <c r="C588" s="24" t="s">
        <v>35</v>
      </c>
      <c r="D588" s="24" t="s">
        <v>37</v>
      </c>
      <c r="E588" s="24" t="s">
        <v>45</v>
      </c>
      <c r="F588" s="24" t="s">
        <v>75</v>
      </c>
      <c r="G588">
        <v>49.97</v>
      </c>
      <c r="H588" s="24" t="s">
        <v>1084</v>
      </c>
      <c r="I588" s="24" t="s">
        <v>49</v>
      </c>
      <c r="J588" s="33">
        <v>45213</v>
      </c>
      <c r="K588">
        <v>74.77</v>
      </c>
      <c r="L588">
        <v>432.52</v>
      </c>
      <c r="M588">
        <v>71</v>
      </c>
      <c r="N588">
        <v>6.34</v>
      </c>
      <c r="O588">
        <v>53.85</v>
      </c>
      <c r="P588" s="24" t="s">
        <v>1735</v>
      </c>
    </row>
    <row r="589" spans="1:16" x14ac:dyDescent="0.25">
      <c r="A589" s="24" t="s">
        <v>1085</v>
      </c>
      <c r="B589" s="24" t="s">
        <v>59</v>
      </c>
      <c r="C589" s="24" t="s">
        <v>50</v>
      </c>
      <c r="D589" s="24" t="s">
        <v>44</v>
      </c>
      <c r="E589" s="24" t="s">
        <v>71</v>
      </c>
      <c r="F589" s="24" t="s">
        <v>75</v>
      </c>
      <c r="G589">
        <v>12.36</v>
      </c>
      <c r="H589" s="24" t="s">
        <v>1086</v>
      </c>
      <c r="I589" s="24" t="s">
        <v>49</v>
      </c>
      <c r="J589" s="33">
        <v>45407</v>
      </c>
      <c r="K589">
        <v>967.6</v>
      </c>
      <c r="L589">
        <v>397.94</v>
      </c>
      <c r="M589">
        <v>21</v>
      </c>
      <c r="N589">
        <v>21.2</v>
      </c>
      <c r="O589">
        <v>21.73</v>
      </c>
      <c r="P589" s="24" t="s">
        <v>1743</v>
      </c>
    </row>
    <row r="590" spans="1:16" x14ac:dyDescent="0.25">
      <c r="A590" s="24" t="s">
        <v>1087</v>
      </c>
      <c r="B590" s="24" t="s">
        <v>51</v>
      </c>
      <c r="C590" s="24" t="s">
        <v>35</v>
      </c>
      <c r="D590" s="24" t="s">
        <v>67</v>
      </c>
      <c r="E590" s="24" t="s">
        <v>68</v>
      </c>
      <c r="F590" s="24" t="s">
        <v>62</v>
      </c>
      <c r="G590">
        <v>28.77</v>
      </c>
      <c r="H590" s="24" t="s">
        <v>1088</v>
      </c>
      <c r="I590" s="24" t="s">
        <v>42</v>
      </c>
      <c r="J590" s="33">
        <v>45481</v>
      </c>
      <c r="K590">
        <v>198</v>
      </c>
      <c r="L590">
        <v>256.27999999999997</v>
      </c>
      <c r="M590">
        <v>43</v>
      </c>
      <c r="N590">
        <v>25.03</v>
      </c>
      <c r="O590">
        <v>89.69</v>
      </c>
      <c r="P590" s="24" t="s">
        <v>1734</v>
      </c>
    </row>
    <row r="591" spans="1:16" x14ac:dyDescent="0.25">
      <c r="A591" s="24" t="s">
        <v>256</v>
      </c>
      <c r="B591" s="24" t="s">
        <v>59</v>
      </c>
      <c r="C591" s="24" t="s">
        <v>50</v>
      </c>
      <c r="D591" s="24" t="s">
        <v>37</v>
      </c>
      <c r="E591" s="24" t="s">
        <v>68</v>
      </c>
      <c r="F591" s="24" t="s">
        <v>75</v>
      </c>
      <c r="G591">
        <v>20.83</v>
      </c>
      <c r="H591" s="24" t="s">
        <v>1089</v>
      </c>
      <c r="I591" s="24" t="s">
        <v>42</v>
      </c>
      <c r="J591" s="33">
        <v>45315</v>
      </c>
      <c r="K591">
        <v>803.71</v>
      </c>
      <c r="L591">
        <v>438.49</v>
      </c>
      <c r="M591">
        <v>51</v>
      </c>
      <c r="N591">
        <v>34.17</v>
      </c>
      <c r="O591">
        <v>86.56</v>
      </c>
      <c r="P591" s="24" t="s">
        <v>1733</v>
      </c>
    </row>
    <row r="592" spans="1:16" x14ac:dyDescent="0.25">
      <c r="A592" s="24" t="s">
        <v>726</v>
      </c>
      <c r="B592" s="24" t="s">
        <v>94</v>
      </c>
      <c r="C592" s="24" t="s">
        <v>55</v>
      </c>
      <c r="D592" s="24" t="s">
        <v>67</v>
      </c>
      <c r="E592" s="24" t="s">
        <v>45</v>
      </c>
      <c r="F592" s="24" t="s">
        <v>62</v>
      </c>
      <c r="G592">
        <v>6.91</v>
      </c>
      <c r="H592" s="24" t="s">
        <v>1090</v>
      </c>
      <c r="I592" s="24" t="s">
        <v>49</v>
      </c>
      <c r="J592" s="33">
        <v>45293</v>
      </c>
      <c r="K592">
        <v>370.17</v>
      </c>
      <c r="L592">
        <v>311.62</v>
      </c>
      <c r="M592">
        <v>63</v>
      </c>
      <c r="N592">
        <v>17.22</v>
      </c>
      <c r="O592">
        <v>70.02</v>
      </c>
      <c r="P592" s="24" t="s">
        <v>1733</v>
      </c>
    </row>
    <row r="593" spans="1:16" x14ac:dyDescent="0.25">
      <c r="A593" s="24" t="s">
        <v>532</v>
      </c>
      <c r="B593" s="24" t="s">
        <v>94</v>
      </c>
      <c r="C593" s="24" t="s">
        <v>0</v>
      </c>
      <c r="D593" s="24" t="s">
        <v>74</v>
      </c>
      <c r="E593" s="24" t="s">
        <v>45</v>
      </c>
      <c r="F593" s="24" t="s">
        <v>75</v>
      </c>
      <c r="G593">
        <v>40.47</v>
      </c>
      <c r="H593" s="24" t="s">
        <v>1091</v>
      </c>
      <c r="I593" s="24" t="s">
        <v>49</v>
      </c>
      <c r="J593" s="33">
        <v>45483</v>
      </c>
      <c r="K593">
        <v>503.04</v>
      </c>
      <c r="L593">
        <v>95.25</v>
      </c>
      <c r="M593">
        <v>76</v>
      </c>
      <c r="N593">
        <v>14.77</v>
      </c>
      <c r="O593">
        <v>93.3</v>
      </c>
      <c r="P593" s="24" t="s">
        <v>1734</v>
      </c>
    </row>
    <row r="594" spans="1:16" x14ac:dyDescent="0.25">
      <c r="A594" s="24" t="s">
        <v>855</v>
      </c>
      <c r="B594" s="24" t="s">
        <v>51</v>
      </c>
      <c r="C594" s="24" t="s">
        <v>43</v>
      </c>
      <c r="D594" s="24" t="s">
        <v>67</v>
      </c>
      <c r="E594" s="24" t="s">
        <v>38</v>
      </c>
      <c r="F594" s="24" t="s">
        <v>39</v>
      </c>
      <c r="G594">
        <v>39.22</v>
      </c>
      <c r="H594" s="24" t="s">
        <v>1092</v>
      </c>
      <c r="I594" s="24" t="s">
        <v>49</v>
      </c>
      <c r="J594" s="33">
        <v>45487</v>
      </c>
      <c r="K594">
        <v>896.63</v>
      </c>
      <c r="L594">
        <v>132.9</v>
      </c>
      <c r="M594">
        <v>85</v>
      </c>
      <c r="N594">
        <v>17.64</v>
      </c>
      <c r="O594">
        <v>43.64</v>
      </c>
      <c r="P594" s="24" t="s">
        <v>1734</v>
      </c>
    </row>
    <row r="595" spans="1:16" x14ac:dyDescent="0.25">
      <c r="A595" s="24" t="s">
        <v>252</v>
      </c>
      <c r="B595" s="24" t="s">
        <v>59</v>
      </c>
      <c r="C595" s="24" t="s">
        <v>0</v>
      </c>
      <c r="D595" s="24" t="s">
        <v>67</v>
      </c>
      <c r="E595" s="24" t="s">
        <v>52</v>
      </c>
      <c r="F595" s="24" t="s">
        <v>39</v>
      </c>
      <c r="G595">
        <v>48.66</v>
      </c>
      <c r="H595" s="24" t="s">
        <v>1093</v>
      </c>
      <c r="I595" s="24" t="s">
        <v>49</v>
      </c>
      <c r="J595" s="33">
        <v>45304</v>
      </c>
      <c r="K595">
        <v>630.54</v>
      </c>
      <c r="L595">
        <v>452.71</v>
      </c>
      <c r="M595">
        <v>10</v>
      </c>
      <c r="N595">
        <v>6.74</v>
      </c>
      <c r="O595">
        <v>4.88</v>
      </c>
      <c r="P595" s="24" t="s">
        <v>1733</v>
      </c>
    </row>
    <row r="596" spans="1:16" x14ac:dyDescent="0.25">
      <c r="A596" s="24" t="s">
        <v>1094</v>
      </c>
      <c r="B596" s="24" t="s">
        <v>59</v>
      </c>
      <c r="C596" s="24" t="s">
        <v>0</v>
      </c>
      <c r="D596" s="24" t="s">
        <v>74</v>
      </c>
      <c r="E596" s="24" t="s">
        <v>71</v>
      </c>
      <c r="F596" s="24" t="s">
        <v>62</v>
      </c>
      <c r="G596">
        <v>46.02</v>
      </c>
      <c r="H596" s="24" t="s">
        <v>1095</v>
      </c>
      <c r="I596" s="24" t="s">
        <v>49</v>
      </c>
      <c r="J596" s="33">
        <v>45385</v>
      </c>
      <c r="K596">
        <v>943.27</v>
      </c>
      <c r="L596">
        <v>219.51</v>
      </c>
      <c r="M596">
        <v>47</v>
      </c>
      <c r="N596">
        <v>19.75</v>
      </c>
      <c r="O596">
        <v>39.89</v>
      </c>
      <c r="P596" s="24" t="s">
        <v>1743</v>
      </c>
    </row>
    <row r="597" spans="1:16" x14ac:dyDescent="0.25">
      <c r="A597" s="24" t="s">
        <v>1096</v>
      </c>
      <c r="B597" s="24" t="s">
        <v>56</v>
      </c>
      <c r="C597" s="24" t="s">
        <v>50</v>
      </c>
      <c r="D597" s="24" t="s">
        <v>67</v>
      </c>
      <c r="E597" s="24" t="s">
        <v>45</v>
      </c>
      <c r="F597" s="24" t="s">
        <v>75</v>
      </c>
      <c r="G597">
        <v>39.22</v>
      </c>
      <c r="H597" s="24" t="s">
        <v>1097</v>
      </c>
      <c r="I597" s="24" t="s">
        <v>49</v>
      </c>
      <c r="J597" s="33">
        <v>45567</v>
      </c>
      <c r="K597">
        <v>748.97</v>
      </c>
      <c r="L597">
        <v>23.41</v>
      </c>
      <c r="M597">
        <v>18</v>
      </c>
      <c r="N597">
        <v>43.53</v>
      </c>
      <c r="O597">
        <v>65.7</v>
      </c>
      <c r="P597" s="24" t="s">
        <v>1735</v>
      </c>
    </row>
    <row r="598" spans="1:16" x14ac:dyDescent="0.25">
      <c r="A598" s="24" t="s">
        <v>1098</v>
      </c>
      <c r="B598" s="24" t="s">
        <v>56</v>
      </c>
      <c r="C598" s="24" t="s">
        <v>55</v>
      </c>
      <c r="D598" s="24" t="s">
        <v>67</v>
      </c>
      <c r="E598" s="24" t="s">
        <v>52</v>
      </c>
      <c r="F598" s="24" t="s">
        <v>39</v>
      </c>
      <c r="G598">
        <v>36.4</v>
      </c>
      <c r="H598" s="24" t="s">
        <v>1099</v>
      </c>
      <c r="I598" s="24" t="s">
        <v>42</v>
      </c>
      <c r="J598" s="33">
        <v>45440</v>
      </c>
      <c r="K598">
        <v>515</v>
      </c>
      <c r="L598">
        <v>437.47</v>
      </c>
      <c r="M598">
        <v>14</v>
      </c>
      <c r="N598">
        <v>9.16</v>
      </c>
      <c r="O598">
        <v>85.8</v>
      </c>
      <c r="P598" s="24" t="s">
        <v>1739</v>
      </c>
    </row>
    <row r="599" spans="1:16" x14ac:dyDescent="0.25">
      <c r="A599" s="24" t="s">
        <v>1100</v>
      </c>
      <c r="B599" s="24" t="s">
        <v>94</v>
      </c>
      <c r="C599" s="24" t="s">
        <v>43</v>
      </c>
      <c r="D599" s="24" t="s">
        <v>37</v>
      </c>
      <c r="E599" s="24" t="s">
        <v>38</v>
      </c>
      <c r="F599" s="24" t="s">
        <v>62</v>
      </c>
      <c r="G599">
        <v>44.69</v>
      </c>
      <c r="H599" s="24" t="s">
        <v>1101</v>
      </c>
      <c r="I599" s="24" t="s">
        <v>49</v>
      </c>
      <c r="J599" s="33">
        <v>45406</v>
      </c>
      <c r="K599">
        <v>819.55</v>
      </c>
      <c r="L599">
        <v>394.84</v>
      </c>
      <c r="M599">
        <v>20</v>
      </c>
      <c r="N599">
        <v>37.58</v>
      </c>
      <c r="O599">
        <v>26.87</v>
      </c>
      <c r="P599" s="24" t="s">
        <v>1743</v>
      </c>
    </row>
    <row r="600" spans="1:16" x14ac:dyDescent="0.25">
      <c r="A600" s="24" t="s">
        <v>457</v>
      </c>
      <c r="B600" s="24" t="s">
        <v>94</v>
      </c>
      <c r="C600" s="24" t="s">
        <v>55</v>
      </c>
      <c r="D600" s="24" t="s">
        <v>67</v>
      </c>
      <c r="E600" s="24" t="s">
        <v>38</v>
      </c>
      <c r="F600" s="24" t="s">
        <v>39</v>
      </c>
      <c r="G600">
        <v>17.059999999999999</v>
      </c>
      <c r="H600" s="24" t="s">
        <v>1102</v>
      </c>
      <c r="I600" s="24" t="s">
        <v>42</v>
      </c>
      <c r="J600" s="33">
        <v>45517</v>
      </c>
      <c r="K600">
        <v>297.24</v>
      </c>
      <c r="L600">
        <v>319.29000000000002</v>
      </c>
      <c r="M600">
        <v>24</v>
      </c>
      <c r="N600">
        <v>18.14</v>
      </c>
      <c r="O600">
        <v>47.68</v>
      </c>
      <c r="P600" s="24" t="s">
        <v>1742</v>
      </c>
    </row>
    <row r="601" spans="1:16" x14ac:dyDescent="0.25">
      <c r="A601" s="24" t="s">
        <v>192</v>
      </c>
      <c r="B601" s="24" t="s">
        <v>51</v>
      </c>
      <c r="C601" s="24" t="s">
        <v>43</v>
      </c>
      <c r="D601" s="24" t="s">
        <v>37</v>
      </c>
      <c r="E601" s="24" t="s">
        <v>71</v>
      </c>
      <c r="F601" s="24" t="s">
        <v>39</v>
      </c>
      <c r="G601">
        <v>26.24</v>
      </c>
      <c r="H601" s="24" t="s">
        <v>1103</v>
      </c>
      <c r="I601" s="24" t="s">
        <v>42</v>
      </c>
      <c r="J601" s="33">
        <v>45435</v>
      </c>
      <c r="K601">
        <v>212.84</v>
      </c>
      <c r="L601">
        <v>384.37</v>
      </c>
      <c r="M601">
        <v>89</v>
      </c>
      <c r="N601">
        <v>35.07</v>
      </c>
      <c r="O601">
        <v>44.52</v>
      </c>
      <c r="P601" s="24" t="s">
        <v>1739</v>
      </c>
    </row>
    <row r="602" spans="1:16" x14ac:dyDescent="0.25">
      <c r="A602" s="24" t="s">
        <v>226</v>
      </c>
      <c r="B602" s="24" t="s">
        <v>36</v>
      </c>
      <c r="C602" s="24" t="s">
        <v>55</v>
      </c>
      <c r="D602" s="24" t="s">
        <v>37</v>
      </c>
      <c r="E602" s="24" t="s">
        <v>68</v>
      </c>
      <c r="F602" s="24" t="s">
        <v>46</v>
      </c>
      <c r="G602">
        <v>48.14</v>
      </c>
      <c r="H602" s="24" t="s">
        <v>1104</v>
      </c>
      <c r="I602" s="24" t="s">
        <v>49</v>
      </c>
      <c r="J602" s="33">
        <v>45351</v>
      </c>
      <c r="K602">
        <v>376.98</v>
      </c>
      <c r="L602">
        <v>58.63</v>
      </c>
      <c r="M602">
        <v>40</v>
      </c>
      <c r="N602">
        <v>33.56</v>
      </c>
      <c r="O602">
        <v>44.75</v>
      </c>
      <c r="P602" s="24" t="s">
        <v>1741</v>
      </c>
    </row>
    <row r="603" spans="1:16" x14ac:dyDescent="0.25">
      <c r="A603" s="24" t="s">
        <v>1105</v>
      </c>
      <c r="B603" s="24" t="s">
        <v>51</v>
      </c>
      <c r="C603" s="24" t="s">
        <v>0</v>
      </c>
      <c r="D603" s="24" t="s">
        <v>44</v>
      </c>
      <c r="E603" s="24" t="s">
        <v>68</v>
      </c>
      <c r="F603" s="24" t="s">
        <v>62</v>
      </c>
      <c r="G603">
        <v>44.55</v>
      </c>
      <c r="H603" s="24" t="s">
        <v>1106</v>
      </c>
      <c r="I603" s="24" t="s">
        <v>42</v>
      </c>
      <c r="J603" s="33">
        <v>45217</v>
      </c>
      <c r="K603">
        <v>718.43</v>
      </c>
      <c r="L603">
        <v>493.7</v>
      </c>
      <c r="M603">
        <v>51</v>
      </c>
      <c r="N603">
        <v>14.01</v>
      </c>
      <c r="O603">
        <v>5.03</v>
      </c>
      <c r="P603" s="24" t="s">
        <v>1735</v>
      </c>
    </row>
    <row r="604" spans="1:16" x14ac:dyDescent="0.25">
      <c r="A604" s="24" t="s">
        <v>901</v>
      </c>
      <c r="B604" s="24" t="s">
        <v>59</v>
      </c>
      <c r="C604" s="24" t="s">
        <v>0</v>
      </c>
      <c r="D604" s="24" t="s">
        <v>74</v>
      </c>
      <c r="E604" s="24" t="s">
        <v>71</v>
      </c>
      <c r="F604" s="24" t="s">
        <v>39</v>
      </c>
      <c r="G604">
        <v>17.68</v>
      </c>
      <c r="H604" s="24" t="s">
        <v>1107</v>
      </c>
      <c r="I604" s="24" t="s">
        <v>42</v>
      </c>
      <c r="J604" s="33">
        <v>45302</v>
      </c>
      <c r="K604">
        <v>158.44999999999999</v>
      </c>
      <c r="L604">
        <v>386.56</v>
      </c>
      <c r="M604">
        <v>6</v>
      </c>
      <c r="N604">
        <v>40.799999999999997</v>
      </c>
      <c r="O604">
        <v>34.58</v>
      </c>
      <c r="P604" s="24" t="s">
        <v>1733</v>
      </c>
    </row>
    <row r="605" spans="1:16" x14ac:dyDescent="0.25">
      <c r="A605" s="24" t="s">
        <v>621</v>
      </c>
      <c r="B605" s="24" t="s">
        <v>59</v>
      </c>
      <c r="C605" s="24" t="s">
        <v>55</v>
      </c>
      <c r="D605" s="24" t="s">
        <v>44</v>
      </c>
      <c r="E605" s="24" t="s">
        <v>68</v>
      </c>
      <c r="F605" s="24" t="s">
        <v>62</v>
      </c>
      <c r="G605">
        <v>13.81</v>
      </c>
      <c r="H605" s="24" t="s">
        <v>1108</v>
      </c>
      <c r="I605" s="24" t="s">
        <v>42</v>
      </c>
      <c r="J605" s="33">
        <v>45531</v>
      </c>
      <c r="K605">
        <v>824.68</v>
      </c>
      <c r="L605">
        <v>92.57</v>
      </c>
      <c r="M605">
        <v>77</v>
      </c>
      <c r="N605">
        <v>9.52</v>
      </c>
      <c r="O605">
        <v>29.27</v>
      </c>
      <c r="P605" s="24" t="s">
        <v>1742</v>
      </c>
    </row>
    <row r="606" spans="1:16" x14ac:dyDescent="0.25">
      <c r="A606" s="24" t="s">
        <v>1109</v>
      </c>
      <c r="B606" s="24" t="s">
        <v>51</v>
      </c>
      <c r="C606" s="24" t="s">
        <v>0</v>
      </c>
      <c r="D606" s="24" t="s">
        <v>37</v>
      </c>
      <c r="E606" s="24" t="s">
        <v>71</v>
      </c>
      <c r="F606" s="24" t="s">
        <v>75</v>
      </c>
      <c r="G606">
        <v>26.07</v>
      </c>
      <c r="H606" s="24" t="s">
        <v>1110</v>
      </c>
      <c r="I606" s="24" t="s">
        <v>42</v>
      </c>
      <c r="J606" s="33">
        <v>45571</v>
      </c>
      <c r="K606">
        <v>351.45</v>
      </c>
      <c r="L606">
        <v>174.62</v>
      </c>
      <c r="M606">
        <v>93</v>
      </c>
      <c r="N606">
        <v>37.47</v>
      </c>
      <c r="O606">
        <v>51.98</v>
      </c>
      <c r="P606" s="24" t="s">
        <v>1735</v>
      </c>
    </row>
    <row r="607" spans="1:16" x14ac:dyDescent="0.25">
      <c r="A607" s="24" t="s">
        <v>1111</v>
      </c>
      <c r="B607" s="24" t="s">
        <v>59</v>
      </c>
      <c r="C607" s="24" t="s">
        <v>43</v>
      </c>
      <c r="D607" s="24" t="s">
        <v>67</v>
      </c>
      <c r="E607" s="24" t="s">
        <v>52</v>
      </c>
      <c r="F607" s="24" t="s">
        <v>39</v>
      </c>
      <c r="G607">
        <v>20.07</v>
      </c>
      <c r="H607" s="24" t="s">
        <v>1112</v>
      </c>
      <c r="I607" s="24" t="s">
        <v>42</v>
      </c>
      <c r="J607" s="33">
        <v>45339</v>
      </c>
      <c r="K607">
        <v>136.68</v>
      </c>
      <c r="L607">
        <v>408.97</v>
      </c>
      <c r="M607">
        <v>89</v>
      </c>
      <c r="N607">
        <v>31.11</v>
      </c>
      <c r="O607">
        <v>37.049999999999997</v>
      </c>
      <c r="P607" s="24" t="s">
        <v>1741</v>
      </c>
    </row>
    <row r="608" spans="1:16" x14ac:dyDescent="0.25">
      <c r="A608" s="24" t="s">
        <v>1113</v>
      </c>
      <c r="B608" s="24" t="s">
        <v>36</v>
      </c>
      <c r="C608" s="24" t="s">
        <v>55</v>
      </c>
      <c r="D608" s="24" t="s">
        <v>44</v>
      </c>
      <c r="E608" s="24" t="s">
        <v>68</v>
      </c>
      <c r="F608" s="24" t="s">
        <v>39</v>
      </c>
      <c r="G608">
        <v>20.83</v>
      </c>
      <c r="H608" s="24" t="s">
        <v>1114</v>
      </c>
      <c r="I608" s="24" t="s">
        <v>42</v>
      </c>
      <c r="J608" s="33">
        <v>45526</v>
      </c>
      <c r="K608">
        <v>982.41</v>
      </c>
      <c r="L608">
        <v>488.83</v>
      </c>
      <c r="M608">
        <v>63</v>
      </c>
      <c r="N608">
        <v>34.35</v>
      </c>
      <c r="O608">
        <v>83.35</v>
      </c>
      <c r="P608" s="24" t="s">
        <v>1742</v>
      </c>
    </row>
    <row r="609" spans="1:16" x14ac:dyDescent="0.25">
      <c r="A609" s="24" t="s">
        <v>1115</v>
      </c>
      <c r="B609" s="24" t="s">
        <v>51</v>
      </c>
      <c r="C609" s="24" t="s">
        <v>50</v>
      </c>
      <c r="D609" s="24" t="s">
        <v>74</v>
      </c>
      <c r="E609" s="24" t="s">
        <v>71</v>
      </c>
      <c r="F609" s="24" t="s">
        <v>62</v>
      </c>
      <c r="G609">
        <v>15.84</v>
      </c>
      <c r="H609" s="24" t="s">
        <v>1116</v>
      </c>
      <c r="I609" s="24" t="s">
        <v>49</v>
      </c>
      <c r="J609" s="33">
        <v>45539</v>
      </c>
      <c r="K609">
        <v>696.39</v>
      </c>
      <c r="L609">
        <v>484.75</v>
      </c>
      <c r="M609">
        <v>3</v>
      </c>
      <c r="N609">
        <v>44.29</v>
      </c>
      <c r="O609">
        <v>88.08</v>
      </c>
      <c r="P609" s="24" t="s">
        <v>1738</v>
      </c>
    </row>
    <row r="610" spans="1:16" x14ac:dyDescent="0.25">
      <c r="A610" s="24" t="s">
        <v>1117</v>
      </c>
      <c r="B610" s="24" t="s">
        <v>94</v>
      </c>
      <c r="C610" s="24" t="s">
        <v>55</v>
      </c>
      <c r="D610" s="24" t="s">
        <v>44</v>
      </c>
      <c r="E610" s="24" t="s">
        <v>52</v>
      </c>
      <c r="F610" s="24" t="s">
        <v>75</v>
      </c>
      <c r="G610">
        <v>28.98</v>
      </c>
      <c r="H610" s="24" t="s">
        <v>1118</v>
      </c>
      <c r="I610" s="24" t="s">
        <v>49</v>
      </c>
      <c r="J610" s="33">
        <v>45291</v>
      </c>
      <c r="K610">
        <v>173.7</v>
      </c>
      <c r="L610">
        <v>473.74</v>
      </c>
      <c r="M610">
        <v>65</v>
      </c>
      <c r="N610">
        <v>11.8</v>
      </c>
      <c r="O610">
        <v>50.31</v>
      </c>
      <c r="P610" s="24" t="s">
        <v>1740</v>
      </c>
    </row>
    <row r="611" spans="1:16" x14ac:dyDescent="0.25">
      <c r="A611" s="24" t="s">
        <v>1119</v>
      </c>
      <c r="B611" s="24" t="s">
        <v>59</v>
      </c>
      <c r="C611" s="24" t="s">
        <v>0</v>
      </c>
      <c r="D611" s="24" t="s">
        <v>37</v>
      </c>
      <c r="E611" s="24" t="s">
        <v>71</v>
      </c>
      <c r="F611" s="24" t="s">
        <v>62</v>
      </c>
      <c r="G611">
        <v>45.81</v>
      </c>
      <c r="H611" s="24" t="s">
        <v>1120</v>
      </c>
      <c r="I611" s="24" t="s">
        <v>42</v>
      </c>
      <c r="J611" s="33">
        <v>45566</v>
      </c>
      <c r="K611">
        <v>540.62</v>
      </c>
      <c r="L611">
        <v>436.48</v>
      </c>
      <c r="M611">
        <v>59</v>
      </c>
      <c r="N611">
        <v>46.71</v>
      </c>
      <c r="O611">
        <v>55.71</v>
      </c>
      <c r="P611" s="24" t="s">
        <v>1735</v>
      </c>
    </row>
    <row r="612" spans="1:16" x14ac:dyDescent="0.25">
      <c r="A612" s="24" t="s">
        <v>769</v>
      </c>
      <c r="B612" s="24" t="s">
        <v>56</v>
      </c>
      <c r="C612" s="24" t="s">
        <v>0</v>
      </c>
      <c r="D612" s="24" t="s">
        <v>67</v>
      </c>
      <c r="E612" s="24" t="s">
        <v>52</v>
      </c>
      <c r="F612" s="24" t="s">
        <v>39</v>
      </c>
      <c r="G612">
        <v>21.94</v>
      </c>
      <c r="H612" s="24" t="s">
        <v>1121</v>
      </c>
      <c r="I612" s="24" t="s">
        <v>42</v>
      </c>
      <c r="J612" s="33">
        <v>45472</v>
      </c>
      <c r="K612">
        <v>977.89</v>
      </c>
      <c r="L612">
        <v>182.85</v>
      </c>
      <c r="M612">
        <v>61</v>
      </c>
      <c r="N612">
        <v>20.3</v>
      </c>
      <c r="O612">
        <v>17.46</v>
      </c>
      <c r="P612" s="24" t="s">
        <v>1736</v>
      </c>
    </row>
    <row r="613" spans="1:16" x14ac:dyDescent="0.25">
      <c r="A613" s="24" t="s">
        <v>951</v>
      </c>
      <c r="B613" s="24" t="s">
        <v>51</v>
      </c>
      <c r="C613" s="24" t="s">
        <v>55</v>
      </c>
      <c r="D613" s="24" t="s">
        <v>37</v>
      </c>
      <c r="E613" s="24" t="s">
        <v>38</v>
      </c>
      <c r="F613" s="24" t="s">
        <v>62</v>
      </c>
      <c r="G613">
        <v>19.11</v>
      </c>
      <c r="H613" s="24" t="s">
        <v>1122</v>
      </c>
      <c r="I613" s="24" t="s">
        <v>42</v>
      </c>
      <c r="J613" s="33">
        <v>45538</v>
      </c>
      <c r="K613">
        <v>301.89</v>
      </c>
      <c r="L613">
        <v>200.46</v>
      </c>
      <c r="M613">
        <v>43</v>
      </c>
      <c r="N613">
        <v>33.1</v>
      </c>
      <c r="O613">
        <v>99.56</v>
      </c>
      <c r="P613" s="24" t="s">
        <v>1738</v>
      </c>
    </row>
    <row r="614" spans="1:16" x14ac:dyDescent="0.25">
      <c r="A614" s="24" t="s">
        <v>881</v>
      </c>
      <c r="B614" s="24" t="s">
        <v>51</v>
      </c>
      <c r="C614" s="24" t="s">
        <v>55</v>
      </c>
      <c r="D614" s="24" t="s">
        <v>44</v>
      </c>
      <c r="E614" s="24" t="s">
        <v>38</v>
      </c>
      <c r="F614" s="24" t="s">
        <v>62</v>
      </c>
      <c r="G614">
        <v>11.56</v>
      </c>
      <c r="H614" s="24" t="s">
        <v>1123</v>
      </c>
      <c r="I614" s="24" t="s">
        <v>42</v>
      </c>
      <c r="J614" s="33">
        <v>45392</v>
      </c>
      <c r="K614">
        <v>623.77</v>
      </c>
      <c r="L614">
        <v>145.62</v>
      </c>
      <c r="M614">
        <v>75</v>
      </c>
      <c r="N614">
        <v>18.78</v>
      </c>
      <c r="O614">
        <v>55.8</v>
      </c>
      <c r="P614" s="24" t="s">
        <v>1743</v>
      </c>
    </row>
    <row r="615" spans="1:16" x14ac:dyDescent="0.25">
      <c r="A615" s="24" t="s">
        <v>1124</v>
      </c>
      <c r="B615" s="24" t="s">
        <v>59</v>
      </c>
      <c r="C615" s="24" t="s">
        <v>0</v>
      </c>
      <c r="D615" s="24" t="s">
        <v>44</v>
      </c>
      <c r="E615" s="24" t="s">
        <v>71</v>
      </c>
      <c r="F615" s="24" t="s">
        <v>75</v>
      </c>
      <c r="G615">
        <v>42.54</v>
      </c>
      <c r="H615" s="24" t="s">
        <v>1125</v>
      </c>
      <c r="I615" s="24" t="s">
        <v>49</v>
      </c>
      <c r="J615" s="33">
        <v>45317</v>
      </c>
      <c r="K615">
        <v>751.62</v>
      </c>
      <c r="L615">
        <v>418.84</v>
      </c>
      <c r="M615">
        <v>94</v>
      </c>
      <c r="N615">
        <v>17.18</v>
      </c>
      <c r="O615">
        <v>9.4499999999999993</v>
      </c>
      <c r="P615" s="24" t="s">
        <v>1733</v>
      </c>
    </row>
    <row r="616" spans="1:16" x14ac:dyDescent="0.25">
      <c r="A616" s="24" t="s">
        <v>1126</v>
      </c>
      <c r="B616" s="24" t="s">
        <v>94</v>
      </c>
      <c r="C616" s="24" t="s">
        <v>50</v>
      </c>
      <c r="D616" s="24" t="s">
        <v>44</v>
      </c>
      <c r="E616" s="24" t="s">
        <v>52</v>
      </c>
      <c r="F616" s="24" t="s">
        <v>39</v>
      </c>
      <c r="G616">
        <v>32.36</v>
      </c>
      <c r="H616" s="24" t="s">
        <v>1127</v>
      </c>
      <c r="I616" s="24" t="s">
        <v>42</v>
      </c>
      <c r="J616" s="33">
        <v>45455</v>
      </c>
      <c r="K616">
        <v>537.71</v>
      </c>
      <c r="L616">
        <v>85.41</v>
      </c>
      <c r="M616">
        <v>86</v>
      </c>
      <c r="N616">
        <v>7.21</v>
      </c>
      <c r="O616">
        <v>96.19</v>
      </c>
      <c r="P616" s="24" t="s">
        <v>1736</v>
      </c>
    </row>
    <row r="617" spans="1:16" x14ac:dyDescent="0.25">
      <c r="A617" s="24" t="s">
        <v>1128</v>
      </c>
      <c r="B617" s="24" t="s">
        <v>51</v>
      </c>
      <c r="C617" s="24" t="s">
        <v>43</v>
      </c>
      <c r="D617" s="24" t="s">
        <v>67</v>
      </c>
      <c r="E617" s="24" t="s">
        <v>68</v>
      </c>
      <c r="F617" s="24" t="s">
        <v>75</v>
      </c>
      <c r="G617">
        <v>46.28</v>
      </c>
      <c r="H617" s="24" t="s">
        <v>1129</v>
      </c>
      <c r="I617" s="24" t="s">
        <v>42</v>
      </c>
      <c r="J617" s="33">
        <v>45369</v>
      </c>
      <c r="K617">
        <v>734.22</v>
      </c>
      <c r="L617">
        <v>197.22</v>
      </c>
      <c r="M617">
        <v>15</v>
      </c>
      <c r="N617">
        <v>49.8</v>
      </c>
      <c r="O617">
        <v>11.27</v>
      </c>
      <c r="P617" s="24" t="s">
        <v>1737</v>
      </c>
    </row>
    <row r="618" spans="1:16" x14ac:dyDescent="0.25">
      <c r="A618" s="24" t="s">
        <v>1130</v>
      </c>
      <c r="B618" s="24" t="s">
        <v>59</v>
      </c>
      <c r="C618" s="24" t="s">
        <v>50</v>
      </c>
      <c r="D618" s="24" t="s">
        <v>67</v>
      </c>
      <c r="E618" s="24" t="s">
        <v>52</v>
      </c>
      <c r="F618" s="24" t="s">
        <v>46</v>
      </c>
      <c r="G618">
        <v>35.409999999999997</v>
      </c>
      <c r="H618" s="24" t="s">
        <v>1131</v>
      </c>
      <c r="I618" s="24" t="s">
        <v>42</v>
      </c>
      <c r="J618" s="33">
        <v>45376</v>
      </c>
      <c r="K618">
        <v>107.56</v>
      </c>
      <c r="L618">
        <v>420.64</v>
      </c>
      <c r="M618">
        <v>41</v>
      </c>
      <c r="N618">
        <v>8.86</v>
      </c>
      <c r="O618">
        <v>24.34</v>
      </c>
      <c r="P618" s="24" t="s">
        <v>1737</v>
      </c>
    </row>
    <row r="619" spans="1:16" x14ac:dyDescent="0.25">
      <c r="A619" s="24" t="s">
        <v>783</v>
      </c>
      <c r="B619" s="24" t="s">
        <v>51</v>
      </c>
      <c r="C619" s="24" t="s">
        <v>35</v>
      </c>
      <c r="D619" s="24" t="s">
        <v>37</v>
      </c>
      <c r="E619" s="24" t="s">
        <v>38</v>
      </c>
      <c r="F619" s="24" t="s">
        <v>75</v>
      </c>
      <c r="G619">
        <v>8.43</v>
      </c>
      <c r="H619" s="24" t="s">
        <v>1132</v>
      </c>
      <c r="I619" s="24" t="s">
        <v>49</v>
      </c>
      <c r="J619" s="33">
        <v>45487</v>
      </c>
      <c r="K619">
        <v>955.39</v>
      </c>
      <c r="L619">
        <v>215.83</v>
      </c>
      <c r="M619">
        <v>5</v>
      </c>
      <c r="N619">
        <v>35.700000000000003</v>
      </c>
      <c r="O619">
        <v>28.49</v>
      </c>
      <c r="P619" s="24" t="s">
        <v>1734</v>
      </c>
    </row>
    <row r="620" spans="1:16" x14ac:dyDescent="0.25">
      <c r="A620" s="24" t="s">
        <v>1133</v>
      </c>
      <c r="B620" s="24" t="s">
        <v>59</v>
      </c>
      <c r="C620" s="24" t="s">
        <v>50</v>
      </c>
      <c r="D620" s="24" t="s">
        <v>37</v>
      </c>
      <c r="E620" s="24" t="s">
        <v>68</v>
      </c>
      <c r="F620" s="24" t="s">
        <v>62</v>
      </c>
      <c r="G620">
        <v>31.85</v>
      </c>
      <c r="H620" s="24" t="s">
        <v>1134</v>
      </c>
      <c r="I620" s="24" t="s">
        <v>49</v>
      </c>
      <c r="J620" s="33">
        <v>45571</v>
      </c>
      <c r="K620">
        <v>531.45000000000005</v>
      </c>
      <c r="L620">
        <v>341.29</v>
      </c>
      <c r="M620">
        <v>8</v>
      </c>
      <c r="N620">
        <v>6.12</v>
      </c>
      <c r="O620">
        <v>33</v>
      </c>
      <c r="P620" s="24" t="s">
        <v>1735</v>
      </c>
    </row>
    <row r="621" spans="1:16" x14ac:dyDescent="0.25">
      <c r="A621" s="24" t="s">
        <v>1135</v>
      </c>
      <c r="B621" s="24" t="s">
        <v>51</v>
      </c>
      <c r="C621" s="24" t="s">
        <v>0</v>
      </c>
      <c r="D621" s="24" t="s">
        <v>37</v>
      </c>
      <c r="E621" s="24" t="s">
        <v>38</v>
      </c>
      <c r="F621" s="24" t="s">
        <v>46</v>
      </c>
      <c r="G621">
        <v>45.74</v>
      </c>
      <c r="H621" s="24" t="s">
        <v>1136</v>
      </c>
      <c r="I621" s="24" t="s">
        <v>42</v>
      </c>
      <c r="J621" s="33">
        <v>45410</v>
      </c>
      <c r="K621">
        <v>461.11</v>
      </c>
      <c r="L621">
        <v>260.45</v>
      </c>
      <c r="M621">
        <v>75</v>
      </c>
      <c r="N621">
        <v>26.2</v>
      </c>
      <c r="O621">
        <v>62.82</v>
      </c>
      <c r="P621" s="24" t="s">
        <v>1743</v>
      </c>
    </row>
    <row r="622" spans="1:16" x14ac:dyDescent="0.25">
      <c r="A622" s="24" t="s">
        <v>1137</v>
      </c>
      <c r="B622" s="24" t="s">
        <v>94</v>
      </c>
      <c r="C622" s="24" t="s">
        <v>50</v>
      </c>
      <c r="D622" s="24" t="s">
        <v>37</v>
      </c>
      <c r="E622" s="24" t="s">
        <v>68</v>
      </c>
      <c r="F622" s="24" t="s">
        <v>46</v>
      </c>
      <c r="G622">
        <v>23.22</v>
      </c>
      <c r="H622" s="24" t="s">
        <v>1138</v>
      </c>
      <c r="I622" s="24" t="s">
        <v>42</v>
      </c>
      <c r="J622" s="33">
        <v>45230</v>
      </c>
      <c r="K622">
        <v>662.04</v>
      </c>
      <c r="L622">
        <v>289.45999999999998</v>
      </c>
      <c r="M622">
        <v>50</v>
      </c>
      <c r="N622">
        <v>45.15</v>
      </c>
      <c r="O622">
        <v>15.13</v>
      </c>
      <c r="P622" s="24" t="s">
        <v>1735</v>
      </c>
    </row>
    <row r="623" spans="1:16" x14ac:dyDescent="0.25">
      <c r="A623" s="24" t="s">
        <v>1139</v>
      </c>
      <c r="B623" s="24" t="s">
        <v>36</v>
      </c>
      <c r="C623" s="24" t="s">
        <v>0</v>
      </c>
      <c r="D623" s="24" t="s">
        <v>44</v>
      </c>
      <c r="E623" s="24" t="s">
        <v>68</v>
      </c>
      <c r="F623" s="24" t="s">
        <v>46</v>
      </c>
      <c r="G623">
        <v>24.23</v>
      </c>
      <c r="H623" s="24" t="s">
        <v>1140</v>
      </c>
      <c r="I623" s="24" t="s">
        <v>42</v>
      </c>
      <c r="J623" s="33">
        <v>45352</v>
      </c>
      <c r="K623">
        <v>395.02</v>
      </c>
      <c r="L623">
        <v>278.2</v>
      </c>
      <c r="M623">
        <v>26</v>
      </c>
      <c r="N623">
        <v>24.82</v>
      </c>
      <c r="O623">
        <v>66.77</v>
      </c>
      <c r="P623" s="24" t="s">
        <v>1737</v>
      </c>
    </row>
    <row r="624" spans="1:16" x14ac:dyDescent="0.25">
      <c r="A624" s="24" t="s">
        <v>528</v>
      </c>
      <c r="B624" s="24" t="s">
        <v>36</v>
      </c>
      <c r="C624" s="24" t="s">
        <v>43</v>
      </c>
      <c r="D624" s="24" t="s">
        <v>74</v>
      </c>
      <c r="E624" s="24" t="s">
        <v>45</v>
      </c>
      <c r="F624" s="24" t="s">
        <v>75</v>
      </c>
      <c r="G624">
        <v>38.049999999999997</v>
      </c>
      <c r="H624" s="24" t="s">
        <v>1141</v>
      </c>
      <c r="I624" s="24" t="s">
        <v>42</v>
      </c>
      <c r="J624" s="33">
        <v>45539</v>
      </c>
      <c r="K624">
        <v>920.05</v>
      </c>
      <c r="L624">
        <v>415.82</v>
      </c>
      <c r="M624">
        <v>94</v>
      </c>
      <c r="N624">
        <v>21.02</v>
      </c>
      <c r="O624">
        <v>26.46</v>
      </c>
      <c r="P624" s="24" t="s">
        <v>1738</v>
      </c>
    </row>
    <row r="625" spans="1:16" x14ac:dyDescent="0.25">
      <c r="A625" s="24" t="s">
        <v>69</v>
      </c>
      <c r="B625" s="24" t="s">
        <v>56</v>
      </c>
      <c r="C625" s="24" t="s">
        <v>35</v>
      </c>
      <c r="D625" s="24" t="s">
        <v>74</v>
      </c>
      <c r="E625" s="24" t="s">
        <v>45</v>
      </c>
      <c r="F625" s="24" t="s">
        <v>75</v>
      </c>
      <c r="G625">
        <v>36.97</v>
      </c>
      <c r="H625" s="24" t="s">
        <v>1142</v>
      </c>
      <c r="I625" s="24" t="s">
        <v>49</v>
      </c>
      <c r="J625" s="33">
        <v>45295</v>
      </c>
      <c r="K625">
        <v>619.67999999999995</v>
      </c>
      <c r="L625">
        <v>117.32</v>
      </c>
      <c r="M625">
        <v>61</v>
      </c>
      <c r="N625">
        <v>11.55</v>
      </c>
      <c r="O625">
        <v>93.03</v>
      </c>
      <c r="P625" s="24" t="s">
        <v>1733</v>
      </c>
    </row>
    <row r="626" spans="1:16" x14ac:dyDescent="0.25">
      <c r="A626" s="24" t="s">
        <v>1143</v>
      </c>
      <c r="B626" s="24" t="s">
        <v>94</v>
      </c>
      <c r="C626" s="24" t="s">
        <v>35</v>
      </c>
      <c r="D626" s="24" t="s">
        <v>67</v>
      </c>
      <c r="E626" s="24" t="s">
        <v>38</v>
      </c>
      <c r="F626" s="24" t="s">
        <v>39</v>
      </c>
      <c r="G626">
        <v>44.96</v>
      </c>
      <c r="H626" s="24" t="s">
        <v>1144</v>
      </c>
      <c r="I626" s="24" t="s">
        <v>42</v>
      </c>
      <c r="J626" s="33">
        <v>45319</v>
      </c>
      <c r="K626">
        <v>701.02</v>
      </c>
      <c r="L626">
        <v>42.73</v>
      </c>
      <c r="M626">
        <v>24</v>
      </c>
      <c r="N626">
        <v>16.829999999999998</v>
      </c>
      <c r="O626">
        <v>3.66</v>
      </c>
      <c r="P626" s="24" t="s">
        <v>1733</v>
      </c>
    </row>
    <row r="627" spans="1:16" x14ac:dyDescent="0.25">
      <c r="A627" s="24" t="s">
        <v>668</v>
      </c>
      <c r="B627" s="24" t="s">
        <v>94</v>
      </c>
      <c r="C627" s="24" t="s">
        <v>0</v>
      </c>
      <c r="D627" s="24" t="s">
        <v>44</v>
      </c>
      <c r="E627" s="24" t="s">
        <v>45</v>
      </c>
      <c r="F627" s="24" t="s">
        <v>39</v>
      </c>
      <c r="G627">
        <v>24.63</v>
      </c>
      <c r="H627" s="24" t="s">
        <v>1145</v>
      </c>
      <c r="I627" s="24" t="s">
        <v>49</v>
      </c>
      <c r="J627" s="33">
        <v>45270</v>
      </c>
      <c r="K627">
        <v>674</v>
      </c>
      <c r="L627">
        <v>177.31</v>
      </c>
      <c r="M627">
        <v>71</v>
      </c>
      <c r="N627">
        <v>34.32</v>
      </c>
      <c r="O627">
        <v>81.650000000000006</v>
      </c>
      <c r="P627" s="24" t="s">
        <v>1740</v>
      </c>
    </row>
    <row r="628" spans="1:16" x14ac:dyDescent="0.25">
      <c r="A628" s="24" t="s">
        <v>1031</v>
      </c>
      <c r="B628" s="24" t="s">
        <v>94</v>
      </c>
      <c r="C628" s="24" t="s">
        <v>50</v>
      </c>
      <c r="D628" s="24" t="s">
        <v>37</v>
      </c>
      <c r="E628" s="24" t="s">
        <v>68</v>
      </c>
      <c r="F628" s="24" t="s">
        <v>62</v>
      </c>
      <c r="G628">
        <v>13.06</v>
      </c>
      <c r="H628" s="24" t="s">
        <v>1146</v>
      </c>
      <c r="I628" s="24" t="s">
        <v>49</v>
      </c>
      <c r="J628" s="33">
        <v>45533</v>
      </c>
      <c r="K628">
        <v>899.69</v>
      </c>
      <c r="L628">
        <v>382.46</v>
      </c>
      <c r="M628">
        <v>77</v>
      </c>
      <c r="N628">
        <v>30.01</v>
      </c>
      <c r="O628">
        <v>43.59</v>
      </c>
      <c r="P628" s="24" t="s">
        <v>1742</v>
      </c>
    </row>
    <row r="629" spans="1:16" x14ac:dyDescent="0.25">
      <c r="A629" s="24" t="s">
        <v>1133</v>
      </c>
      <c r="B629" s="24" t="s">
        <v>59</v>
      </c>
      <c r="C629" s="24" t="s">
        <v>50</v>
      </c>
      <c r="D629" s="24" t="s">
        <v>67</v>
      </c>
      <c r="E629" s="24" t="s">
        <v>52</v>
      </c>
      <c r="F629" s="24" t="s">
        <v>46</v>
      </c>
      <c r="G629">
        <v>33.869999999999997</v>
      </c>
      <c r="H629" s="24" t="s">
        <v>1147</v>
      </c>
      <c r="I629" s="24" t="s">
        <v>49</v>
      </c>
      <c r="J629" s="33">
        <v>45317</v>
      </c>
      <c r="K629">
        <v>179.18</v>
      </c>
      <c r="L629">
        <v>487.74</v>
      </c>
      <c r="M629">
        <v>36</v>
      </c>
      <c r="N629">
        <v>49.22</v>
      </c>
      <c r="O629">
        <v>21.97</v>
      </c>
      <c r="P629" s="24" t="s">
        <v>1733</v>
      </c>
    </row>
    <row r="630" spans="1:16" x14ac:dyDescent="0.25">
      <c r="A630" s="24" t="s">
        <v>1148</v>
      </c>
      <c r="B630" s="24" t="s">
        <v>59</v>
      </c>
      <c r="C630" s="24" t="s">
        <v>0</v>
      </c>
      <c r="D630" s="24" t="s">
        <v>74</v>
      </c>
      <c r="E630" s="24" t="s">
        <v>71</v>
      </c>
      <c r="F630" s="24" t="s">
        <v>75</v>
      </c>
      <c r="G630">
        <v>18.23</v>
      </c>
      <c r="H630" s="24" t="s">
        <v>1149</v>
      </c>
      <c r="I630" s="24" t="s">
        <v>49</v>
      </c>
      <c r="J630" s="33">
        <v>45251</v>
      </c>
      <c r="K630">
        <v>524.92999999999995</v>
      </c>
      <c r="L630">
        <v>147.24</v>
      </c>
      <c r="M630">
        <v>74</v>
      </c>
      <c r="N630">
        <v>36.4</v>
      </c>
      <c r="O630">
        <v>90.08</v>
      </c>
      <c r="P630" s="24" t="s">
        <v>1744</v>
      </c>
    </row>
    <row r="631" spans="1:16" x14ac:dyDescent="0.25">
      <c r="A631" s="24" t="s">
        <v>131</v>
      </c>
      <c r="B631" s="24" t="s">
        <v>56</v>
      </c>
      <c r="C631" s="24" t="s">
        <v>50</v>
      </c>
      <c r="D631" s="24" t="s">
        <v>74</v>
      </c>
      <c r="E631" s="24" t="s">
        <v>68</v>
      </c>
      <c r="F631" s="24" t="s">
        <v>39</v>
      </c>
      <c r="G631">
        <v>46.95</v>
      </c>
      <c r="H631" s="24" t="s">
        <v>1150</v>
      </c>
      <c r="I631" s="24" t="s">
        <v>49</v>
      </c>
      <c r="J631" s="33">
        <v>45212</v>
      </c>
      <c r="K631">
        <v>819.73</v>
      </c>
      <c r="L631">
        <v>434.08</v>
      </c>
      <c r="M631">
        <v>68</v>
      </c>
      <c r="N631">
        <v>20.45</v>
      </c>
      <c r="O631">
        <v>46.94</v>
      </c>
      <c r="P631" s="24" t="s">
        <v>1735</v>
      </c>
    </row>
    <row r="632" spans="1:16" x14ac:dyDescent="0.25">
      <c r="A632" s="24" t="s">
        <v>1151</v>
      </c>
      <c r="B632" s="24" t="s">
        <v>94</v>
      </c>
      <c r="C632" s="24" t="s">
        <v>35</v>
      </c>
      <c r="D632" s="24" t="s">
        <v>74</v>
      </c>
      <c r="E632" s="24" t="s">
        <v>52</v>
      </c>
      <c r="F632" s="24" t="s">
        <v>75</v>
      </c>
      <c r="G632">
        <v>12.17</v>
      </c>
      <c r="H632" s="24" t="s">
        <v>1152</v>
      </c>
      <c r="I632" s="24" t="s">
        <v>49</v>
      </c>
      <c r="J632" s="33">
        <v>45563</v>
      </c>
      <c r="K632">
        <v>964.79</v>
      </c>
      <c r="L632">
        <v>126.24</v>
      </c>
      <c r="M632">
        <v>30</v>
      </c>
      <c r="N632">
        <v>9.77</v>
      </c>
      <c r="O632">
        <v>19.41</v>
      </c>
      <c r="P632" s="24" t="s">
        <v>1738</v>
      </c>
    </row>
    <row r="633" spans="1:16" x14ac:dyDescent="0.25">
      <c r="A633" s="24" t="s">
        <v>1153</v>
      </c>
      <c r="B633" s="24" t="s">
        <v>36</v>
      </c>
      <c r="C633" s="24" t="s">
        <v>43</v>
      </c>
      <c r="D633" s="24" t="s">
        <v>44</v>
      </c>
      <c r="E633" s="24" t="s">
        <v>71</v>
      </c>
      <c r="F633" s="24" t="s">
        <v>46</v>
      </c>
      <c r="G633">
        <v>27.22</v>
      </c>
      <c r="H633" s="24" t="s">
        <v>1154</v>
      </c>
      <c r="I633" s="24" t="s">
        <v>42</v>
      </c>
      <c r="J633" s="33">
        <v>45536</v>
      </c>
      <c r="K633">
        <v>858.79</v>
      </c>
      <c r="L633">
        <v>346.1</v>
      </c>
      <c r="M633">
        <v>29</v>
      </c>
      <c r="N633">
        <v>41.62</v>
      </c>
      <c r="O633">
        <v>49.07</v>
      </c>
      <c r="P633" s="24" t="s">
        <v>1738</v>
      </c>
    </row>
    <row r="634" spans="1:16" x14ac:dyDescent="0.25">
      <c r="A634" s="24" t="s">
        <v>1155</v>
      </c>
      <c r="B634" s="24" t="s">
        <v>36</v>
      </c>
      <c r="C634" s="24" t="s">
        <v>50</v>
      </c>
      <c r="D634" s="24" t="s">
        <v>44</v>
      </c>
      <c r="E634" s="24" t="s">
        <v>38</v>
      </c>
      <c r="F634" s="24" t="s">
        <v>39</v>
      </c>
      <c r="G634">
        <v>38.64</v>
      </c>
      <c r="H634" s="24" t="s">
        <v>1156</v>
      </c>
      <c r="I634" s="24" t="s">
        <v>42</v>
      </c>
      <c r="J634" s="33">
        <v>45453</v>
      </c>
      <c r="K634">
        <v>345.73</v>
      </c>
      <c r="L634">
        <v>238.02</v>
      </c>
      <c r="M634">
        <v>94</v>
      </c>
      <c r="N634">
        <v>28.29</v>
      </c>
      <c r="O634">
        <v>85.63</v>
      </c>
      <c r="P634" s="24" t="s">
        <v>1736</v>
      </c>
    </row>
    <row r="635" spans="1:16" x14ac:dyDescent="0.25">
      <c r="A635" s="24" t="s">
        <v>380</v>
      </c>
      <c r="B635" s="24" t="s">
        <v>94</v>
      </c>
      <c r="C635" s="24" t="s">
        <v>0</v>
      </c>
      <c r="D635" s="24" t="s">
        <v>74</v>
      </c>
      <c r="E635" s="24" t="s">
        <v>38</v>
      </c>
      <c r="F635" s="24" t="s">
        <v>39</v>
      </c>
      <c r="G635">
        <v>49.88</v>
      </c>
      <c r="H635" s="24" t="s">
        <v>1157</v>
      </c>
      <c r="I635" s="24" t="s">
        <v>42</v>
      </c>
      <c r="J635" s="33">
        <v>45426</v>
      </c>
      <c r="K635">
        <v>250.63</v>
      </c>
      <c r="L635">
        <v>62.88</v>
      </c>
      <c r="M635">
        <v>76</v>
      </c>
      <c r="N635">
        <v>27.59</v>
      </c>
      <c r="O635">
        <v>43.1</v>
      </c>
      <c r="P635" s="24" t="s">
        <v>1739</v>
      </c>
    </row>
    <row r="636" spans="1:16" x14ac:dyDescent="0.25">
      <c r="A636" s="24" t="s">
        <v>980</v>
      </c>
      <c r="B636" s="24" t="s">
        <v>94</v>
      </c>
      <c r="C636" s="24" t="s">
        <v>0</v>
      </c>
      <c r="D636" s="24" t="s">
        <v>67</v>
      </c>
      <c r="E636" s="24" t="s">
        <v>68</v>
      </c>
      <c r="F636" s="24" t="s">
        <v>46</v>
      </c>
      <c r="G636">
        <v>9.9499999999999993</v>
      </c>
      <c r="H636" s="24" t="s">
        <v>1158</v>
      </c>
      <c r="I636" s="24" t="s">
        <v>49</v>
      </c>
      <c r="J636" s="33">
        <v>45391</v>
      </c>
      <c r="K636">
        <v>820.67</v>
      </c>
      <c r="L636">
        <v>149.01</v>
      </c>
      <c r="M636">
        <v>27</v>
      </c>
      <c r="N636">
        <v>23.52</v>
      </c>
      <c r="O636">
        <v>35.43</v>
      </c>
      <c r="P636" s="24" t="s">
        <v>1743</v>
      </c>
    </row>
    <row r="637" spans="1:16" x14ac:dyDescent="0.25">
      <c r="A637" s="24" t="s">
        <v>1007</v>
      </c>
      <c r="B637" s="24" t="s">
        <v>94</v>
      </c>
      <c r="C637" s="24" t="s">
        <v>43</v>
      </c>
      <c r="D637" s="24" t="s">
        <v>74</v>
      </c>
      <c r="E637" s="24" t="s">
        <v>52</v>
      </c>
      <c r="F637" s="24" t="s">
        <v>39</v>
      </c>
      <c r="G637">
        <v>37.090000000000003</v>
      </c>
      <c r="H637" s="24" t="s">
        <v>1159</v>
      </c>
      <c r="I637" s="24" t="s">
        <v>42</v>
      </c>
      <c r="J637" s="33">
        <v>45420</v>
      </c>
      <c r="K637">
        <v>788.44</v>
      </c>
      <c r="L637">
        <v>362.75</v>
      </c>
      <c r="M637">
        <v>18</v>
      </c>
      <c r="N637">
        <v>6.86</v>
      </c>
      <c r="O637">
        <v>31.48</v>
      </c>
      <c r="P637" s="24" t="s">
        <v>1739</v>
      </c>
    </row>
    <row r="638" spans="1:16" x14ac:dyDescent="0.25">
      <c r="A638" s="24" t="s">
        <v>204</v>
      </c>
      <c r="B638" s="24" t="s">
        <v>51</v>
      </c>
      <c r="C638" s="24" t="s">
        <v>55</v>
      </c>
      <c r="D638" s="24" t="s">
        <v>44</v>
      </c>
      <c r="E638" s="24" t="s">
        <v>52</v>
      </c>
      <c r="F638" s="24" t="s">
        <v>39</v>
      </c>
      <c r="G638">
        <v>28.6</v>
      </c>
      <c r="H638" s="24" t="s">
        <v>1160</v>
      </c>
      <c r="I638" s="24" t="s">
        <v>49</v>
      </c>
      <c r="J638" s="33">
        <v>45234</v>
      </c>
      <c r="K638">
        <v>308.04000000000002</v>
      </c>
      <c r="L638">
        <v>219.99</v>
      </c>
      <c r="M638">
        <v>31</v>
      </c>
      <c r="N638">
        <v>13.49</v>
      </c>
      <c r="O638">
        <v>70.17</v>
      </c>
      <c r="P638" s="24" t="s">
        <v>1744</v>
      </c>
    </row>
    <row r="639" spans="1:16" x14ac:dyDescent="0.25">
      <c r="A639" s="24" t="s">
        <v>811</v>
      </c>
      <c r="B639" s="24" t="s">
        <v>94</v>
      </c>
      <c r="C639" s="24" t="s">
        <v>0</v>
      </c>
      <c r="D639" s="24" t="s">
        <v>37</v>
      </c>
      <c r="E639" s="24" t="s">
        <v>71</v>
      </c>
      <c r="F639" s="24" t="s">
        <v>75</v>
      </c>
      <c r="G639">
        <v>24.62</v>
      </c>
      <c r="H639" s="24" t="s">
        <v>1161</v>
      </c>
      <c r="I639" s="24" t="s">
        <v>49</v>
      </c>
      <c r="J639" s="33">
        <v>45366</v>
      </c>
      <c r="K639">
        <v>680.25</v>
      </c>
      <c r="L639">
        <v>118.26</v>
      </c>
      <c r="M639">
        <v>65</v>
      </c>
      <c r="N639">
        <v>5.28</v>
      </c>
      <c r="O639">
        <v>6.5</v>
      </c>
      <c r="P639" s="24" t="s">
        <v>1737</v>
      </c>
    </row>
    <row r="640" spans="1:16" x14ac:dyDescent="0.25">
      <c r="A640" s="24" t="s">
        <v>1162</v>
      </c>
      <c r="B640" s="24" t="s">
        <v>36</v>
      </c>
      <c r="C640" s="24" t="s">
        <v>43</v>
      </c>
      <c r="D640" s="24" t="s">
        <v>44</v>
      </c>
      <c r="E640" s="24" t="s">
        <v>38</v>
      </c>
      <c r="F640" s="24" t="s">
        <v>62</v>
      </c>
      <c r="G640">
        <v>32.299999999999997</v>
      </c>
      <c r="H640" s="24" t="s">
        <v>1163</v>
      </c>
      <c r="I640" s="24" t="s">
        <v>42</v>
      </c>
      <c r="J640" s="33">
        <v>45553</v>
      </c>
      <c r="K640">
        <v>459.99</v>
      </c>
      <c r="L640">
        <v>288.45</v>
      </c>
      <c r="M640">
        <v>45</v>
      </c>
      <c r="N640">
        <v>36.85</v>
      </c>
      <c r="O640">
        <v>18.010000000000002</v>
      </c>
      <c r="P640" s="24" t="s">
        <v>1738</v>
      </c>
    </row>
    <row r="641" spans="1:16" x14ac:dyDescent="0.25">
      <c r="A641" s="24" t="s">
        <v>1164</v>
      </c>
      <c r="B641" s="24" t="s">
        <v>56</v>
      </c>
      <c r="C641" s="24" t="s">
        <v>35</v>
      </c>
      <c r="D641" s="24" t="s">
        <v>67</v>
      </c>
      <c r="E641" s="24" t="s">
        <v>52</v>
      </c>
      <c r="F641" s="24" t="s">
        <v>75</v>
      </c>
      <c r="G641">
        <v>49.8</v>
      </c>
      <c r="H641" s="24" t="s">
        <v>1165</v>
      </c>
      <c r="I641" s="24" t="s">
        <v>49</v>
      </c>
      <c r="J641" s="33">
        <v>45212</v>
      </c>
      <c r="K641">
        <v>886.97</v>
      </c>
      <c r="L641">
        <v>457.35</v>
      </c>
      <c r="M641">
        <v>9</v>
      </c>
      <c r="N641">
        <v>25.77</v>
      </c>
      <c r="O641">
        <v>24.87</v>
      </c>
      <c r="P641" s="24" t="s">
        <v>1735</v>
      </c>
    </row>
    <row r="642" spans="1:16" x14ac:dyDescent="0.25">
      <c r="A642" s="24" t="s">
        <v>1166</v>
      </c>
      <c r="B642" s="24" t="s">
        <v>51</v>
      </c>
      <c r="C642" s="24" t="s">
        <v>55</v>
      </c>
      <c r="D642" s="24" t="s">
        <v>74</v>
      </c>
      <c r="E642" s="24" t="s">
        <v>38</v>
      </c>
      <c r="F642" s="24" t="s">
        <v>46</v>
      </c>
      <c r="G642">
        <v>17.36</v>
      </c>
      <c r="H642" s="24" t="s">
        <v>1167</v>
      </c>
      <c r="I642" s="24" t="s">
        <v>42</v>
      </c>
      <c r="J642" s="33">
        <v>45421</v>
      </c>
      <c r="K642">
        <v>878.45</v>
      </c>
      <c r="L642">
        <v>98.62</v>
      </c>
      <c r="M642">
        <v>21</v>
      </c>
      <c r="N642">
        <v>21.58</v>
      </c>
      <c r="O642">
        <v>44.18</v>
      </c>
      <c r="P642" s="24" t="s">
        <v>1739</v>
      </c>
    </row>
    <row r="643" spans="1:16" x14ac:dyDescent="0.25">
      <c r="A643" s="24" t="s">
        <v>401</v>
      </c>
      <c r="B643" s="24" t="s">
        <v>59</v>
      </c>
      <c r="C643" s="24" t="s">
        <v>35</v>
      </c>
      <c r="D643" s="24" t="s">
        <v>74</v>
      </c>
      <c r="E643" s="24" t="s">
        <v>52</v>
      </c>
      <c r="F643" s="24" t="s">
        <v>75</v>
      </c>
      <c r="G643">
        <v>32.24</v>
      </c>
      <c r="H643" s="24" t="s">
        <v>1168</v>
      </c>
      <c r="I643" s="24" t="s">
        <v>42</v>
      </c>
      <c r="J643" s="33">
        <v>45405</v>
      </c>
      <c r="K643">
        <v>427.96</v>
      </c>
      <c r="L643">
        <v>142.99</v>
      </c>
      <c r="M643">
        <v>17</v>
      </c>
      <c r="N643">
        <v>32.880000000000003</v>
      </c>
      <c r="O643">
        <v>12.06</v>
      </c>
      <c r="P643" s="24" t="s">
        <v>1743</v>
      </c>
    </row>
    <row r="644" spans="1:16" x14ac:dyDescent="0.25">
      <c r="A644" s="24" t="s">
        <v>1169</v>
      </c>
      <c r="B644" s="24" t="s">
        <v>36</v>
      </c>
      <c r="C644" s="24" t="s">
        <v>50</v>
      </c>
      <c r="D644" s="24" t="s">
        <v>44</v>
      </c>
      <c r="E644" s="24" t="s">
        <v>52</v>
      </c>
      <c r="F644" s="24" t="s">
        <v>46</v>
      </c>
      <c r="G644">
        <v>27.21</v>
      </c>
      <c r="H644" s="24" t="s">
        <v>1170</v>
      </c>
      <c r="I644" s="24" t="s">
        <v>42</v>
      </c>
      <c r="J644" s="33">
        <v>45507</v>
      </c>
      <c r="K644">
        <v>518.21</v>
      </c>
      <c r="L644">
        <v>350.53</v>
      </c>
      <c r="M644">
        <v>54</v>
      </c>
      <c r="N644">
        <v>33.229999999999997</v>
      </c>
      <c r="O644">
        <v>54.67</v>
      </c>
      <c r="P644" s="24" t="s">
        <v>1742</v>
      </c>
    </row>
    <row r="645" spans="1:16" x14ac:dyDescent="0.25">
      <c r="A645" s="24" t="s">
        <v>1171</v>
      </c>
      <c r="B645" s="24" t="s">
        <v>94</v>
      </c>
      <c r="C645" s="24" t="s">
        <v>50</v>
      </c>
      <c r="D645" s="24" t="s">
        <v>37</v>
      </c>
      <c r="E645" s="24" t="s">
        <v>71</v>
      </c>
      <c r="F645" s="24" t="s">
        <v>46</v>
      </c>
      <c r="G645">
        <v>33.56</v>
      </c>
      <c r="H645" s="24" t="s">
        <v>1172</v>
      </c>
      <c r="I645" s="24" t="s">
        <v>42</v>
      </c>
      <c r="J645" s="33">
        <v>45532</v>
      </c>
      <c r="K645">
        <v>815.87</v>
      </c>
      <c r="L645">
        <v>88.13</v>
      </c>
      <c r="M645">
        <v>62</v>
      </c>
      <c r="N645">
        <v>38.159999999999997</v>
      </c>
      <c r="O645">
        <v>49.51</v>
      </c>
      <c r="P645" s="24" t="s">
        <v>1742</v>
      </c>
    </row>
    <row r="646" spans="1:16" x14ac:dyDescent="0.25">
      <c r="A646" s="24" t="s">
        <v>1173</v>
      </c>
      <c r="B646" s="24" t="s">
        <v>51</v>
      </c>
      <c r="C646" s="24" t="s">
        <v>35</v>
      </c>
      <c r="D646" s="24" t="s">
        <v>74</v>
      </c>
      <c r="E646" s="24" t="s">
        <v>38</v>
      </c>
      <c r="F646" s="24" t="s">
        <v>46</v>
      </c>
      <c r="G646">
        <v>12.45</v>
      </c>
      <c r="H646" s="24" t="s">
        <v>1174</v>
      </c>
      <c r="I646" s="24" t="s">
        <v>49</v>
      </c>
      <c r="J646" s="33">
        <v>45298</v>
      </c>
      <c r="K646">
        <v>734.97</v>
      </c>
      <c r="L646">
        <v>392.34</v>
      </c>
      <c r="M646">
        <v>3</v>
      </c>
      <c r="N646">
        <v>43.53</v>
      </c>
      <c r="O646">
        <v>7.64</v>
      </c>
      <c r="P646" s="24" t="s">
        <v>1733</v>
      </c>
    </row>
    <row r="647" spans="1:16" x14ac:dyDescent="0.25">
      <c r="A647" s="24" t="s">
        <v>1175</v>
      </c>
      <c r="B647" s="24" t="s">
        <v>94</v>
      </c>
      <c r="C647" s="24" t="s">
        <v>35</v>
      </c>
      <c r="D647" s="24" t="s">
        <v>37</v>
      </c>
      <c r="E647" s="24" t="s">
        <v>38</v>
      </c>
      <c r="F647" s="24" t="s">
        <v>46</v>
      </c>
      <c r="G647">
        <v>29.48</v>
      </c>
      <c r="H647" s="24" t="s">
        <v>1176</v>
      </c>
      <c r="I647" s="24" t="s">
        <v>49</v>
      </c>
      <c r="J647" s="33">
        <v>45398</v>
      </c>
      <c r="K647">
        <v>396.6</v>
      </c>
      <c r="L647">
        <v>463.01</v>
      </c>
      <c r="M647">
        <v>86</v>
      </c>
      <c r="N647">
        <v>9.65</v>
      </c>
      <c r="O647">
        <v>91.59</v>
      </c>
      <c r="P647" s="24" t="s">
        <v>1743</v>
      </c>
    </row>
    <row r="648" spans="1:16" x14ac:dyDescent="0.25">
      <c r="A648" s="24" t="s">
        <v>883</v>
      </c>
      <c r="B648" s="24" t="s">
        <v>51</v>
      </c>
      <c r="C648" s="24" t="s">
        <v>55</v>
      </c>
      <c r="D648" s="24" t="s">
        <v>74</v>
      </c>
      <c r="E648" s="24" t="s">
        <v>71</v>
      </c>
      <c r="F648" s="24" t="s">
        <v>46</v>
      </c>
      <c r="G648">
        <v>28.27</v>
      </c>
      <c r="H648" s="24" t="s">
        <v>1177</v>
      </c>
      <c r="I648" s="24" t="s">
        <v>49</v>
      </c>
      <c r="J648" s="33">
        <v>45468</v>
      </c>
      <c r="K648">
        <v>728.75</v>
      </c>
      <c r="L648">
        <v>195.04</v>
      </c>
      <c r="M648">
        <v>81</v>
      </c>
      <c r="N648">
        <v>7.37</v>
      </c>
      <c r="O648">
        <v>15.85</v>
      </c>
      <c r="P648" s="24" t="s">
        <v>1736</v>
      </c>
    </row>
    <row r="649" spans="1:16" x14ac:dyDescent="0.25">
      <c r="A649" s="24" t="s">
        <v>1178</v>
      </c>
      <c r="B649" s="24" t="s">
        <v>56</v>
      </c>
      <c r="C649" s="24" t="s">
        <v>50</v>
      </c>
      <c r="D649" s="24" t="s">
        <v>67</v>
      </c>
      <c r="E649" s="24" t="s">
        <v>68</v>
      </c>
      <c r="F649" s="24" t="s">
        <v>46</v>
      </c>
      <c r="G649">
        <v>32.32</v>
      </c>
      <c r="H649" s="24" t="s">
        <v>1179</v>
      </c>
      <c r="I649" s="24" t="s">
        <v>49</v>
      </c>
      <c r="J649" s="33">
        <v>45413</v>
      </c>
      <c r="K649">
        <v>95.16</v>
      </c>
      <c r="L649">
        <v>27.78</v>
      </c>
      <c r="M649">
        <v>12</v>
      </c>
      <c r="N649">
        <v>30.95</v>
      </c>
      <c r="O649">
        <v>60.57</v>
      </c>
      <c r="P649" s="24" t="s">
        <v>1739</v>
      </c>
    </row>
    <row r="650" spans="1:16" x14ac:dyDescent="0.25">
      <c r="A650" s="24" t="s">
        <v>574</v>
      </c>
      <c r="B650" s="24" t="s">
        <v>51</v>
      </c>
      <c r="C650" s="24" t="s">
        <v>43</v>
      </c>
      <c r="D650" s="24" t="s">
        <v>74</v>
      </c>
      <c r="E650" s="24" t="s">
        <v>45</v>
      </c>
      <c r="F650" s="24" t="s">
        <v>39</v>
      </c>
      <c r="G650">
        <v>40.99</v>
      </c>
      <c r="H650" s="24" t="s">
        <v>1180</v>
      </c>
      <c r="I650" s="24" t="s">
        <v>42</v>
      </c>
      <c r="J650" s="33">
        <v>45483</v>
      </c>
      <c r="K650">
        <v>810.59</v>
      </c>
      <c r="L650">
        <v>186.82</v>
      </c>
      <c r="M650">
        <v>61</v>
      </c>
      <c r="N650">
        <v>30.04</v>
      </c>
      <c r="O650">
        <v>59.84</v>
      </c>
      <c r="P650" s="24" t="s">
        <v>1734</v>
      </c>
    </row>
    <row r="651" spans="1:16" x14ac:dyDescent="0.25">
      <c r="A651" s="24" t="s">
        <v>481</v>
      </c>
      <c r="B651" s="24" t="s">
        <v>56</v>
      </c>
      <c r="C651" s="24" t="s">
        <v>43</v>
      </c>
      <c r="D651" s="24" t="s">
        <v>74</v>
      </c>
      <c r="E651" s="24" t="s">
        <v>38</v>
      </c>
      <c r="F651" s="24" t="s">
        <v>62</v>
      </c>
      <c r="G651">
        <v>13.55</v>
      </c>
      <c r="H651" s="24" t="s">
        <v>1181</v>
      </c>
      <c r="I651" s="24" t="s">
        <v>49</v>
      </c>
      <c r="J651" s="33">
        <v>45229</v>
      </c>
      <c r="K651">
        <v>585.54999999999995</v>
      </c>
      <c r="L651">
        <v>39.69</v>
      </c>
      <c r="M651">
        <v>55</v>
      </c>
      <c r="N651">
        <v>45.23</v>
      </c>
      <c r="O651">
        <v>76.73</v>
      </c>
      <c r="P651" s="24" t="s">
        <v>1735</v>
      </c>
    </row>
    <row r="652" spans="1:16" x14ac:dyDescent="0.25">
      <c r="A652" s="24" t="s">
        <v>1182</v>
      </c>
      <c r="B652" s="24" t="s">
        <v>36</v>
      </c>
      <c r="C652" s="24" t="s">
        <v>35</v>
      </c>
      <c r="D652" s="24" t="s">
        <v>67</v>
      </c>
      <c r="E652" s="24" t="s">
        <v>71</v>
      </c>
      <c r="F652" s="24" t="s">
        <v>39</v>
      </c>
      <c r="G652">
        <v>19.350000000000001</v>
      </c>
      <c r="H652" s="24" t="s">
        <v>1183</v>
      </c>
      <c r="I652" s="24" t="s">
        <v>49</v>
      </c>
      <c r="J652" s="33">
        <v>45558</v>
      </c>
      <c r="K652">
        <v>913.9</v>
      </c>
      <c r="L652">
        <v>445.85</v>
      </c>
      <c r="M652">
        <v>60</v>
      </c>
      <c r="N652">
        <v>36.35</v>
      </c>
      <c r="O652">
        <v>5.36</v>
      </c>
      <c r="P652" s="24" t="s">
        <v>1738</v>
      </c>
    </row>
    <row r="653" spans="1:16" x14ac:dyDescent="0.25">
      <c r="A653" s="24" t="s">
        <v>292</v>
      </c>
      <c r="B653" s="24" t="s">
        <v>56</v>
      </c>
      <c r="C653" s="24" t="s">
        <v>43</v>
      </c>
      <c r="D653" s="24" t="s">
        <v>44</v>
      </c>
      <c r="E653" s="24" t="s">
        <v>52</v>
      </c>
      <c r="F653" s="24" t="s">
        <v>46</v>
      </c>
      <c r="G653">
        <v>38.520000000000003</v>
      </c>
      <c r="H653" s="24" t="s">
        <v>1184</v>
      </c>
      <c r="I653" s="24" t="s">
        <v>49</v>
      </c>
      <c r="J653" s="33">
        <v>45215</v>
      </c>
      <c r="K653">
        <v>854.14</v>
      </c>
      <c r="L653">
        <v>353.12</v>
      </c>
      <c r="M653">
        <v>50</v>
      </c>
      <c r="N653">
        <v>48.35</v>
      </c>
      <c r="O653">
        <v>88.84</v>
      </c>
      <c r="P653" s="24" t="s">
        <v>1735</v>
      </c>
    </row>
    <row r="654" spans="1:16" x14ac:dyDescent="0.25">
      <c r="A654" s="24" t="s">
        <v>1185</v>
      </c>
      <c r="B654" s="24" t="s">
        <v>59</v>
      </c>
      <c r="C654" s="24" t="s">
        <v>50</v>
      </c>
      <c r="D654" s="24" t="s">
        <v>37</v>
      </c>
      <c r="E654" s="24" t="s">
        <v>68</v>
      </c>
      <c r="F654" s="24" t="s">
        <v>39</v>
      </c>
      <c r="G654">
        <v>47.19</v>
      </c>
      <c r="H654" s="24" t="s">
        <v>1186</v>
      </c>
      <c r="I654" s="24" t="s">
        <v>49</v>
      </c>
      <c r="J654" s="33">
        <v>45420</v>
      </c>
      <c r="K654">
        <v>188.36</v>
      </c>
      <c r="L654">
        <v>30.51</v>
      </c>
      <c r="M654">
        <v>76</v>
      </c>
      <c r="N654">
        <v>10</v>
      </c>
      <c r="O654">
        <v>42.12</v>
      </c>
      <c r="P654" s="24" t="s">
        <v>1739</v>
      </c>
    </row>
    <row r="655" spans="1:16" x14ac:dyDescent="0.25">
      <c r="A655" s="24" t="s">
        <v>188</v>
      </c>
      <c r="B655" s="24" t="s">
        <v>36</v>
      </c>
      <c r="C655" s="24" t="s">
        <v>0</v>
      </c>
      <c r="D655" s="24" t="s">
        <v>67</v>
      </c>
      <c r="E655" s="24" t="s">
        <v>52</v>
      </c>
      <c r="F655" s="24" t="s">
        <v>75</v>
      </c>
      <c r="G655">
        <v>35.06</v>
      </c>
      <c r="H655" s="24" t="s">
        <v>1187</v>
      </c>
      <c r="I655" s="24" t="s">
        <v>49</v>
      </c>
      <c r="J655" s="33">
        <v>45440</v>
      </c>
      <c r="K655">
        <v>592.94000000000005</v>
      </c>
      <c r="L655">
        <v>109.52</v>
      </c>
      <c r="M655">
        <v>48</v>
      </c>
      <c r="N655">
        <v>14</v>
      </c>
      <c r="O655">
        <v>33.19</v>
      </c>
      <c r="P655" s="24" t="s">
        <v>1739</v>
      </c>
    </row>
    <row r="656" spans="1:16" x14ac:dyDescent="0.25">
      <c r="A656" s="24" t="s">
        <v>1188</v>
      </c>
      <c r="B656" s="24" t="s">
        <v>51</v>
      </c>
      <c r="C656" s="24" t="s">
        <v>35</v>
      </c>
      <c r="D656" s="24" t="s">
        <v>37</v>
      </c>
      <c r="E656" s="24" t="s">
        <v>71</v>
      </c>
      <c r="F656" s="24" t="s">
        <v>46</v>
      </c>
      <c r="G656">
        <v>6.14</v>
      </c>
      <c r="H656" s="24" t="s">
        <v>1189</v>
      </c>
      <c r="I656" s="24" t="s">
        <v>42</v>
      </c>
      <c r="J656" s="33">
        <v>45499</v>
      </c>
      <c r="K656">
        <v>178.62</v>
      </c>
      <c r="L656">
        <v>40.72</v>
      </c>
      <c r="M656">
        <v>91</v>
      </c>
      <c r="N656">
        <v>7.93</v>
      </c>
      <c r="O656">
        <v>92.68</v>
      </c>
      <c r="P656" s="24" t="s">
        <v>1734</v>
      </c>
    </row>
    <row r="657" spans="1:16" x14ac:dyDescent="0.25">
      <c r="A657" s="24" t="s">
        <v>1190</v>
      </c>
      <c r="B657" s="24" t="s">
        <v>36</v>
      </c>
      <c r="C657" s="24" t="s">
        <v>0</v>
      </c>
      <c r="D657" s="24" t="s">
        <v>37</v>
      </c>
      <c r="E657" s="24" t="s">
        <v>45</v>
      </c>
      <c r="F657" s="24" t="s">
        <v>46</v>
      </c>
      <c r="G657">
        <v>49.21</v>
      </c>
      <c r="H657" s="24" t="s">
        <v>1191</v>
      </c>
      <c r="I657" s="24" t="s">
        <v>49</v>
      </c>
      <c r="J657" s="33">
        <v>45340</v>
      </c>
      <c r="K657">
        <v>601.69000000000005</v>
      </c>
      <c r="L657">
        <v>20.64</v>
      </c>
      <c r="M657">
        <v>52</v>
      </c>
      <c r="N657">
        <v>6.62</v>
      </c>
      <c r="O657">
        <v>86.72</v>
      </c>
      <c r="P657" s="24" t="s">
        <v>1741</v>
      </c>
    </row>
    <row r="658" spans="1:16" x14ac:dyDescent="0.25">
      <c r="A658" s="24" t="s">
        <v>703</v>
      </c>
      <c r="B658" s="24" t="s">
        <v>36</v>
      </c>
      <c r="C658" s="24" t="s">
        <v>55</v>
      </c>
      <c r="D658" s="24" t="s">
        <v>44</v>
      </c>
      <c r="E658" s="24" t="s">
        <v>45</v>
      </c>
      <c r="F658" s="24" t="s">
        <v>39</v>
      </c>
      <c r="G658">
        <v>37.14</v>
      </c>
      <c r="H658" s="24" t="s">
        <v>1192</v>
      </c>
      <c r="I658" s="24" t="s">
        <v>49</v>
      </c>
      <c r="J658" s="33">
        <v>45403</v>
      </c>
      <c r="K658">
        <v>638.45000000000005</v>
      </c>
      <c r="L658">
        <v>485.92</v>
      </c>
      <c r="M658">
        <v>12</v>
      </c>
      <c r="N658">
        <v>41.16</v>
      </c>
      <c r="O658">
        <v>91.46</v>
      </c>
      <c r="P658" s="24" t="s">
        <v>1743</v>
      </c>
    </row>
    <row r="659" spans="1:16" x14ac:dyDescent="0.25">
      <c r="A659" s="24" t="s">
        <v>1193</v>
      </c>
      <c r="B659" s="24" t="s">
        <v>51</v>
      </c>
      <c r="C659" s="24" t="s">
        <v>55</v>
      </c>
      <c r="D659" s="24" t="s">
        <v>74</v>
      </c>
      <c r="E659" s="24" t="s">
        <v>45</v>
      </c>
      <c r="F659" s="24" t="s">
        <v>62</v>
      </c>
      <c r="G659">
        <v>9.26</v>
      </c>
      <c r="H659" s="24" t="s">
        <v>1194</v>
      </c>
      <c r="I659" s="24" t="s">
        <v>49</v>
      </c>
      <c r="J659" s="33">
        <v>45478</v>
      </c>
      <c r="K659">
        <v>874.29</v>
      </c>
      <c r="L659">
        <v>320.08</v>
      </c>
      <c r="M659">
        <v>39</v>
      </c>
      <c r="N659">
        <v>39.65</v>
      </c>
      <c r="O659">
        <v>32.01</v>
      </c>
      <c r="P659" s="24" t="s">
        <v>1734</v>
      </c>
    </row>
    <row r="660" spans="1:16" x14ac:dyDescent="0.25">
      <c r="A660" s="24" t="s">
        <v>636</v>
      </c>
      <c r="B660" s="24" t="s">
        <v>36</v>
      </c>
      <c r="C660" s="24" t="s">
        <v>55</v>
      </c>
      <c r="D660" s="24" t="s">
        <v>67</v>
      </c>
      <c r="E660" s="24" t="s">
        <v>71</v>
      </c>
      <c r="F660" s="24" t="s">
        <v>39</v>
      </c>
      <c r="G660">
        <v>11.77</v>
      </c>
      <c r="H660" s="24" t="s">
        <v>1195</v>
      </c>
      <c r="I660" s="24" t="s">
        <v>49</v>
      </c>
      <c r="J660" s="33">
        <v>45438</v>
      </c>
      <c r="K660">
        <v>950.51</v>
      </c>
      <c r="L660">
        <v>334.29</v>
      </c>
      <c r="M660">
        <v>17</v>
      </c>
      <c r="N660">
        <v>11.32</v>
      </c>
      <c r="O660">
        <v>30.53</v>
      </c>
      <c r="P660" s="24" t="s">
        <v>1739</v>
      </c>
    </row>
    <row r="661" spans="1:16" x14ac:dyDescent="0.25">
      <c r="A661" s="24" t="s">
        <v>502</v>
      </c>
      <c r="B661" s="24" t="s">
        <v>59</v>
      </c>
      <c r="C661" s="24" t="s">
        <v>50</v>
      </c>
      <c r="D661" s="24" t="s">
        <v>74</v>
      </c>
      <c r="E661" s="24" t="s">
        <v>38</v>
      </c>
      <c r="F661" s="24" t="s">
        <v>62</v>
      </c>
      <c r="G661">
        <v>21.2</v>
      </c>
      <c r="H661" s="24" t="s">
        <v>1196</v>
      </c>
      <c r="I661" s="24" t="s">
        <v>42</v>
      </c>
      <c r="J661" s="33">
        <v>45434</v>
      </c>
      <c r="K661">
        <v>543.58000000000004</v>
      </c>
      <c r="L661">
        <v>258.19</v>
      </c>
      <c r="M661">
        <v>19</v>
      </c>
      <c r="N661">
        <v>47.52</v>
      </c>
      <c r="O661">
        <v>1.41</v>
      </c>
      <c r="P661" s="24" t="s">
        <v>1739</v>
      </c>
    </row>
    <row r="662" spans="1:16" x14ac:dyDescent="0.25">
      <c r="A662" s="24" t="s">
        <v>1197</v>
      </c>
      <c r="B662" s="24" t="s">
        <v>94</v>
      </c>
      <c r="C662" s="24" t="s">
        <v>0</v>
      </c>
      <c r="D662" s="24" t="s">
        <v>44</v>
      </c>
      <c r="E662" s="24" t="s">
        <v>38</v>
      </c>
      <c r="F662" s="24" t="s">
        <v>62</v>
      </c>
      <c r="G662">
        <v>39.72</v>
      </c>
      <c r="H662" s="24" t="s">
        <v>1198</v>
      </c>
      <c r="I662" s="24" t="s">
        <v>42</v>
      </c>
      <c r="J662" s="33">
        <v>45280</v>
      </c>
      <c r="K662">
        <v>345.67</v>
      </c>
      <c r="L662">
        <v>74.89</v>
      </c>
      <c r="M662">
        <v>44</v>
      </c>
      <c r="N662">
        <v>18.95</v>
      </c>
      <c r="O662">
        <v>3.96</v>
      </c>
      <c r="P662" s="24" t="s">
        <v>1740</v>
      </c>
    </row>
    <row r="663" spans="1:16" x14ac:dyDescent="0.25">
      <c r="A663" s="24" t="s">
        <v>374</v>
      </c>
      <c r="B663" s="24" t="s">
        <v>36</v>
      </c>
      <c r="C663" s="24" t="s">
        <v>0</v>
      </c>
      <c r="D663" s="24" t="s">
        <v>44</v>
      </c>
      <c r="E663" s="24" t="s">
        <v>52</v>
      </c>
      <c r="F663" s="24" t="s">
        <v>62</v>
      </c>
      <c r="G663">
        <v>6.9</v>
      </c>
      <c r="H663" s="24" t="s">
        <v>1199</v>
      </c>
      <c r="I663" s="24" t="s">
        <v>49</v>
      </c>
      <c r="J663" s="33">
        <v>45336</v>
      </c>
      <c r="K663">
        <v>516.54</v>
      </c>
      <c r="L663">
        <v>90.82</v>
      </c>
      <c r="M663">
        <v>14</v>
      </c>
      <c r="N663">
        <v>10.77</v>
      </c>
      <c r="O663">
        <v>69.83</v>
      </c>
      <c r="P663" s="24" t="s">
        <v>1741</v>
      </c>
    </row>
    <row r="664" spans="1:16" x14ac:dyDescent="0.25">
      <c r="A664" s="24" t="s">
        <v>334</v>
      </c>
      <c r="B664" s="24" t="s">
        <v>94</v>
      </c>
      <c r="C664" s="24" t="s">
        <v>43</v>
      </c>
      <c r="D664" s="24" t="s">
        <v>67</v>
      </c>
      <c r="E664" s="24" t="s">
        <v>52</v>
      </c>
      <c r="F664" s="24" t="s">
        <v>62</v>
      </c>
      <c r="G664">
        <v>15.74</v>
      </c>
      <c r="H664" s="24" t="s">
        <v>1200</v>
      </c>
      <c r="I664" s="24" t="s">
        <v>49</v>
      </c>
      <c r="J664" s="33">
        <v>45445</v>
      </c>
      <c r="K664">
        <v>800.55</v>
      </c>
      <c r="L664">
        <v>371.61</v>
      </c>
      <c r="M664">
        <v>44</v>
      </c>
      <c r="N664">
        <v>39.03</v>
      </c>
      <c r="O664">
        <v>56.77</v>
      </c>
      <c r="P664" s="24" t="s">
        <v>1736</v>
      </c>
    </row>
    <row r="665" spans="1:16" x14ac:dyDescent="0.25">
      <c r="A665" s="24" t="s">
        <v>1201</v>
      </c>
      <c r="B665" s="24" t="s">
        <v>59</v>
      </c>
      <c r="C665" s="24" t="s">
        <v>50</v>
      </c>
      <c r="D665" s="24" t="s">
        <v>37</v>
      </c>
      <c r="E665" s="24" t="s">
        <v>38</v>
      </c>
      <c r="F665" s="24" t="s">
        <v>46</v>
      </c>
      <c r="G665">
        <v>41.1</v>
      </c>
      <c r="H665" s="24" t="s">
        <v>1202</v>
      </c>
      <c r="I665" s="24" t="s">
        <v>49</v>
      </c>
      <c r="J665" s="33">
        <v>45565</v>
      </c>
      <c r="K665">
        <v>500.83</v>
      </c>
      <c r="L665">
        <v>396.64</v>
      </c>
      <c r="M665">
        <v>7</v>
      </c>
      <c r="N665">
        <v>31.05</v>
      </c>
      <c r="O665">
        <v>9.9600000000000009</v>
      </c>
      <c r="P665" s="24" t="s">
        <v>1738</v>
      </c>
    </row>
    <row r="666" spans="1:16" x14ac:dyDescent="0.25">
      <c r="A666" s="24" t="s">
        <v>1203</v>
      </c>
      <c r="B666" s="24" t="s">
        <v>36</v>
      </c>
      <c r="C666" s="24" t="s">
        <v>55</v>
      </c>
      <c r="D666" s="24" t="s">
        <v>74</v>
      </c>
      <c r="E666" s="24" t="s">
        <v>45</v>
      </c>
      <c r="F666" s="24" t="s">
        <v>46</v>
      </c>
      <c r="G666">
        <v>46.67</v>
      </c>
      <c r="H666" s="24" t="s">
        <v>1204</v>
      </c>
      <c r="I666" s="24" t="s">
        <v>49</v>
      </c>
      <c r="J666" s="33">
        <v>45400</v>
      </c>
      <c r="K666">
        <v>464.33</v>
      </c>
      <c r="L666">
        <v>475.66</v>
      </c>
      <c r="M666">
        <v>73</v>
      </c>
      <c r="N666">
        <v>49.71</v>
      </c>
      <c r="O666">
        <v>95.27</v>
      </c>
      <c r="P666" s="24" t="s">
        <v>1743</v>
      </c>
    </row>
    <row r="667" spans="1:16" x14ac:dyDescent="0.25">
      <c r="A667" s="24" t="s">
        <v>1205</v>
      </c>
      <c r="B667" s="24" t="s">
        <v>94</v>
      </c>
      <c r="C667" s="24" t="s">
        <v>55</v>
      </c>
      <c r="D667" s="24" t="s">
        <v>67</v>
      </c>
      <c r="E667" s="24" t="s">
        <v>71</v>
      </c>
      <c r="F667" s="24" t="s">
        <v>46</v>
      </c>
      <c r="G667">
        <v>17.77</v>
      </c>
      <c r="H667" s="24" t="s">
        <v>1206</v>
      </c>
      <c r="I667" s="24" t="s">
        <v>42</v>
      </c>
      <c r="J667" s="33">
        <v>45496</v>
      </c>
      <c r="K667">
        <v>535.32000000000005</v>
      </c>
      <c r="L667">
        <v>482.41</v>
      </c>
      <c r="M667">
        <v>29</v>
      </c>
      <c r="N667">
        <v>33.04</v>
      </c>
      <c r="O667">
        <v>75.7</v>
      </c>
      <c r="P667" s="24" t="s">
        <v>1734</v>
      </c>
    </row>
    <row r="668" spans="1:16" x14ac:dyDescent="0.25">
      <c r="A668" s="24" t="s">
        <v>1207</v>
      </c>
      <c r="B668" s="24" t="s">
        <v>59</v>
      </c>
      <c r="C668" s="24" t="s">
        <v>43</v>
      </c>
      <c r="D668" s="24" t="s">
        <v>44</v>
      </c>
      <c r="E668" s="24" t="s">
        <v>45</v>
      </c>
      <c r="F668" s="24" t="s">
        <v>75</v>
      </c>
      <c r="G668">
        <v>39.49</v>
      </c>
      <c r="H668" s="24" t="s">
        <v>1208</v>
      </c>
      <c r="I668" s="24" t="s">
        <v>49</v>
      </c>
      <c r="J668" s="33">
        <v>45369</v>
      </c>
      <c r="K668">
        <v>68.760000000000005</v>
      </c>
      <c r="L668">
        <v>59</v>
      </c>
      <c r="M668">
        <v>98</v>
      </c>
      <c r="N668">
        <v>33.32</v>
      </c>
      <c r="O668">
        <v>34.76</v>
      </c>
      <c r="P668" s="24" t="s">
        <v>1737</v>
      </c>
    </row>
    <row r="669" spans="1:16" x14ac:dyDescent="0.25">
      <c r="A669" s="24" t="s">
        <v>1209</v>
      </c>
      <c r="B669" s="24" t="s">
        <v>36</v>
      </c>
      <c r="C669" s="24" t="s">
        <v>35</v>
      </c>
      <c r="D669" s="24" t="s">
        <v>67</v>
      </c>
      <c r="E669" s="24" t="s">
        <v>45</v>
      </c>
      <c r="F669" s="24" t="s">
        <v>62</v>
      </c>
      <c r="G669">
        <v>9.84</v>
      </c>
      <c r="H669" s="24" t="s">
        <v>1210</v>
      </c>
      <c r="I669" s="24" t="s">
        <v>49</v>
      </c>
      <c r="J669" s="33">
        <v>45363</v>
      </c>
      <c r="K669">
        <v>202.52</v>
      </c>
      <c r="L669">
        <v>309.89999999999998</v>
      </c>
      <c r="M669">
        <v>91</v>
      </c>
      <c r="N669">
        <v>42.44</v>
      </c>
      <c r="O669">
        <v>3.21</v>
      </c>
      <c r="P669" s="24" t="s">
        <v>1737</v>
      </c>
    </row>
    <row r="670" spans="1:16" x14ac:dyDescent="0.25">
      <c r="A670" s="24" t="s">
        <v>1211</v>
      </c>
      <c r="B670" s="24" t="s">
        <v>51</v>
      </c>
      <c r="C670" s="24" t="s">
        <v>55</v>
      </c>
      <c r="D670" s="24" t="s">
        <v>37</v>
      </c>
      <c r="E670" s="24" t="s">
        <v>38</v>
      </c>
      <c r="F670" s="24" t="s">
        <v>46</v>
      </c>
      <c r="G670">
        <v>28.44</v>
      </c>
      <c r="H670" s="24" t="s">
        <v>1212</v>
      </c>
      <c r="I670" s="24" t="s">
        <v>42</v>
      </c>
      <c r="J670" s="33">
        <v>45400</v>
      </c>
      <c r="K670">
        <v>62.12</v>
      </c>
      <c r="L670">
        <v>388.76</v>
      </c>
      <c r="M670">
        <v>72</v>
      </c>
      <c r="N670">
        <v>29.69</v>
      </c>
      <c r="O670">
        <v>40.520000000000003</v>
      </c>
      <c r="P670" s="24" t="s">
        <v>1743</v>
      </c>
    </row>
    <row r="671" spans="1:16" x14ac:dyDescent="0.25">
      <c r="A671" s="24" t="s">
        <v>1213</v>
      </c>
      <c r="B671" s="24" t="s">
        <v>36</v>
      </c>
      <c r="C671" s="24" t="s">
        <v>35</v>
      </c>
      <c r="D671" s="24" t="s">
        <v>74</v>
      </c>
      <c r="E671" s="24" t="s">
        <v>68</v>
      </c>
      <c r="F671" s="24" t="s">
        <v>75</v>
      </c>
      <c r="G671">
        <v>20.63</v>
      </c>
      <c r="H671" s="24" t="s">
        <v>1214</v>
      </c>
      <c r="I671" s="24" t="s">
        <v>49</v>
      </c>
      <c r="J671" s="33">
        <v>45319</v>
      </c>
      <c r="K671">
        <v>541.61</v>
      </c>
      <c r="L671">
        <v>51.44</v>
      </c>
      <c r="M671">
        <v>56</v>
      </c>
      <c r="N671">
        <v>40.659999999999997</v>
      </c>
      <c r="O671">
        <v>41.53</v>
      </c>
      <c r="P671" s="24" t="s">
        <v>1733</v>
      </c>
    </row>
    <row r="672" spans="1:16" x14ac:dyDescent="0.25">
      <c r="A672" s="24" t="s">
        <v>1215</v>
      </c>
      <c r="B672" s="24" t="s">
        <v>59</v>
      </c>
      <c r="C672" s="24" t="s">
        <v>55</v>
      </c>
      <c r="D672" s="24" t="s">
        <v>37</v>
      </c>
      <c r="E672" s="24" t="s">
        <v>68</v>
      </c>
      <c r="F672" s="24" t="s">
        <v>39</v>
      </c>
      <c r="G672">
        <v>29.16</v>
      </c>
      <c r="H672" s="24" t="s">
        <v>1216</v>
      </c>
      <c r="I672" s="24" t="s">
        <v>49</v>
      </c>
      <c r="J672" s="33">
        <v>45295</v>
      </c>
      <c r="K672">
        <v>850.29</v>
      </c>
      <c r="L672">
        <v>207.49</v>
      </c>
      <c r="M672">
        <v>63</v>
      </c>
      <c r="N672">
        <v>8.26</v>
      </c>
      <c r="O672">
        <v>46.04</v>
      </c>
      <c r="P672" s="24" t="s">
        <v>1733</v>
      </c>
    </row>
    <row r="673" spans="1:16" x14ac:dyDescent="0.25">
      <c r="A673" s="24" t="s">
        <v>1217</v>
      </c>
      <c r="B673" s="24" t="s">
        <v>56</v>
      </c>
      <c r="C673" s="24" t="s">
        <v>43</v>
      </c>
      <c r="D673" s="24" t="s">
        <v>37</v>
      </c>
      <c r="E673" s="24" t="s">
        <v>45</v>
      </c>
      <c r="F673" s="24" t="s">
        <v>46</v>
      </c>
      <c r="G673">
        <v>36.26</v>
      </c>
      <c r="H673" s="24" t="s">
        <v>1218</v>
      </c>
      <c r="I673" s="24" t="s">
        <v>49</v>
      </c>
      <c r="J673" s="33">
        <v>45368</v>
      </c>
      <c r="K673">
        <v>476.56</v>
      </c>
      <c r="L673">
        <v>52.39</v>
      </c>
      <c r="M673">
        <v>56</v>
      </c>
      <c r="N673">
        <v>8.35</v>
      </c>
      <c r="O673">
        <v>54.79</v>
      </c>
      <c r="P673" s="24" t="s">
        <v>1737</v>
      </c>
    </row>
    <row r="674" spans="1:16" x14ac:dyDescent="0.25">
      <c r="A674" s="24" t="s">
        <v>1219</v>
      </c>
      <c r="B674" s="24" t="s">
        <v>36</v>
      </c>
      <c r="C674" s="24" t="s">
        <v>43</v>
      </c>
      <c r="D674" s="24" t="s">
        <v>67</v>
      </c>
      <c r="E674" s="24" t="s">
        <v>68</v>
      </c>
      <c r="F674" s="24" t="s">
        <v>46</v>
      </c>
      <c r="G674">
        <v>39.36</v>
      </c>
      <c r="H674" s="24" t="s">
        <v>1220</v>
      </c>
      <c r="I674" s="24" t="s">
        <v>49</v>
      </c>
      <c r="J674" s="33">
        <v>45350</v>
      </c>
      <c r="K674">
        <v>885.47</v>
      </c>
      <c r="L674">
        <v>462.87</v>
      </c>
      <c r="M674">
        <v>6</v>
      </c>
      <c r="N674">
        <v>47.99</v>
      </c>
      <c r="O674">
        <v>56.98</v>
      </c>
      <c r="P674" s="24" t="s">
        <v>1741</v>
      </c>
    </row>
    <row r="675" spans="1:16" x14ac:dyDescent="0.25">
      <c r="A675" s="24" t="s">
        <v>1221</v>
      </c>
      <c r="B675" s="24" t="s">
        <v>36</v>
      </c>
      <c r="C675" s="24" t="s">
        <v>50</v>
      </c>
      <c r="D675" s="24" t="s">
        <v>67</v>
      </c>
      <c r="E675" s="24" t="s">
        <v>52</v>
      </c>
      <c r="F675" s="24" t="s">
        <v>62</v>
      </c>
      <c r="G675">
        <v>29.38</v>
      </c>
      <c r="H675" s="24" t="s">
        <v>1222</v>
      </c>
      <c r="I675" s="24" t="s">
        <v>49</v>
      </c>
      <c r="J675" s="33">
        <v>45343</v>
      </c>
      <c r="K675">
        <v>117.86</v>
      </c>
      <c r="L675">
        <v>262.98</v>
      </c>
      <c r="M675">
        <v>10</v>
      </c>
      <c r="N675">
        <v>22.87</v>
      </c>
      <c r="O675">
        <v>22.39</v>
      </c>
      <c r="P675" s="24" t="s">
        <v>1741</v>
      </c>
    </row>
    <row r="676" spans="1:16" x14ac:dyDescent="0.25">
      <c r="A676" s="24" t="s">
        <v>1223</v>
      </c>
      <c r="B676" s="24" t="s">
        <v>51</v>
      </c>
      <c r="C676" s="24" t="s">
        <v>43</v>
      </c>
      <c r="D676" s="24" t="s">
        <v>74</v>
      </c>
      <c r="E676" s="24" t="s">
        <v>71</v>
      </c>
      <c r="F676" s="24" t="s">
        <v>62</v>
      </c>
      <c r="G676">
        <v>8.5</v>
      </c>
      <c r="H676" s="24" t="s">
        <v>1224</v>
      </c>
      <c r="I676" s="24" t="s">
        <v>49</v>
      </c>
      <c r="J676" s="33">
        <v>45315</v>
      </c>
      <c r="K676">
        <v>805.16</v>
      </c>
      <c r="L676">
        <v>249.06</v>
      </c>
      <c r="M676">
        <v>13</v>
      </c>
      <c r="N676">
        <v>18.95</v>
      </c>
      <c r="O676">
        <v>97.26</v>
      </c>
      <c r="P676" s="24" t="s">
        <v>1733</v>
      </c>
    </row>
    <row r="677" spans="1:16" x14ac:dyDescent="0.25">
      <c r="A677" s="24" t="s">
        <v>310</v>
      </c>
      <c r="B677" s="24" t="s">
        <v>94</v>
      </c>
      <c r="C677" s="24" t="s">
        <v>0</v>
      </c>
      <c r="D677" s="24" t="s">
        <v>67</v>
      </c>
      <c r="E677" s="24" t="s">
        <v>71</v>
      </c>
      <c r="F677" s="24" t="s">
        <v>46</v>
      </c>
      <c r="G677">
        <v>8.9499999999999993</v>
      </c>
      <c r="H677" s="24" t="s">
        <v>1225</v>
      </c>
      <c r="I677" s="24" t="s">
        <v>42</v>
      </c>
      <c r="J677" s="33">
        <v>45446</v>
      </c>
      <c r="K677">
        <v>532.20000000000005</v>
      </c>
      <c r="L677">
        <v>378.67</v>
      </c>
      <c r="M677">
        <v>69</v>
      </c>
      <c r="N677">
        <v>37.22</v>
      </c>
      <c r="O677">
        <v>79.34</v>
      </c>
      <c r="P677" s="24" t="s">
        <v>1736</v>
      </c>
    </row>
    <row r="678" spans="1:16" x14ac:dyDescent="0.25">
      <c r="A678" s="24" t="s">
        <v>1226</v>
      </c>
      <c r="B678" s="24" t="s">
        <v>94</v>
      </c>
      <c r="C678" s="24" t="s">
        <v>50</v>
      </c>
      <c r="D678" s="24" t="s">
        <v>67</v>
      </c>
      <c r="E678" s="24" t="s">
        <v>71</v>
      </c>
      <c r="F678" s="24" t="s">
        <v>46</v>
      </c>
      <c r="G678">
        <v>49.73</v>
      </c>
      <c r="H678" s="24" t="s">
        <v>1227</v>
      </c>
      <c r="I678" s="24" t="s">
        <v>49</v>
      </c>
      <c r="J678" s="33">
        <v>45494</v>
      </c>
      <c r="K678">
        <v>439.08</v>
      </c>
      <c r="L678">
        <v>470.83</v>
      </c>
      <c r="M678">
        <v>8</v>
      </c>
      <c r="N678">
        <v>47.09</v>
      </c>
      <c r="O678">
        <v>35.81</v>
      </c>
      <c r="P678" s="24" t="s">
        <v>1734</v>
      </c>
    </row>
    <row r="679" spans="1:16" x14ac:dyDescent="0.25">
      <c r="A679" s="24" t="s">
        <v>435</v>
      </c>
      <c r="B679" s="24" t="s">
        <v>59</v>
      </c>
      <c r="C679" s="24" t="s">
        <v>35</v>
      </c>
      <c r="D679" s="24" t="s">
        <v>44</v>
      </c>
      <c r="E679" s="24" t="s">
        <v>52</v>
      </c>
      <c r="F679" s="24" t="s">
        <v>62</v>
      </c>
      <c r="G679">
        <v>21.58</v>
      </c>
      <c r="H679" s="24" t="s">
        <v>1228</v>
      </c>
      <c r="I679" s="24" t="s">
        <v>49</v>
      </c>
      <c r="J679" s="33">
        <v>45541</v>
      </c>
      <c r="K679">
        <v>252.81</v>
      </c>
      <c r="L679">
        <v>49.41</v>
      </c>
      <c r="M679">
        <v>74</v>
      </c>
      <c r="N679">
        <v>37.97</v>
      </c>
      <c r="O679">
        <v>96.44</v>
      </c>
      <c r="P679" s="24" t="s">
        <v>1738</v>
      </c>
    </row>
    <row r="680" spans="1:16" x14ac:dyDescent="0.25">
      <c r="A680" s="24" t="s">
        <v>858</v>
      </c>
      <c r="B680" s="24" t="s">
        <v>51</v>
      </c>
      <c r="C680" s="24" t="s">
        <v>0</v>
      </c>
      <c r="D680" s="24" t="s">
        <v>74</v>
      </c>
      <c r="E680" s="24" t="s">
        <v>52</v>
      </c>
      <c r="F680" s="24" t="s">
        <v>46</v>
      </c>
      <c r="G680">
        <v>30.99</v>
      </c>
      <c r="H680" s="24" t="s">
        <v>1229</v>
      </c>
      <c r="I680" s="24" t="s">
        <v>42</v>
      </c>
      <c r="J680" s="33">
        <v>45282</v>
      </c>
      <c r="K680">
        <v>618.51</v>
      </c>
      <c r="L680">
        <v>23.48</v>
      </c>
      <c r="M680">
        <v>40</v>
      </c>
      <c r="N680">
        <v>14.37</v>
      </c>
      <c r="O680">
        <v>94.95</v>
      </c>
      <c r="P680" s="24" t="s">
        <v>1740</v>
      </c>
    </row>
    <row r="681" spans="1:16" x14ac:dyDescent="0.25">
      <c r="A681" s="24" t="s">
        <v>947</v>
      </c>
      <c r="B681" s="24" t="s">
        <v>51</v>
      </c>
      <c r="C681" s="24" t="s">
        <v>50</v>
      </c>
      <c r="D681" s="24" t="s">
        <v>37</v>
      </c>
      <c r="E681" s="24" t="s">
        <v>45</v>
      </c>
      <c r="F681" s="24" t="s">
        <v>39</v>
      </c>
      <c r="G681">
        <v>25.34</v>
      </c>
      <c r="H681" s="24" t="s">
        <v>1230</v>
      </c>
      <c r="I681" s="24" t="s">
        <v>42</v>
      </c>
      <c r="J681" s="33">
        <v>45447</v>
      </c>
      <c r="K681">
        <v>438.34</v>
      </c>
      <c r="L681">
        <v>129.9</v>
      </c>
      <c r="M681">
        <v>91</v>
      </c>
      <c r="N681">
        <v>20.95</v>
      </c>
      <c r="O681">
        <v>43.75</v>
      </c>
      <c r="P681" s="24" t="s">
        <v>1736</v>
      </c>
    </row>
    <row r="682" spans="1:16" x14ac:dyDescent="0.25">
      <c r="A682" s="24" t="s">
        <v>792</v>
      </c>
      <c r="B682" s="24" t="s">
        <v>59</v>
      </c>
      <c r="C682" s="24" t="s">
        <v>43</v>
      </c>
      <c r="D682" s="24" t="s">
        <v>44</v>
      </c>
      <c r="E682" s="24" t="s">
        <v>38</v>
      </c>
      <c r="F682" s="24" t="s">
        <v>39</v>
      </c>
      <c r="G682">
        <v>36.090000000000003</v>
      </c>
      <c r="H682" s="24" t="s">
        <v>1231</v>
      </c>
      <c r="I682" s="24" t="s">
        <v>42</v>
      </c>
      <c r="J682" s="33">
        <v>45469</v>
      </c>
      <c r="K682">
        <v>550.9</v>
      </c>
      <c r="L682">
        <v>166.21</v>
      </c>
      <c r="M682">
        <v>29</v>
      </c>
      <c r="N682">
        <v>47.35</v>
      </c>
      <c r="O682">
        <v>70.900000000000006</v>
      </c>
      <c r="P682" s="24" t="s">
        <v>1736</v>
      </c>
    </row>
    <row r="683" spans="1:16" x14ac:dyDescent="0.25">
      <c r="A683" s="24" t="s">
        <v>1232</v>
      </c>
      <c r="B683" s="24" t="s">
        <v>94</v>
      </c>
      <c r="C683" s="24" t="s">
        <v>43</v>
      </c>
      <c r="D683" s="24" t="s">
        <v>67</v>
      </c>
      <c r="E683" s="24" t="s">
        <v>38</v>
      </c>
      <c r="F683" s="24" t="s">
        <v>75</v>
      </c>
      <c r="G683">
        <v>43.28</v>
      </c>
      <c r="H683" s="24" t="s">
        <v>1233</v>
      </c>
      <c r="I683" s="24" t="s">
        <v>49</v>
      </c>
      <c r="J683" s="33">
        <v>45308</v>
      </c>
      <c r="K683">
        <v>992.03</v>
      </c>
      <c r="L683">
        <v>173.01</v>
      </c>
      <c r="M683">
        <v>54</v>
      </c>
      <c r="N683">
        <v>22.46</v>
      </c>
      <c r="O683">
        <v>93.92</v>
      </c>
      <c r="P683" s="24" t="s">
        <v>1733</v>
      </c>
    </row>
    <row r="684" spans="1:16" x14ac:dyDescent="0.25">
      <c r="A684" s="24" t="s">
        <v>1234</v>
      </c>
      <c r="B684" s="24" t="s">
        <v>51</v>
      </c>
      <c r="C684" s="24" t="s">
        <v>0</v>
      </c>
      <c r="D684" s="24" t="s">
        <v>67</v>
      </c>
      <c r="E684" s="24" t="s">
        <v>71</v>
      </c>
      <c r="F684" s="24" t="s">
        <v>39</v>
      </c>
      <c r="G684">
        <v>30.19</v>
      </c>
      <c r="H684" s="24" t="s">
        <v>1235</v>
      </c>
      <c r="I684" s="24" t="s">
        <v>49</v>
      </c>
      <c r="J684" s="33">
        <v>45252</v>
      </c>
      <c r="K684">
        <v>398.65</v>
      </c>
      <c r="L684">
        <v>363.6</v>
      </c>
      <c r="M684">
        <v>17</v>
      </c>
      <c r="N684">
        <v>23.52</v>
      </c>
      <c r="O684">
        <v>30.77</v>
      </c>
      <c r="P684" s="24" t="s">
        <v>1744</v>
      </c>
    </row>
    <row r="685" spans="1:16" x14ac:dyDescent="0.25">
      <c r="A685" s="24" t="s">
        <v>1111</v>
      </c>
      <c r="B685" s="24" t="s">
        <v>51</v>
      </c>
      <c r="C685" s="24" t="s">
        <v>35</v>
      </c>
      <c r="D685" s="24" t="s">
        <v>37</v>
      </c>
      <c r="E685" s="24" t="s">
        <v>45</v>
      </c>
      <c r="F685" s="24" t="s">
        <v>75</v>
      </c>
      <c r="G685">
        <v>36.03</v>
      </c>
      <c r="H685" s="24" t="s">
        <v>1236</v>
      </c>
      <c r="I685" s="24" t="s">
        <v>49</v>
      </c>
      <c r="J685" s="33">
        <v>45451</v>
      </c>
      <c r="K685">
        <v>670.82</v>
      </c>
      <c r="L685">
        <v>137.41</v>
      </c>
      <c r="M685">
        <v>42</v>
      </c>
      <c r="N685">
        <v>15.37</v>
      </c>
      <c r="O685">
        <v>94.47</v>
      </c>
      <c r="P685" s="24" t="s">
        <v>1736</v>
      </c>
    </row>
    <row r="686" spans="1:16" x14ac:dyDescent="0.25">
      <c r="A686" s="24" t="s">
        <v>938</v>
      </c>
      <c r="B686" s="24" t="s">
        <v>94</v>
      </c>
      <c r="C686" s="24" t="s">
        <v>35</v>
      </c>
      <c r="D686" s="24" t="s">
        <v>67</v>
      </c>
      <c r="E686" s="24" t="s">
        <v>52</v>
      </c>
      <c r="F686" s="24" t="s">
        <v>39</v>
      </c>
      <c r="G686">
        <v>12.28</v>
      </c>
      <c r="H686" s="24" t="s">
        <v>1237</v>
      </c>
      <c r="I686" s="24" t="s">
        <v>42</v>
      </c>
      <c r="J686" s="33">
        <v>45381</v>
      </c>
      <c r="K686">
        <v>622.33000000000004</v>
      </c>
      <c r="L686">
        <v>361.45</v>
      </c>
      <c r="M686">
        <v>92</v>
      </c>
      <c r="N686">
        <v>37.54</v>
      </c>
      <c r="O686">
        <v>97.63</v>
      </c>
      <c r="P686" s="24" t="s">
        <v>1737</v>
      </c>
    </row>
    <row r="687" spans="1:16" x14ac:dyDescent="0.25">
      <c r="A687" s="24" t="s">
        <v>1238</v>
      </c>
      <c r="B687" s="24" t="s">
        <v>59</v>
      </c>
      <c r="C687" s="24" t="s">
        <v>35</v>
      </c>
      <c r="D687" s="24" t="s">
        <v>67</v>
      </c>
      <c r="E687" s="24" t="s">
        <v>68</v>
      </c>
      <c r="F687" s="24" t="s">
        <v>46</v>
      </c>
      <c r="G687">
        <v>39.68</v>
      </c>
      <c r="H687" s="24" t="s">
        <v>1239</v>
      </c>
      <c r="I687" s="24" t="s">
        <v>49</v>
      </c>
      <c r="J687" s="33">
        <v>45508</v>
      </c>
      <c r="K687">
        <v>207.63</v>
      </c>
      <c r="L687">
        <v>301.49</v>
      </c>
      <c r="M687">
        <v>60</v>
      </c>
      <c r="N687">
        <v>17.2</v>
      </c>
      <c r="O687">
        <v>40.21</v>
      </c>
      <c r="P687" s="24" t="s">
        <v>1742</v>
      </c>
    </row>
    <row r="688" spans="1:16" x14ac:dyDescent="0.25">
      <c r="A688" s="24" t="s">
        <v>1054</v>
      </c>
      <c r="B688" s="24" t="s">
        <v>56</v>
      </c>
      <c r="C688" s="24" t="s">
        <v>50</v>
      </c>
      <c r="D688" s="24" t="s">
        <v>44</v>
      </c>
      <c r="E688" s="24" t="s">
        <v>45</v>
      </c>
      <c r="F688" s="24" t="s">
        <v>75</v>
      </c>
      <c r="G688">
        <v>18.03</v>
      </c>
      <c r="H688" s="24" t="s">
        <v>1240</v>
      </c>
      <c r="I688" s="24" t="s">
        <v>42</v>
      </c>
      <c r="J688" s="33">
        <v>45498</v>
      </c>
      <c r="K688">
        <v>958.23</v>
      </c>
      <c r="L688">
        <v>17.46</v>
      </c>
      <c r="M688">
        <v>11</v>
      </c>
      <c r="N688">
        <v>20.96</v>
      </c>
      <c r="O688">
        <v>31.97</v>
      </c>
      <c r="P688" s="24" t="s">
        <v>1734</v>
      </c>
    </row>
    <row r="689" spans="1:16" x14ac:dyDescent="0.25">
      <c r="A689" s="24" t="s">
        <v>1241</v>
      </c>
      <c r="B689" s="24" t="s">
        <v>56</v>
      </c>
      <c r="C689" s="24" t="s">
        <v>0</v>
      </c>
      <c r="D689" s="24" t="s">
        <v>74</v>
      </c>
      <c r="E689" s="24" t="s">
        <v>71</v>
      </c>
      <c r="F689" s="24" t="s">
        <v>75</v>
      </c>
      <c r="G689">
        <v>14.48</v>
      </c>
      <c r="H689" s="24" t="s">
        <v>1242</v>
      </c>
      <c r="I689" s="24" t="s">
        <v>42</v>
      </c>
      <c r="J689" s="33">
        <v>45214</v>
      </c>
      <c r="K689">
        <v>766.93</v>
      </c>
      <c r="L689">
        <v>127.57</v>
      </c>
      <c r="M689">
        <v>8</v>
      </c>
      <c r="N689">
        <v>35.39</v>
      </c>
      <c r="O689">
        <v>58.39</v>
      </c>
      <c r="P689" s="24" t="s">
        <v>1735</v>
      </c>
    </row>
    <row r="690" spans="1:16" x14ac:dyDescent="0.25">
      <c r="A690" s="24" t="s">
        <v>1243</v>
      </c>
      <c r="B690" s="24" t="s">
        <v>51</v>
      </c>
      <c r="C690" s="24" t="s">
        <v>0</v>
      </c>
      <c r="D690" s="24" t="s">
        <v>74</v>
      </c>
      <c r="E690" s="24" t="s">
        <v>71</v>
      </c>
      <c r="F690" s="24" t="s">
        <v>62</v>
      </c>
      <c r="G690">
        <v>48.95</v>
      </c>
      <c r="H690" s="24" t="s">
        <v>1244</v>
      </c>
      <c r="I690" s="24" t="s">
        <v>49</v>
      </c>
      <c r="J690" s="33">
        <v>45233</v>
      </c>
      <c r="K690">
        <v>471.12</v>
      </c>
      <c r="L690">
        <v>26.46</v>
      </c>
      <c r="M690">
        <v>11</v>
      </c>
      <c r="N690">
        <v>29.26</v>
      </c>
      <c r="O690">
        <v>27.1</v>
      </c>
      <c r="P690" s="24" t="s">
        <v>1744</v>
      </c>
    </row>
    <row r="691" spans="1:16" x14ac:dyDescent="0.25">
      <c r="A691" s="24" t="s">
        <v>1245</v>
      </c>
      <c r="B691" s="24" t="s">
        <v>36</v>
      </c>
      <c r="C691" s="24" t="s">
        <v>35</v>
      </c>
      <c r="D691" s="24" t="s">
        <v>67</v>
      </c>
      <c r="E691" s="24" t="s">
        <v>45</v>
      </c>
      <c r="F691" s="24" t="s">
        <v>62</v>
      </c>
      <c r="G691">
        <v>40.619999999999997</v>
      </c>
      <c r="H691" s="24" t="s">
        <v>1246</v>
      </c>
      <c r="I691" s="24" t="s">
        <v>42</v>
      </c>
      <c r="J691" s="33">
        <v>45324</v>
      </c>
      <c r="K691">
        <v>585.51</v>
      </c>
      <c r="L691">
        <v>338.11</v>
      </c>
      <c r="M691">
        <v>5</v>
      </c>
      <c r="N691">
        <v>31.45</v>
      </c>
      <c r="O691">
        <v>30.24</v>
      </c>
      <c r="P691" s="24" t="s">
        <v>1741</v>
      </c>
    </row>
    <row r="692" spans="1:16" x14ac:dyDescent="0.25">
      <c r="A692" s="24" t="s">
        <v>1247</v>
      </c>
      <c r="B692" s="24" t="s">
        <v>59</v>
      </c>
      <c r="C692" s="24" t="s">
        <v>35</v>
      </c>
      <c r="D692" s="24" t="s">
        <v>67</v>
      </c>
      <c r="E692" s="24" t="s">
        <v>68</v>
      </c>
      <c r="F692" s="24" t="s">
        <v>62</v>
      </c>
      <c r="G692">
        <v>29.57</v>
      </c>
      <c r="H692" s="24" t="s">
        <v>1248</v>
      </c>
      <c r="I692" s="24" t="s">
        <v>49</v>
      </c>
      <c r="J692" s="33">
        <v>45517</v>
      </c>
      <c r="K692">
        <v>452.94</v>
      </c>
      <c r="L692">
        <v>354.61</v>
      </c>
      <c r="M692">
        <v>64</v>
      </c>
      <c r="N692">
        <v>20.68</v>
      </c>
      <c r="O692">
        <v>94.63</v>
      </c>
      <c r="P692" s="24" t="s">
        <v>1742</v>
      </c>
    </row>
    <row r="693" spans="1:16" x14ac:dyDescent="0.25">
      <c r="A693" s="24" t="s">
        <v>1249</v>
      </c>
      <c r="B693" s="24" t="s">
        <v>51</v>
      </c>
      <c r="C693" s="24" t="s">
        <v>0</v>
      </c>
      <c r="D693" s="24" t="s">
        <v>74</v>
      </c>
      <c r="E693" s="24" t="s">
        <v>52</v>
      </c>
      <c r="F693" s="24" t="s">
        <v>75</v>
      </c>
      <c r="G693">
        <v>5.14</v>
      </c>
      <c r="H693" s="24" t="s">
        <v>1250</v>
      </c>
      <c r="I693" s="24" t="s">
        <v>42</v>
      </c>
      <c r="J693" s="33">
        <v>45268</v>
      </c>
      <c r="K693">
        <v>246.89</v>
      </c>
      <c r="L693">
        <v>460.28</v>
      </c>
      <c r="M693">
        <v>82</v>
      </c>
      <c r="N693">
        <v>24.52</v>
      </c>
      <c r="O693">
        <v>47.78</v>
      </c>
      <c r="P693" s="24" t="s">
        <v>1740</v>
      </c>
    </row>
    <row r="694" spans="1:16" x14ac:dyDescent="0.25">
      <c r="A694" s="24" t="s">
        <v>1251</v>
      </c>
      <c r="B694" s="24" t="s">
        <v>36</v>
      </c>
      <c r="C694" s="24" t="s">
        <v>55</v>
      </c>
      <c r="D694" s="24" t="s">
        <v>74</v>
      </c>
      <c r="E694" s="24" t="s">
        <v>45</v>
      </c>
      <c r="F694" s="24" t="s">
        <v>75</v>
      </c>
      <c r="G694">
        <v>10.54</v>
      </c>
      <c r="H694" s="24" t="s">
        <v>1252</v>
      </c>
      <c r="I694" s="24" t="s">
        <v>49</v>
      </c>
      <c r="J694" s="33">
        <v>45538</v>
      </c>
      <c r="K694">
        <v>147.86000000000001</v>
      </c>
      <c r="L694">
        <v>290.01</v>
      </c>
      <c r="M694">
        <v>10</v>
      </c>
      <c r="N694">
        <v>44.74</v>
      </c>
      <c r="O694">
        <v>59.61</v>
      </c>
      <c r="P694" s="24" t="s">
        <v>1738</v>
      </c>
    </row>
    <row r="695" spans="1:16" x14ac:dyDescent="0.25">
      <c r="A695" s="24" t="s">
        <v>852</v>
      </c>
      <c r="B695" s="24" t="s">
        <v>36</v>
      </c>
      <c r="C695" s="24" t="s">
        <v>43</v>
      </c>
      <c r="D695" s="24" t="s">
        <v>74</v>
      </c>
      <c r="E695" s="24" t="s">
        <v>45</v>
      </c>
      <c r="F695" s="24" t="s">
        <v>46</v>
      </c>
      <c r="G695">
        <v>45.81</v>
      </c>
      <c r="H695" s="24" t="s">
        <v>1253</v>
      </c>
      <c r="I695" s="24" t="s">
        <v>42</v>
      </c>
      <c r="J695" s="33">
        <v>45229</v>
      </c>
      <c r="K695">
        <v>739.44</v>
      </c>
      <c r="L695">
        <v>394.8</v>
      </c>
      <c r="M695">
        <v>13</v>
      </c>
      <c r="N695">
        <v>9.81</v>
      </c>
      <c r="O695">
        <v>30.74</v>
      </c>
      <c r="P695" s="24" t="s">
        <v>1735</v>
      </c>
    </row>
    <row r="696" spans="1:16" x14ac:dyDescent="0.25">
      <c r="A696" s="24" t="s">
        <v>489</v>
      </c>
      <c r="B696" s="24" t="s">
        <v>59</v>
      </c>
      <c r="C696" s="24" t="s">
        <v>55</v>
      </c>
      <c r="D696" s="24" t="s">
        <v>44</v>
      </c>
      <c r="E696" s="24" t="s">
        <v>45</v>
      </c>
      <c r="F696" s="24" t="s">
        <v>62</v>
      </c>
      <c r="G696">
        <v>45.3</v>
      </c>
      <c r="H696" s="24" t="s">
        <v>1254</v>
      </c>
      <c r="I696" s="24" t="s">
        <v>42</v>
      </c>
      <c r="J696" s="33">
        <v>45232</v>
      </c>
      <c r="K696">
        <v>53.9</v>
      </c>
      <c r="L696">
        <v>281.07</v>
      </c>
      <c r="M696">
        <v>96</v>
      </c>
      <c r="N696">
        <v>43.95</v>
      </c>
      <c r="O696">
        <v>15.11</v>
      </c>
      <c r="P696" s="24" t="s">
        <v>1744</v>
      </c>
    </row>
    <row r="697" spans="1:16" x14ac:dyDescent="0.25">
      <c r="A697" s="24" t="s">
        <v>1255</v>
      </c>
      <c r="B697" s="24" t="s">
        <v>94</v>
      </c>
      <c r="C697" s="24" t="s">
        <v>55</v>
      </c>
      <c r="D697" s="24" t="s">
        <v>67</v>
      </c>
      <c r="E697" s="24" t="s">
        <v>68</v>
      </c>
      <c r="F697" s="24" t="s">
        <v>62</v>
      </c>
      <c r="G697">
        <v>24.2</v>
      </c>
      <c r="H697" s="24" t="s">
        <v>1256</v>
      </c>
      <c r="I697" s="24" t="s">
        <v>49</v>
      </c>
      <c r="J697" s="33">
        <v>45210</v>
      </c>
      <c r="K697">
        <v>493.8</v>
      </c>
      <c r="L697">
        <v>60.44</v>
      </c>
      <c r="M697">
        <v>8</v>
      </c>
      <c r="N697">
        <v>14.08</v>
      </c>
      <c r="O697">
        <v>62.03</v>
      </c>
      <c r="P697" s="24" t="s">
        <v>1735</v>
      </c>
    </row>
    <row r="698" spans="1:16" x14ac:dyDescent="0.25">
      <c r="A698" s="24" t="s">
        <v>1257</v>
      </c>
      <c r="B698" s="24" t="s">
        <v>51</v>
      </c>
      <c r="C698" s="24" t="s">
        <v>43</v>
      </c>
      <c r="D698" s="24" t="s">
        <v>67</v>
      </c>
      <c r="E698" s="24" t="s">
        <v>71</v>
      </c>
      <c r="F698" s="24" t="s">
        <v>39</v>
      </c>
      <c r="G698">
        <v>29.09</v>
      </c>
      <c r="H698" s="24" t="s">
        <v>1258</v>
      </c>
      <c r="I698" s="24" t="s">
        <v>42</v>
      </c>
      <c r="J698" s="33">
        <v>45542</v>
      </c>
      <c r="K698">
        <v>755.07</v>
      </c>
      <c r="L698">
        <v>480.65</v>
      </c>
      <c r="M698">
        <v>72</v>
      </c>
      <c r="N698">
        <v>27.6</v>
      </c>
      <c r="O698">
        <v>63.88</v>
      </c>
      <c r="P698" s="24" t="s">
        <v>1738</v>
      </c>
    </row>
    <row r="699" spans="1:16" x14ac:dyDescent="0.25">
      <c r="A699" s="24" t="s">
        <v>1259</v>
      </c>
      <c r="B699" s="24" t="s">
        <v>94</v>
      </c>
      <c r="C699" s="24" t="s">
        <v>0</v>
      </c>
      <c r="D699" s="24" t="s">
        <v>74</v>
      </c>
      <c r="E699" s="24" t="s">
        <v>68</v>
      </c>
      <c r="F699" s="24" t="s">
        <v>62</v>
      </c>
      <c r="G699">
        <v>22.07</v>
      </c>
      <c r="H699" s="24" t="s">
        <v>1260</v>
      </c>
      <c r="I699" s="24" t="s">
        <v>42</v>
      </c>
      <c r="J699" s="33">
        <v>45488</v>
      </c>
      <c r="K699">
        <v>494.87</v>
      </c>
      <c r="L699">
        <v>206.9</v>
      </c>
      <c r="M699">
        <v>66</v>
      </c>
      <c r="N699">
        <v>7.95</v>
      </c>
      <c r="O699">
        <v>45.33</v>
      </c>
      <c r="P699" s="24" t="s">
        <v>1734</v>
      </c>
    </row>
    <row r="700" spans="1:16" x14ac:dyDescent="0.25">
      <c r="A700" s="24" t="s">
        <v>1261</v>
      </c>
      <c r="B700" s="24" t="s">
        <v>94</v>
      </c>
      <c r="C700" s="24" t="s">
        <v>35</v>
      </c>
      <c r="D700" s="24" t="s">
        <v>37</v>
      </c>
      <c r="E700" s="24" t="s">
        <v>38</v>
      </c>
      <c r="F700" s="24" t="s">
        <v>62</v>
      </c>
      <c r="G700">
        <v>9.81</v>
      </c>
      <c r="H700" s="24" t="s">
        <v>1262</v>
      </c>
      <c r="I700" s="24" t="s">
        <v>42</v>
      </c>
      <c r="J700" s="33">
        <v>45452</v>
      </c>
      <c r="K700">
        <v>513.86</v>
      </c>
      <c r="L700">
        <v>168.24</v>
      </c>
      <c r="M700">
        <v>11</v>
      </c>
      <c r="N700">
        <v>45.13</v>
      </c>
      <c r="O700">
        <v>7.68</v>
      </c>
      <c r="P700" s="24" t="s">
        <v>1736</v>
      </c>
    </row>
    <row r="701" spans="1:16" x14ac:dyDescent="0.25">
      <c r="A701" s="24" t="s">
        <v>813</v>
      </c>
      <c r="B701" s="24" t="s">
        <v>56</v>
      </c>
      <c r="C701" s="24" t="s">
        <v>35</v>
      </c>
      <c r="D701" s="24" t="s">
        <v>67</v>
      </c>
      <c r="E701" s="24" t="s">
        <v>68</v>
      </c>
      <c r="F701" s="24" t="s">
        <v>62</v>
      </c>
      <c r="G701">
        <v>11.61</v>
      </c>
      <c r="H701" s="24" t="s">
        <v>1263</v>
      </c>
      <c r="I701" s="24" t="s">
        <v>42</v>
      </c>
      <c r="J701" s="33">
        <v>45554</v>
      </c>
      <c r="K701">
        <v>820.83</v>
      </c>
      <c r="L701">
        <v>326.22000000000003</v>
      </c>
      <c r="M701">
        <v>99</v>
      </c>
      <c r="N701">
        <v>32.89</v>
      </c>
      <c r="O701">
        <v>18.25</v>
      </c>
      <c r="P701" s="24" t="s">
        <v>1738</v>
      </c>
    </row>
    <row r="702" spans="1:16" x14ac:dyDescent="0.25">
      <c r="A702" s="24" t="s">
        <v>1115</v>
      </c>
      <c r="B702" s="24" t="s">
        <v>59</v>
      </c>
      <c r="C702" s="24" t="s">
        <v>43</v>
      </c>
      <c r="D702" s="24" t="s">
        <v>74</v>
      </c>
      <c r="E702" s="24" t="s">
        <v>68</v>
      </c>
      <c r="F702" s="24" t="s">
        <v>46</v>
      </c>
      <c r="G702">
        <v>27.02</v>
      </c>
      <c r="H702" s="24" t="s">
        <v>1264</v>
      </c>
      <c r="I702" s="24" t="s">
        <v>49</v>
      </c>
      <c r="J702" s="33">
        <v>45213</v>
      </c>
      <c r="K702">
        <v>691.95</v>
      </c>
      <c r="L702">
        <v>184.12</v>
      </c>
      <c r="M702">
        <v>1</v>
      </c>
      <c r="N702">
        <v>9.86</v>
      </c>
      <c r="O702">
        <v>6.34</v>
      </c>
      <c r="P702" s="24" t="s">
        <v>1735</v>
      </c>
    </row>
    <row r="703" spans="1:16" x14ac:dyDescent="0.25">
      <c r="A703" s="24" t="s">
        <v>1247</v>
      </c>
      <c r="B703" s="24" t="s">
        <v>51</v>
      </c>
      <c r="C703" s="24" t="s">
        <v>55</v>
      </c>
      <c r="D703" s="24" t="s">
        <v>44</v>
      </c>
      <c r="E703" s="24" t="s">
        <v>45</v>
      </c>
      <c r="F703" s="24" t="s">
        <v>46</v>
      </c>
      <c r="G703">
        <v>31.33</v>
      </c>
      <c r="H703" s="24" t="s">
        <v>1265</v>
      </c>
      <c r="I703" s="24" t="s">
        <v>42</v>
      </c>
      <c r="J703" s="33">
        <v>45407</v>
      </c>
      <c r="K703">
        <v>115.58</v>
      </c>
      <c r="L703">
        <v>75.44</v>
      </c>
      <c r="M703">
        <v>75</v>
      </c>
      <c r="N703">
        <v>18.43</v>
      </c>
      <c r="O703">
        <v>75.599999999999994</v>
      </c>
      <c r="P703" s="24" t="s">
        <v>1743</v>
      </c>
    </row>
    <row r="704" spans="1:16" x14ac:dyDescent="0.25">
      <c r="A704" s="24" t="s">
        <v>1266</v>
      </c>
      <c r="B704" s="24" t="s">
        <v>51</v>
      </c>
      <c r="C704" s="24" t="s">
        <v>0</v>
      </c>
      <c r="D704" s="24" t="s">
        <v>67</v>
      </c>
      <c r="E704" s="24" t="s">
        <v>71</v>
      </c>
      <c r="F704" s="24" t="s">
        <v>46</v>
      </c>
      <c r="G704">
        <v>44.11</v>
      </c>
      <c r="H704" s="24" t="s">
        <v>1267</v>
      </c>
      <c r="I704" s="24" t="s">
        <v>49</v>
      </c>
      <c r="J704" s="33">
        <v>45550</v>
      </c>
      <c r="K704">
        <v>972.13</v>
      </c>
      <c r="L704">
        <v>295.35000000000002</v>
      </c>
      <c r="M704">
        <v>22</v>
      </c>
      <c r="N704">
        <v>38.229999999999997</v>
      </c>
      <c r="O704">
        <v>59.66</v>
      </c>
      <c r="P704" s="24" t="s">
        <v>1738</v>
      </c>
    </row>
    <row r="705" spans="1:16" x14ac:dyDescent="0.25">
      <c r="A705" s="24" t="s">
        <v>1268</v>
      </c>
      <c r="B705" s="24" t="s">
        <v>94</v>
      </c>
      <c r="C705" s="24" t="s">
        <v>55</v>
      </c>
      <c r="D705" s="24" t="s">
        <v>74</v>
      </c>
      <c r="E705" s="24" t="s">
        <v>71</v>
      </c>
      <c r="F705" s="24" t="s">
        <v>75</v>
      </c>
      <c r="G705">
        <v>19.68</v>
      </c>
      <c r="H705" s="24" t="s">
        <v>1269</v>
      </c>
      <c r="I705" s="24" t="s">
        <v>49</v>
      </c>
      <c r="J705" s="33">
        <v>45320</v>
      </c>
      <c r="K705">
        <v>855.08</v>
      </c>
      <c r="L705">
        <v>294.02999999999997</v>
      </c>
      <c r="M705">
        <v>30</v>
      </c>
      <c r="N705">
        <v>44.54</v>
      </c>
      <c r="O705">
        <v>18.02</v>
      </c>
      <c r="P705" s="24" t="s">
        <v>1733</v>
      </c>
    </row>
    <row r="706" spans="1:16" x14ac:dyDescent="0.25">
      <c r="A706" s="24" t="s">
        <v>150</v>
      </c>
      <c r="B706" s="24" t="s">
        <v>51</v>
      </c>
      <c r="C706" s="24" t="s">
        <v>43</v>
      </c>
      <c r="D706" s="24" t="s">
        <v>37</v>
      </c>
      <c r="E706" s="24" t="s">
        <v>45</v>
      </c>
      <c r="F706" s="24" t="s">
        <v>75</v>
      </c>
      <c r="G706">
        <v>30.89</v>
      </c>
      <c r="H706" s="24" t="s">
        <v>1270</v>
      </c>
      <c r="I706" s="24" t="s">
        <v>49</v>
      </c>
      <c r="J706" s="33">
        <v>45371</v>
      </c>
      <c r="K706">
        <v>265.02</v>
      </c>
      <c r="L706">
        <v>102.2</v>
      </c>
      <c r="M706">
        <v>87</v>
      </c>
      <c r="N706">
        <v>26.8</v>
      </c>
      <c r="O706">
        <v>42.28</v>
      </c>
      <c r="P706" s="24" t="s">
        <v>1737</v>
      </c>
    </row>
    <row r="707" spans="1:16" x14ac:dyDescent="0.25">
      <c r="A707" s="24" t="s">
        <v>1271</v>
      </c>
      <c r="B707" s="24" t="s">
        <v>56</v>
      </c>
      <c r="C707" s="24" t="s">
        <v>43</v>
      </c>
      <c r="D707" s="24" t="s">
        <v>37</v>
      </c>
      <c r="E707" s="24" t="s">
        <v>71</v>
      </c>
      <c r="F707" s="24" t="s">
        <v>39</v>
      </c>
      <c r="G707">
        <v>26.13</v>
      </c>
      <c r="H707" s="24" t="s">
        <v>1272</v>
      </c>
      <c r="I707" s="24" t="s">
        <v>49</v>
      </c>
      <c r="J707" s="33">
        <v>45430</v>
      </c>
      <c r="K707">
        <v>885.63</v>
      </c>
      <c r="L707">
        <v>288.7</v>
      </c>
      <c r="M707">
        <v>65</v>
      </c>
      <c r="N707">
        <v>5.14</v>
      </c>
      <c r="O707">
        <v>72.180000000000007</v>
      </c>
      <c r="P707" s="24" t="s">
        <v>1739</v>
      </c>
    </row>
    <row r="708" spans="1:16" x14ac:dyDescent="0.25">
      <c r="A708" s="24" t="s">
        <v>1273</v>
      </c>
      <c r="B708" s="24" t="s">
        <v>36</v>
      </c>
      <c r="C708" s="24" t="s">
        <v>35</v>
      </c>
      <c r="D708" s="24" t="s">
        <v>44</v>
      </c>
      <c r="E708" s="24" t="s">
        <v>71</v>
      </c>
      <c r="F708" s="24" t="s">
        <v>46</v>
      </c>
      <c r="G708">
        <v>28.05</v>
      </c>
      <c r="H708" s="24" t="s">
        <v>1274</v>
      </c>
      <c r="I708" s="24" t="s">
        <v>42</v>
      </c>
      <c r="J708" s="33">
        <v>45554</v>
      </c>
      <c r="K708">
        <v>967.28</v>
      </c>
      <c r="L708">
        <v>75.75</v>
      </c>
      <c r="M708">
        <v>90</v>
      </c>
      <c r="N708">
        <v>45.02</v>
      </c>
      <c r="O708">
        <v>23.81</v>
      </c>
      <c r="P708" s="24" t="s">
        <v>1738</v>
      </c>
    </row>
    <row r="709" spans="1:16" x14ac:dyDescent="0.25">
      <c r="A709" s="24" t="s">
        <v>1275</v>
      </c>
      <c r="B709" s="24" t="s">
        <v>59</v>
      </c>
      <c r="C709" s="24" t="s">
        <v>0</v>
      </c>
      <c r="D709" s="24" t="s">
        <v>44</v>
      </c>
      <c r="E709" s="24" t="s">
        <v>38</v>
      </c>
      <c r="F709" s="24" t="s">
        <v>46</v>
      </c>
      <c r="G709">
        <v>17.73</v>
      </c>
      <c r="H709" s="24" t="s">
        <v>1276</v>
      </c>
      <c r="I709" s="24" t="s">
        <v>49</v>
      </c>
      <c r="J709" s="33">
        <v>45415</v>
      </c>
      <c r="K709">
        <v>761.4</v>
      </c>
      <c r="L709">
        <v>158.6</v>
      </c>
      <c r="M709">
        <v>98</v>
      </c>
      <c r="N709">
        <v>35.78</v>
      </c>
      <c r="O709">
        <v>69.52</v>
      </c>
      <c r="P709" s="24" t="s">
        <v>1739</v>
      </c>
    </row>
    <row r="710" spans="1:16" x14ac:dyDescent="0.25">
      <c r="A710" s="24" t="s">
        <v>144</v>
      </c>
      <c r="B710" s="24" t="s">
        <v>56</v>
      </c>
      <c r="C710" s="24" t="s">
        <v>43</v>
      </c>
      <c r="D710" s="24" t="s">
        <v>67</v>
      </c>
      <c r="E710" s="24" t="s">
        <v>38</v>
      </c>
      <c r="F710" s="24" t="s">
        <v>46</v>
      </c>
      <c r="G710">
        <v>48.15</v>
      </c>
      <c r="H710" s="24" t="s">
        <v>1277</v>
      </c>
      <c r="I710" s="24" t="s">
        <v>42</v>
      </c>
      <c r="J710" s="33">
        <v>45236</v>
      </c>
      <c r="K710">
        <v>953.02</v>
      </c>
      <c r="L710">
        <v>87</v>
      </c>
      <c r="M710">
        <v>4</v>
      </c>
      <c r="N710">
        <v>13.8</v>
      </c>
      <c r="O710">
        <v>87.55</v>
      </c>
      <c r="P710" s="24" t="s">
        <v>1744</v>
      </c>
    </row>
    <row r="711" spans="1:16" x14ac:dyDescent="0.25">
      <c r="A711" s="24" t="s">
        <v>1040</v>
      </c>
      <c r="B711" s="24" t="s">
        <v>36</v>
      </c>
      <c r="C711" s="24" t="s">
        <v>35</v>
      </c>
      <c r="D711" s="24" t="s">
        <v>44</v>
      </c>
      <c r="E711" s="24" t="s">
        <v>52</v>
      </c>
      <c r="F711" s="24" t="s">
        <v>39</v>
      </c>
      <c r="G711">
        <v>6.23</v>
      </c>
      <c r="H711" s="24" t="s">
        <v>1278</v>
      </c>
      <c r="I711" s="24" t="s">
        <v>42</v>
      </c>
      <c r="J711" s="33">
        <v>45529</v>
      </c>
      <c r="K711">
        <v>426.6</v>
      </c>
      <c r="L711">
        <v>248.2</v>
      </c>
      <c r="M711">
        <v>82</v>
      </c>
      <c r="N711">
        <v>44.72</v>
      </c>
      <c r="O711">
        <v>46.17</v>
      </c>
      <c r="P711" s="24" t="s">
        <v>1742</v>
      </c>
    </row>
    <row r="712" spans="1:16" x14ac:dyDescent="0.25">
      <c r="A712" s="24" t="s">
        <v>718</v>
      </c>
      <c r="B712" s="24" t="s">
        <v>51</v>
      </c>
      <c r="C712" s="24" t="s">
        <v>50</v>
      </c>
      <c r="D712" s="24" t="s">
        <v>37</v>
      </c>
      <c r="E712" s="24" t="s">
        <v>38</v>
      </c>
      <c r="F712" s="24" t="s">
        <v>62</v>
      </c>
      <c r="G712">
        <v>8.7799999999999994</v>
      </c>
      <c r="H712" s="24" t="s">
        <v>1279</v>
      </c>
      <c r="I712" s="24" t="s">
        <v>42</v>
      </c>
      <c r="J712" s="33">
        <v>45504</v>
      </c>
      <c r="K712">
        <v>646.17999999999995</v>
      </c>
      <c r="L712">
        <v>254.21</v>
      </c>
      <c r="M712">
        <v>40</v>
      </c>
      <c r="N712">
        <v>23</v>
      </c>
      <c r="O712">
        <v>19.809999999999999</v>
      </c>
      <c r="P712" s="24" t="s">
        <v>1734</v>
      </c>
    </row>
    <row r="713" spans="1:16" x14ac:dyDescent="0.25">
      <c r="A713" s="24" t="s">
        <v>1280</v>
      </c>
      <c r="B713" s="24" t="s">
        <v>56</v>
      </c>
      <c r="C713" s="24" t="s">
        <v>0</v>
      </c>
      <c r="D713" s="24" t="s">
        <v>37</v>
      </c>
      <c r="E713" s="24" t="s">
        <v>52</v>
      </c>
      <c r="F713" s="24" t="s">
        <v>46</v>
      </c>
      <c r="G713">
        <v>19.14</v>
      </c>
      <c r="H713" s="24" t="s">
        <v>1281</v>
      </c>
      <c r="I713" s="24" t="s">
        <v>49</v>
      </c>
      <c r="J713" s="33">
        <v>45221</v>
      </c>
      <c r="K713">
        <v>99.78</v>
      </c>
      <c r="L713">
        <v>305.88</v>
      </c>
      <c r="M713">
        <v>86</v>
      </c>
      <c r="N713">
        <v>24.38</v>
      </c>
      <c r="O713">
        <v>71.38</v>
      </c>
      <c r="P713" s="24" t="s">
        <v>1735</v>
      </c>
    </row>
    <row r="714" spans="1:16" x14ac:dyDescent="0.25">
      <c r="A714" s="24" t="s">
        <v>1043</v>
      </c>
      <c r="B714" s="24" t="s">
        <v>36</v>
      </c>
      <c r="C714" s="24" t="s">
        <v>43</v>
      </c>
      <c r="D714" s="24" t="s">
        <v>67</v>
      </c>
      <c r="E714" s="24" t="s">
        <v>38</v>
      </c>
      <c r="F714" s="24" t="s">
        <v>39</v>
      </c>
      <c r="G714">
        <v>36.32</v>
      </c>
      <c r="H714" s="24" t="s">
        <v>1282</v>
      </c>
      <c r="I714" s="24" t="s">
        <v>42</v>
      </c>
      <c r="J714" s="33">
        <v>45534</v>
      </c>
      <c r="K714">
        <v>634.51</v>
      </c>
      <c r="L714">
        <v>286.22000000000003</v>
      </c>
      <c r="M714">
        <v>13</v>
      </c>
      <c r="N714">
        <v>9.75</v>
      </c>
      <c r="O714">
        <v>21.23</v>
      </c>
      <c r="P714" s="24" t="s">
        <v>1742</v>
      </c>
    </row>
    <row r="715" spans="1:16" x14ac:dyDescent="0.25">
      <c r="A715" s="24" t="s">
        <v>1283</v>
      </c>
      <c r="B715" s="24" t="s">
        <v>36</v>
      </c>
      <c r="C715" s="24" t="s">
        <v>50</v>
      </c>
      <c r="D715" s="24" t="s">
        <v>74</v>
      </c>
      <c r="E715" s="24" t="s">
        <v>68</v>
      </c>
      <c r="F715" s="24" t="s">
        <v>46</v>
      </c>
      <c r="G715">
        <v>26.09</v>
      </c>
      <c r="H715" s="24" t="s">
        <v>1284</v>
      </c>
      <c r="I715" s="24" t="s">
        <v>42</v>
      </c>
      <c r="J715" s="33">
        <v>45528</v>
      </c>
      <c r="K715">
        <v>497.54</v>
      </c>
      <c r="L715">
        <v>14.52</v>
      </c>
      <c r="M715">
        <v>15</v>
      </c>
      <c r="N715">
        <v>49.06</v>
      </c>
      <c r="O715">
        <v>75.180000000000007</v>
      </c>
      <c r="P715" s="24" t="s">
        <v>1742</v>
      </c>
    </row>
    <row r="716" spans="1:16" x14ac:dyDescent="0.25">
      <c r="A716" s="24" t="s">
        <v>815</v>
      </c>
      <c r="B716" s="24" t="s">
        <v>51</v>
      </c>
      <c r="C716" s="24" t="s">
        <v>50</v>
      </c>
      <c r="D716" s="24" t="s">
        <v>37</v>
      </c>
      <c r="E716" s="24" t="s">
        <v>52</v>
      </c>
      <c r="F716" s="24" t="s">
        <v>62</v>
      </c>
      <c r="G716">
        <v>43.83</v>
      </c>
      <c r="H716" s="24" t="s">
        <v>1285</v>
      </c>
      <c r="I716" s="24" t="s">
        <v>42</v>
      </c>
      <c r="J716" s="33">
        <v>45539</v>
      </c>
      <c r="K716">
        <v>557.01</v>
      </c>
      <c r="L716">
        <v>394.03</v>
      </c>
      <c r="M716">
        <v>15</v>
      </c>
      <c r="N716">
        <v>40.86</v>
      </c>
      <c r="O716">
        <v>55.46</v>
      </c>
      <c r="P716" s="24" t="s">
        <v>1738</v>
      </c>
    </row>
    <row r="717" spans="1:16" x14ac:dyDescent="0.25">
      <c r="A717" s="24" t="s">
        <v>1286</v>
      </c>
      <c r="B717" s="24" t="s">
        <v>94</v>
      </c>
      <c r="C717" s="24" t="s">
        <v>55</v>
      </c>
      <c r="D717" s="24" t="s">
        <v>44</v>
      </c>
      <c r="E717" s="24" t="s">
        <v>52</v>
      </c>
      <c r="F717" s="24" t="s">
        <v>39</v>
      </c>
      <c r="G717">
        <v>40.54</v>
      </c>
      <c r="H717" s="24" t="s">
        <v>1287</v>
      </c>
      <c r="I717" s="24" t="s">
        <v>49</v>
      </c>
      <c r="J717" s="33">
        <v>45280</v>
      </c>
      <c r="K717">
        <v>895.9</v>
      </c>
      <c r="L717">
        <v>346.74</v>
      </c>
      <c r="M717">
        <v>73</v>
      </c>
      <c r="N717">
        <v>36.79</v>
      </c>
      <c r="O717">
        <v>36.18</v>
      </c>
      <c r="P717" s="24" t="s">
        <v>1740</v>
      </c>
    </row>
    <row r="718" spans="1:16" x14ac:dyDescent="0.25">
      <c r="A718" s="24" t="s">
        <v>1288</v>
      </c>
      <c r="B718" s="24" t="s">
        <v>94</v>
      </c>
      <c r="C718" s="24" t="s">
        <v>43</v>
      </c>
      <c r="D718" s="24" t="s">
        <v>37</v>
      </c>
      <c r="E718" s="24" t="s">
        <v>52</v>
      </c>
      <c r="F718" s="24" t="s">
        <v>46</v>
      </c>
      <c r="G718">
        <v>28.96</v>
      </c>
      <c r="H718" s="24" t="s">
        <v>1289</v>
      </c>
      <c r="I718" s="24" t="s">
        <v>42</v>
      </c>
      <c r="J718" s="33">
        <v>45312</v>
      </c>
      <c r="K718">
        <v>752.93</v>
      </c>
      <c r="L718">
        <v>488.42</v>
      </c>
      <c r="M718">
        <v>63</v>
      </c>
      <c r="N718">
        <v>34.299999999999997</v>
      </c>
      <c r="O718">
        <v>29.16</v>
      </c>
      <c r="P718" s="24" t="s">
        <v>1733</v>
      </c>
    </row>
    <row r="719" spans="1:16" x14ac:dyDescent="0.25">
      <c r="A719" s="24" t="s">
        <v>1178</v>
      </c>
      <c r="B719" s="24" t="s">
        <v>56</v>
      </c>
      <c r="C719" s="24" t="s">
        <v>43</v>
      </c>
      <c r="D719" s="24" t="s">
        <v>74</v>
      </c>
      <c r="E719" s="24" t="s">
        <v>52</v>
      </c>
      <c r="F719" s="24" t="s">
        <v>62</v>
      </c>
      <c r="G719">
        <v>43.95</v>
      </c>
      <c r="H719" s="24" t="s">
        <v>1290</v>
      </c>
      <c r="I719" s="24" t="s">
        <v>49</v>
      </c>
      <c r="J719" s="33">
        <v>45366</v>
      </c>
      <c r="K719">
        <v>651.36</v>
      </c>
      <c r="L719">
        <v>13.72</v>
      </c>
      <c r="M719">
        <v>33</v>
      </c>
      <c r="N719">
        <v>28.47</v>
      </c>
      <c r="O719">
        <v>79.180000000000007</v>
      </c>
      <c r="P719" s="24" t="s">
        <v>1737</v>
      </c>
    </row>
    <row r="720" spans="1:16" x14ac:dyDescent="0.25">
      <c r="A720" s="24" t="s">
        <v>1291</v>
      </c>
      <c r="B720" s="24" t="s">
        <v>51</v>
      </c>
      <c r="C720" s="24" t="s">
        <v>0</v>
      </c>
      <c r="D720" s="24" t="s">
        <v>44</v>
      </c>
      <c r="E720" s="24" t="s">
        <v>38</v>
      </c>
      <c r="F720" s="24" t="s">
        <v>46</v>
      </c>
      <c r="G720">
        <v>8.69</v>
      </c>
      <c r="H720" s="24" t="s">
        <v>1292</v>
      </c>
      <c r="I720" s="24" t="s">
        <v>42</v>
      </c>
      <c r="J720" s="33">
        <v>45417</v>
      </c>
      <c r="K720">
        <v>329.51</v>
      </c>
      <c r="L720">
        <v>138.61000000000001</v>
      </c>
      <c r="M720">
        <v>29</v>
      </c>
      <c r="N720">
        <v>35.17</v>
      </c>
      <c r="O720">
        <v>64.8</v>
      </c>
      <c r="P720" s="24" t="s">
        <v>1739</v>
      </c>
    </row>
    <row r="721" spans="1:16" x14ac:dyDescent="0.25">
      <c r="A721" s="24" t="s">
        <v>230</v>
      </c>
      <c r="B721" s="24" t="s">
        <v>56</v>
      </c>
      <c r="C721" s="24" t="s">
        <v>35</v>
      </c>
      <c r="D721" s="24" t="s">
        <v>74</v>
      </c>
      <c r="E721" s="24" t="s">
        <v>71</v>
      </c>
      <c r="F721" s="24" t="s">
        <v>62</v>
      </c>
      <c r="G721">
        <v>31.58</v>
      </c>
      <c r="H721" s="24" t="s">
        <v>1293</v>
      </c>
      <c r="I721" s="24" t="s">
        <v>42</v>
      </c>
      <c r="J721" s="33">
        <v>45467</v>
      </c>
      <c r="K721">
        <v>608.91999999999996</v>
      </c>
      <c r="L721">
        <v>276.13</v>
      </c>
      <c r="M721">
        <v>88</v>
      </c>
      <c r="N721">
        <v>49.99</v>
      </c>
      <c r="O721">
        <v>11.74</v>
      </c>
      <c r="P721" s="24" t="s">
        <v>1736</v>
      </c>
    </row>
    <row r="722" spans="1:16" x14ac:dyDescent="0.25">
      <c r="A722" s="24" t="s">
        <v>1294</v>
      </c>
      <c r="B722" s="24" t="s">
        <v>51</v>
      </c>
      <c r="C722" s="24" t="s">
        <v>0</v>
      </c>
      <c r="D722" s="24" t="s">
        <v>74</v>
      </c>
      <c r="E722" s="24" t="s">
        <v>45</v>
      </c>
      <c r="F722" s="24" t="s">
        <v>46</v>
      </c>
      <c r="G722">
        <v>28.38</v>
      </c>
      <c r="H722" s="24" t="s">
        <v>1295</v>
      </c>
      <c r="I722" s="24" t="s">
        <v>49</v>
      </c>
      <c r="J722" s="33">
        <v>45376</v>
      </c>
      <c r="K722">
        <v>873.87</v>
      </c>
      <c r="L722">
        <v>107.71</v>
      </c>
      <c r="M722">
        <v>95</v>
      </c>
      <c r="N722">
        <v>32.950000000000003</v>
      </c>
      <c r="O722">
        <v>6.95</v>
      </c>
      <c r="P722" s="24" t="s">
        <v>1737</v>
      </c>
    </row>
    <row r="723" spans="1:16" x14ac:dyDescent="0.25">
      <c r="A723" s="24" t="s">
        <v>954</v>
      </c>
      <c r="B723" s="24" t="s">
        <v>59</v>
      </c>
      <c r="C723" s="24" t="s">
        <v>50</v>
      </c>
      <c r="D723" s="24" t="s">
        <v>44</v>
      </c>
      <c r="E723" s="24" t="s">
        <v>38</v>
      </c>
      <c r="F723" s="24" t="s">
        <v>46</v>
      </c>
      <c r="G723">
        <v>37.64</v>
      </c>
      <c r="H723" s="24" t="s">
        <v>1296</v>
      </c>
      <c r="I723" s="24" t="s">
        <v>42</v>
      </c>
      <c r="J723" s="33">
        <v>45453</v>
      </c>
      <c r="K723">
        <v>663.92</v>
      </c>
      <c r="L723">
        <v>493.9</v>
      </c>
      <c r="M723">
        <v>33</v>
      </c>
      <c r="N723">
        <v>30.26</v>
      </c>
      <c r="O723">
        <v>73.77</v>
      </c>
      <c r="P723" s="24" t="s">
        <v>1736</v>
      </c>
    </row>
    <row r="724" spans="1:16" x14ac:dyDescent="0.25">
      <c r="A724" s="24" t="s">
        <v>103</v>
      </c>
      <c r="B724" s="24" t="s">
        <v>51</v>
      </c>
      <c r="C724" s="24" t="s">
        <v>0</v>
      </c>
      <c r="D724" s="24" t="s">
        <v>37</v>
      </c>
      <c r="E724" s="24" t="s">
        <v>71</v>
      </c>
      <c r="F724" s="24" t="s">
        <v>62</v>
      </c>
      <c r="G724">
        <v>30.6</v>
      </c>
      <c r="H724" s="24" t="s">
        <v>1297</v>
      </c>
      <c r="I724" s="24" t="s">
        <v>42</v>
      </c>
      <c r="J724" s="33">
        <v>45391</v>
      </c>
      <c r="K724">
        <v>302.04000000000002</v>
      </c>
      <c r="L724">
        <v>346.27</v>
      </c>
      <c r="M724">
        <v>97</v>
      </c>
      <c r="N724">
        <v>19.29</v>
      </c>
      <c r="O724">
        <v>7.86</v>
      </c>
      <c r="P724" s="24" t="s">
        <v>1743</v>
      </c>
    </row>
    <row r="725" spans="1:16" x14ac:dyDescent="0.25">
      <c r="A725" s="24" t="s">
        <v>1298</v>
      </c>
      <c r="B725" s="24" t="s">
        <v>59</v>
      </c>
      <c r="C725" s="24" t="s">
        <v>55</v>
      </c>
      <c r="D725" s="24" t="s">
        <v>44</v>
      </c>
      <c r="E725" s="24" t="s">
        <v>45</v>
      </c>
      <c r="F725" s="24" t="s">
        <v>46</v>
      </c>
      <c r="G725">
        <v>29.19</v>
      </c>
      <c r="H725" s="24" t="s">
        <v>1299</v>
      </c>
      <c r="I725" s="24" t="s">
        <v>42</v>
      </c>
      <c r="J725" s="33">
        <v>45218</v>
      </c>
      <c r="K725">
        <v>946.39</v>
      </c>
      <c r="L725">
        <v>360.45</v>
      </c>
      <c r="M725">
        <v>65</v>
      </c>
      <c r="N725">
        <v>16.46</v>
      </c>
      <c r="O725">
        <v>47.97</v>
      </c>
      <c r="P725" s="24" t="s">
        <v>1735</v>
      </c>
    </row>
    <row r="726" spans="1:16" x14ac:dyDescent="0.25">
      <c r="A726" s="24" t="s">
        <v>526</v>
      </c>
      <c r="B726" s="24" t="s">
        <v>36</v>
      </c>
      <c r="C726" s="24" t="s">
        <v>0</v>
      </c>
      <c r="D726" s="24" t="s">
        <v>37</v>
      </c>
      <c r="E726" s="24" t="s">
        <v>71</v>
      </c>
      <c r="F726" s="24" t="s">
        <v>46</v>
      </c>
      <c r="G726">
        <v>32.17</v>
      </c>
      <c r="H726" s="24" t="s">
        <v>1300</v>
      </c>
      <c r="I726" s="24" t="s">
        <v>49</v>
      </c>
      <c r="J726" s="33">
        <v>45543</v>
      </c>
      <c r="K726">
        <v>803.83</v>
      </c>
      <c r="L726">
        <v>207.39</v>
      </c>
      <c r="M726">
        <v>1</v>
      </c>
      <c r="N726">
        <v>36.29</v>
      </c>
      <c r="O726">
        <v>11.18</v>
      </c>
      <c r="P726" s="24" t="s">
        <v>1738</v>
      </c>
    </row>
    <row r="727" spans="1:16" x14ac:dyDescent="0.25">
      <c r="A727" s="24" t="s">
        <v>1301</v>
      </c>
      <c r="B727" s="24" t="s">
        <v>36</v>
      </c>
      <c r="C727" s="24" t="s">
        <v>55</v>
      </c>
      <c r="D727" s="24" t="s">
        <v>37</v>
      </c>
      <c r="E727" s="24" t="s">
        <v>68</v>
      </c>
      <c r="F727" s="24" t="s">
        <v>75</v>
      </c>
      <c r="G727">
        <v>42.84</v>
      </c>
      <c r="H727" s="24" t="s">
        <v>1302</v>
      </c>
      <c r="I727" s="24" t="s">
        <v>49</v>
      </c>
      <c r="J727" s="33">
        <v>45241</v>
      </c>
      <c r="K727">
        <v>580.49</v>
      </c>
      <c r="L727">
        <v>239.98</v>
      </c>
      <c r="M727">
        <v>75</v>
      </c>
      <c r="N727">
        <v>20.54</v>
      </c>
      <c r="O727">
        <v>41.88</v>
      </c>
      <c r="P727" s="24" t="s">
        <v>1744</v>
      </c>
    </row>
    <row r="728" spans="1:16" x14ac:dyDescent="0.25">
      <c r="A728" s="24" t="s">
        <v>1303</v>
      </c>
      <c r="B728" s="24" t="s">
        <v>36</v>
      </c>
      <c r="C728" s="24" t="s">
        <v>35</v>
      </c>
      <c r="D728" s="24" t="s">
        <v>74</v>
      </c>
      <c r="E728" s="24" t="s">
        <v>52</v>
      </c>
      <c r="F728" s="24" t="s">
        <v>75</v>
      </c>
      <c r="G728">
        <v>18.57</v>
      </c>
      <c r="H728" s="24" t="s">
        <v>1304</v>
      </c>
      <c r="I728" s="24" t="s">
        <v>42</v>
      </c>
      <c r="J728" s="33">
        <v>45498</v>
      </c>
      <c r="K728">
        <v>925.17</v>
      </c>
      <c r="L728">
        <v>420.1</v>
      </c>
      <c r="M728">
        <v>69</v>
      </c>
      <c r="N728">
        <v>35.21</v>
      </c>
      <c r="O728">
        <v>26.22</v>
      </c>
      <c r="P728" s="24" t="s">
        <v>1734</v>
      </c>
    </row>
    <row r="729" spans="1:16" x14ac:dyDescent="0.25">
      <c r="A729" s="24" t="s">
        <v>1305</v>
      </c>
      <c r="B729" s="24" t="s">
        <v>94</v>
      </c>
      <c r="C729" s="24" t="s">
        <v>43</v>
      </c>
      <c r="D729" s="24" t="s">
        <v>74</v>
      </c>
      <c r="E729" s="24" t="s">
        <v>52</v>
      </c>
      <c r="F729" s="24" t="s">
        <v>46</v>
      </c>
      <c r="G729">
        <v>11.17</v>
      </c>
      <c r="H729" s="24" t="s">
        <v>1306</v>
      </c>
      <c r="I729" s="24" t="s">
        <v>49</v>
      </c>
      <c r="J729" s="33">
        <v>45283</v>
      </c>
      <c r="K729">
        <v>765.51</v>
      </c>
      <c r="L729">
        <v>498.03</v>
      </c>
      <c r="M729">
        <v>20</v>
      </c>
      <c r="N729">
        <v>5.52</v>
      </c>
      <c r="O729">
        <v>99.34</v>
      </c>
      <c r="P729" s="24" t="s">
        <v>1740</v>
      </c>
    </row>
    <row r="730" spans="1:16" x14ac:dyDescent="0.25">
      <c r="A730" s="24" t="s">
        <v>1307</v>
      </c>
      <c r="B730" s="24" t="s">
        <v>51</v>
      </c>
      <c r="C730" s="24" t="s">
        <v>35</v>
      </c>
      <c r="D730" s="24" t="s">
        <v>67</v>
      </c>
      <c r="E730" s="24" t="s">
        <v>45</v>
      </c>
      <c r="F730" s="24" t="s">
        <v>46</v>
      </c>
      <c r="G730">
        <v>44.22</v>
      </c>
      <c r="H730" s="24" t="s">
        <v>1308</v>
      </c>
      <c r="I730" s="24" t="s">
        <v>42</v>
      </c>
      <c r="J730" s="33">
        <v>45558</v>
      </c>
      <c r="K730">
        <v>283.18</v>
      </c>
      <c r="L730">
        <v>263.04000000000002</v>
      </c>
      <c r="M730">
        <v>60</v>
      </c>
      <c r="N730">
        <v>45.04</v>
      </c>
      <c r="O730">
        <v>74</v>
      </c>
      <c r="P730" s="24" t="s">
        <v>1738</v>
      </c>
    </row>
    <row r="731" spans="1:16" x14ac:dyDescent="0.25">
      <c r="A731" s="24" t="s">
        <v>1309</v>
      </c>
      <c r="B731" s="24" t="s">
        <v>59</v>
      </c>
      <c r="C731" s="24" t="s">
        <v>55</v>
      </c>
      <c r="D731" s="24" t="s">
        <v>37</v>
      </c>
      <c r="E731" s="24" t="s">
        <v>71</v>
      </c>
      <c r="F731" s="24" t="s">
        <v>75</v>
      </c>
      <c r="G731">
        <v>27.37</v>
      </c>
      <c r="H731" s="24" t="s">
        <v>1310</v>
      </c>
      <c r="I731" s="24" t="s">
        <v>49</v>
      </c>
      <c r="J731" s="33">
        <v>45476</v>
      </c>
      <c r="K731">
        <v>418.87</v>
      </c>
      <c r="L731">
        <v>256.69</v>
      </c>
      <c r="M731">
        <v>59</v>
      </c>
      <c r="N731">
        <v>28.73</v>
      </c>
      <c r="O731">
        <v>64.92</v>
      </c>
      <c r="P731" s="24" t="s">
        <v>1734</v>
      </c>
    </row>
    <row r="732" spans="1:16" x14ac:dyDescent="0.25">
      <c r="A732" s="24" t="s">
        <v>1311</v>
      </c>
      <c r="B732" s="24" t="s">
        <v>56</v>
      </c>
      <c r="C732" s="24" t="s">
        <v>0</v>
      </c>
      <c r="D732" s="24" t="s">
        <v>37</v>
      </c>
      <c r="E732" s="24" t="s">
        <v>52</v>
      </c>
      <c r="F732" s="24" t="s">
        <v>75</v>
      </c>
      <c r="G732">
        <v>12.84</v>
      </c>
      <c r="H732" s="24" t="s">
        <v>1312</v>
      </c>
      <c r="I732" s="24" t="s">
        <v>42</v>
      </c>
      <c r="J732" s="33">
        <v>45548</v>
      </c>
      <c r="K732">
        <v>995.94</v>
      </c>
      <c r="L732">
        <v>220.42</v>
      </c>
      <c r="M732">
        <v>83</v>
      </c>
      <c r="N732">
        <v>9.77</v>
      </c>
      <c r="O732">
        <v>63.99</v>
      </c>
      <c r="P732" s="24" t="s">
        <v>1738</v>
      </c>
    </row>
    <row r="733" spans="1:16" x14ac:dyDescent="0.25">
      <c r="A733" s="24" t="s">
        <v>765</v>
      </c>
      <c r="B733" s="24" t="s">
        <v>51</v>
      </c>
      <c r="C733" s="24" t="s">
        <v>35</v>
      </c>
      <c r="D733" s="24" t="s">
        <v>74</v>
      </c>
      <c r="E733" s="24" t="s">
        <v>68</v>
      </c>
      <c r="F733" s="24" t="s">
        <v>75</v>
      </c>
      <c r="G733">
        <v>38.880000000000003</v>
      </c>
      <c r="H733" s="24" t="s">
        <v>1313</v>
      </c>
      <c r="I733" s="24" t="s">
        <v>42</v>
      </c>
      <c r="J733" s="33">
        <v>45455</v>
      </c>
      <c r="K733">
        <v>228.83</v>
      </c>
      <c r="L733">
        <v>91.52</v>
      </c>
      <c r="M733">
        <v>20</v>
      </c>
      <c r="N733">
        <v>35</v>
      </c>
      <c r="O733">
        <v>46.53</v>
      </c>
      <c r="P733" s="24" t="s">
        <v>1736</v>
      </c>
    </row>
    <row r="734" spans="1:16" x14ac:dyDescent="0.25">
      <c r="A734" s="24" t="s">
        <v>1314</v>
      </c>
      <c r="B734" s="24" t="s">
        <v>59</v>
      </c>
      <c r="C734" s="24" t="s">
        <v>0</v>
      </c>
      <c r="D734" s="24" t="s">
        <v>44</v>
      </c>
      <c r="E734" s="24" t="s">
        <v>68</v>
      </c>
      <c r="F734" s="24" t="s">
        <v>39</v>
      </c>
      <c r="G734">
        <v>26.5</v>
      </c>
      <c r="H734" s="24" t="s">
        <v>1315</v>
      </c>
      <c r="I734" s="24" t="s">
        <v>42</v>
      </c>
      <c r="J734" s="33">
        <v>45550</v>
      </c>
      <c r="K734">
        <v>810.04</v>
      </c>
      <c r="L734">
        <v>261.74</v>
      </c>
      <c r="M734">
        <v>23</v>
      </c>
      <c r="N734">
        <v>38.06</v>
      </c>
      <c r="O734">
        <v>5.3</v>
      </c>
      <c r="P734" s="24" t="s">
        <v>1738</v>
      </c>
    </row>
    <row r="735" spans="1:16" x14ac:dyDescent="0.25">
      <c r="A735" s="24" t="s">
        <v>1316</v>
      </c>
      <c r="B735" s="24" t="s">
        <v>59</v>
      </c>
      <c r="C735" s="24" t="s">
        <v>43</v>
      </c>
      <c r="D735" s="24" t="s">
        <v>67</v>
      </c>
      <c r="E735" s="24" t="s">
        <v>38</v>
      </c>
      <c r="F735" s="24" t="s">
        <v>75</v>
      </c>
      <c r="G735">
        <v>15.09</v>
      </c>
      <c r="H735" s="24" t="s">
        <v>1317</v>
      </c>
      <c r="I735" s="24" t="s">
        <v>42</v>
      </c>
      <c r="J735" s="33">
        <v>45461</v>
      </c>
      <c r="K735">
        <v>538.58000000000004</v>
      </c>
      <c r="L735">
        <v>173.43</v>
      </c>
      <c r="M735">
        <v>30</v>
      </c>
      <c r="N735">
        <v>17.260000000000002</v>
      </c>
      <c r="O735">
        <v>5.31</v>
      </c>
      <c r="P735" s="24" t="s">
        <v>1736</v>
      </c>
    </row>
    <row r="736" spans="1:16" x14ac:dyDescent="0.25">
      <c r="A736" s="24" t="s">
        <v>654</v>
      </c>
      <c r="B736" s="24" t="s">
        <v>94</v>
      </c>
      <c r="C736" s="24" t="s">
        <v>0</v>
      </c>
      <c r="D736" s="24" t="s">
        <v>44</v>
      </c>
      <c r="E736" s="24" t="s">
        <v>71</v>
      </c>
      <c r="F736" s="24" t="s">
        <v>39</v>
      </c>
      <c r="G736">
        <v>37.549999999999997</v>
      </c>
      <c r="H736" s="24" t="s">
        <v>1318</v>
      </c>
      <c r="I736" s="24" t="s">
        <v>42</v>
      </c>
      <c r="J736" s="33">
        <v>45551</v>
      </c>
      <c r="K736">
        <v>287.54000000000002</v>
      </c>
      <c r="L736">
        <v>283.64999999999998</v>
      </c>
      <c r="M736">
        <v>90</v>
      </c>
      <c r="N736">
        <v>49.27</v>
      </c>
      <c r="O736">
        <v>76.45</v>
      </c>
      <c r="P736" s="24" t="s">
        <v>1738</v>
      </c>
    </row>
    <row r="737" spans="1:16" x14ac:dyDescent="0.25">
      <c r="A737" s="24" t="s">
        <v>836</v>
      </c>
      <c r="B737" s="24" t="s">
        <v>59</v>
      </c>
      <c r="C737" s="24" t="s">
        <v>0</v>
      </c>
      <c r="D737" s="24" t="s">
        <v>44</v>
      </c>
      <c r="E737" s="24" t="s">
        <v>71</v>
      </c>
      <c r="F737" s="24" t="s">
        <v>75</v>
      </c>
      <c r="G737">
        <v>38.619999999999997</v>
      </c>
      <c r="H737" s="24" t="s">
        <v>1319</v>
      </c>
      <c r="I737" s="24" t="s">
        <v>49</v>
      </c>
      <c r="J737" s="33">
        <v>45253</v>
      </c>
      <c r="K737">
        <v>840.63</v>
      </c>
      <c r="L737">
        <v>395.91</v>
      </c>
      <c r="M737">
        <v>10</v>
      </c>
      <c r="N737">
        <v>42.64</v>
      </c>
      <c r="O737">
        <v>71.64</v>
      </c>
      <c r="P737" s="24" t="s">
        <v>1744</v>
      </c>
    </row>
    <row r="738" spans="1:16" x14ac:dyDescent="0.25">
      <c r="A738" s="24" t="s">
        <v>555</v>
      </c>
      <c r="B738" s="24" t="s">
        <v>59</v>
      </c>
      <c r="C738" s="24" t="s">
        <v>35</v>
      </c>
      <c r="D738" s="24" t="s">
        <v>37</v>
      </c>
      <c r="E738" s="24" t="s">
        <v>68</v>
      </c>
      <c r="F738" s="24" t="s">
        <v>75</v>
      </c>
      <c r="G738">
        <v>42.91</v>
      </c>
      <c r="H738" s="24" t="s">
        <v>1320</v>
      </c>
      <c r="I738" s="24" t="s">
        <v>49</v>
      </c>
      <c r="J738" s="33">
        <v>45335</v>
      </c>
      <c r="K738">
        <v>674.25</v>
      </c>
      <c r="L738">
        <v>113.99</v>
      </c>
      <c r="M738">
        <v>25</v>
      </c>
      <c r="N738">
        <v>36.43</v>
      </c>
      <c r="O738">
        <v>87.73</v>
      </c>
      <c r="P738" s="24" t="s">
        <v>1741</v>
      </c>
    </row>
    <row r="739" spans="1:16" x14ac:dyDescent="0.25">
      <c r="A739" s="24" t="s">
        <v>1321</v>
      </c>
      <c r="B739" s="24" t="s">
        <v>56</v>
      </c>
      <c r="C739" s="24" t="s">
        <v>55</v>
      </c>
      <c r="D739" s="24" t="s">
        <v>37</v>
      </c>
      <c r="E739" s="24" t="s">
        <v>71</v>
      </c>
      <c r="F739" s="24" t="s">
        <v>46</v>
      </c>
      <c r="G739">
        <v>37.700000000000003</v>
      </c>
      <c r="H739" s="24" t="s">
        <v>1322</v>
      </c>
      <c r="I739" s="24" t="s">
        <v>42</v>
      </c>
      <c r="J739" s="33">
        <v>45508</v>
      </c>
      <c r="K739">
        <v>663.85</v>
      </c>
      <c r="L739">
        <v>447.28</v>
      </c>
      <c r="M739">
        <v>96</v>
      </c>
      <c r="N739">
        <v>43</v>
      </c>
      <c r="O739">
        <v>4.66</v>
      </c>
      <c r="P739" s="24" t="s">
        <v>1742</v>
      </c>
    </row>
    <row r="740" spans="1:16" x14ac:dyDescent="0.25">
      <c r="A740" s="24" t="s">
        <v>1323</v>
      </c>
      <c r="B740" s="24" t="s">
        <v>51</v>
      </c>
      <c r="C740" s="24" t="s">
        <v>50</v>
      </c>
      <c r="D740" s="24" t="s">
        <v>37</v>
      </c>
      <c r="E740" s="24" t="s">
        <v>68</v>
      </c>
      <c r="F740" s="24" t="s">
        <v>46</v>
      </c>
      <c r="G740">
        <v>22.39</v>
      </c>
      <c r="H740" s="24" t="s">
        <v>1324</v>
      </c>
      <c r="I740" s="24" t="s">
        <v>49</v>
      </c>
      <c r="J740" s="33">
        <v>45490</v>
      </c>
      <c r="K740">
        <v>648.33000000000004</v>
      </c>
      <c r="L740">
        <v>94.25</v>
      </c>
      <c r="M740">
        <v>86</v>
      </c>
      <c r="N740">
        <v>16.989999999999998</v>
      </c>
      <c r="O740">
        <v>35.880000000000003</v>
      </c>
      <c r="P740" s="24" t="s">
        <v>1734</v>
      </c>
    </row>
    <row r="741" spans="1:16" x14ac:dyDescent="0.25">
      <c r="A741" s="24" t="s">
        <v>1325</v>
      </c>
      <c r="B741" s="24" t="s">
        <v>36</v>
      </c>
      <c r="C741" s="24" t="s">
        <v>0</v>
      </c>
      <c r="D741" s="24" t="s">
        <v>67</v>
      </c>
      <c r="E741" s="24" t="s">
        <v>71</v>
      </c>
      <c r="F741" s="24" t="s">
        <v>46</v>
      </c>
      <c r="G741">
        <v>10.73</v>
      </c>
      <c r="H741" s="24" t="s">
        <v>1326</v>
      </c>
      <c r="I741" s="24" t="s">
        <v>49</v>
      </c>
      <c r="J741" s="33">
        <v>45538</v>
      </c>
      <c r="K741">
        <v>354.98</v>
      </c>
      <c r="L741">
        <v>117.51</v>
      </c>
      <c r="M741">
        <v>33</v>
      </c>
      <c r="N741">
        <v>19.399999999999999</v>
      </c>
      <c r="O741">
        <v>90.63</v>
      </c>
      <c r="P741" s="24" t="s">
        <v>1738</v>
      </c>
    </row>
    <row r="742" spans="1:16" x14ac:dyDescent="0.25">
      <c r="A742" s="24" t="s">
        <v>463</v>
      </c>
      <c r="B742" s="24" t="s">
        <v>94</v>
      </c>
      <c r="C742" s="24" t="s">
        <v>55</v>
      </c>
      <c r="D742" s="24" t="s">
        <v>74</v>
      </c>
      <c r="E742" s="24" t="s">
        <v>38</v>
      </c>
      <c r="F742" s="24" t="s">
        <v>39</v>
      </c>
      <c r="G742">
        <v>49.74</v>
      </c>
      <c r="H742" s="24" t="s">
        <v>1327</v>
      </c>
      <c r="I742" s="24" t="s">
        <v>42</v>
      </c>
      <c r="J742" s="33">
        <v>45423</v>
      </c>
      <c r="K742">
        <v>956.83</v>
      </c>
      <c r="L742">
        <v>96.44</v>
      </c>
      <c r="M742">
        <v>26</v>
      </c>
      <c r="N742">
        <v>10.01</v>
      </c>
      <c r="O742">
        <v>78.790000000000006</v>
      </c>
      <c r="P742" s="24" t="s">
        <v>1739</v>
      </c>
    </row>
    <row r="743" spans="1:16" x14ac:dyDescent="0.25">
      <c r="A743" s="24" t="s">
        <v>1328</v>
      </c>
      <c r="B743" s="24" t="s">
        <v>59</v>
      </c>
      <c r="C743" s="24" t="s">
        <v>55</v>
      </c>
      <c r="D743" s="24" t="s">
        <v>67</v>
      </c>
      <c r="E743" s="24" t="s">
        <v>52</v>
      </c>
      <c r="F743" s="24" t="s">
        <v>75</v>
      </c>
      <c r="G743">
        <v>29.65</v>
      </c>
      <c r="H743" s="24" t="s">
        <v>1329</v>
      </c>
      <c r="I743" s="24" t="s">
        <v>49</v>
      </c>
      <c r="J743" s="33">
        <v>45211</v>
      </c>
      <c r="K743">
        <v>417.1</v>
      </c>
      <c r="L743">
        <v>234.83</v>
      </c>
      <c r="M743">
        <v>85</v>
      </c>
      <c r="N743">
        <v>31.19</v>
      </c>
      <c r="O743">
        <v>99.9</v>
      </c>
      <c r="P743" s="24" t="s">
        <v>1735</v>
      </c>
    </row>
    <row r="744" spans="1:16" x14ac:dyDescent="0.25">
      <c r="A744" s="24" t="s">
        <v>1075</v>
      </c>
      <c r="B744" s="24" t="s">
        <v>94</v>
      </c>
      <c r="C744" s="24" t="s">
        <v>0</v>
      </c>
      <c r="D744" s="24" t="s">
        <v>74</v>
      </c>
      <c r="E744" s="24" t="s">
        <v>71</v>
      </c>
      <c r="F744" s="24" t="s">
        <v>39</v>
      </c>
      <c r="G744">
        <v>10.73</v>
      </c>
      <c r="H744" s="24" t="s">
        <v>1330</v>
      </c>
      <c r="I744" s="24" t="s">
        <v>49</v>
      </c>
      <c r="J744" s="33">
        <v>45469</v>
      </c>
      <c r="K744">
        <v>210.92</v>
      </c>
      <c r="L744">
        <v>356.26</v>
      </c>
      <c r="M744">
        <v>80</v>
      </c>
      <c r="N744">
        <v>18.09</v>
      </c>
      <c r="O744">
        <v>46.65</v>
      </c>
      <c r="P744" s="24" t="s">
        <v>1736</v>
      </c>
    </row>
    <row r="745" spans="1:16" x14ac:dyDescent="0.25">
      <c r="A745" s="24" t="s">
        <v>40</v>
      </c>
      <c r="B745" s="24" t="s">
        <v>51</v>
      </c>
      <c r="C745" s="24" t="s">
        <v>43</v>
      </c>
      <c r="D745" s="24" t="s">
        <v>37</v>
      </c>
      <c r="E745" s="24" t="s">
        <v>45</v>
      </c>
      <c r="F745" s="24" t="s">
        <v>62</v>
      </c>
      <c r="G745">
        <v>13.09</v>
      </c>
      <c r="H745" s="24" t="s">
        <v>1331</v>
      </c>
      <c r="I745" s="24" t="s">
        <v>49</v>
      </c>
      <c r="J745" s="33">
        <v>45434</v>
      </c>
      <c r="K745">
        <v>631.4</v>
      </c>
      <c r="L745">
        <v>494.98</v>
      </c>
      <c r="M745">
        <v>78</v>
      </c>
      <c r="N745">
        <v>20.350000000000001</v>
      </c>
      <c r="O745">
        <v>27.04</v>
      </c>
      <c r="P745" s="24" t="s">
        <v>1739</v>
      </c>
    </row>
    <row r="746" spans="1:16" x14ac:dyDescent="0.25">
      <c r="A746" s="24" t="s">
        <v>933</v>
      </c>
      <c r="B746" s="24" t="s">
        <v>59</v>
      </c>
      <c r="C746" s="24" t="s">
        <v>50</v>
      </c>
      <c r="D746" s="24" t="s">
        <v>74</v>
      </c>
      <c r="E746" s="24" t="s">
        <v>68</v>
      </c>
      <c r="F746" s="24" t="s">
        <v>62</v>
      </c>
      <c r="G746">
        <v>21.61</v>
      </c>
      <c r="H746" s="24" t="s">
        <v>1332</v>
      </c>
      <c r="I746" s="24" t="s">
        <v>49</v>
      </c>
      <c r="J746" s="33">
        <v>45488</v>
      </c>
      <c r="K746">
        <v>899.08</v>
      </c>
      <c r="L746">
        <v>163.69999999999999</v>
      </c>
      <c r="M746">
        <v>2</v>
      </c>
      <c r="N746">
        <v>29.05</v>
      </c>
      <c r="O746">
        <v>47.72</v>
      </c>
      <c r="P746" s="24" t="s">
        <v>1734</v>
      </c>
    </row>
    <row r="747" spans="1:16" x14ac:dyDescent="0.25">
      <c r="A747" s="24" t="s">
        <v>1333</v>
      </c>
      <c r="B747" s="24" t="s">
        <v>36</v>
      </c>
      <c r="C747" s="24" t="s">
        <v>50</v>
      </c>
      <c r="D747" s="24" t="s">
        <v>67</v>
      </c>
      <c r="E747" s="24" t="s">
        <v>45</v>
      </c>
      <c r="F747" s="24" t="s">
        <v>46</v>
      </c>
      <c r="G747">
        <v>16.600000000000001</v>
      </c>
      <c r="H747" s="24" t="s">
        <v>1334</v>
      </c>
      <c r="I747" s="24" t="s">
        <v>42</v>
      </c>
      <c r="J747" s="33">
        <v>45387</v>
      </c>
      <c r="K747">
        <v>625.41</v>
      </c>
      <c r="L747">
        <v>448.38</v>
      </c>
      <c r="M747">
        <v>11</v>
      </c>
      <c r="N747">
        <v>37.76</v>
      </c>
      <c r="O747">
        <v>94.4</v>
      </c>
      <c r="P747" s="24" t="s">
        <v>1743</v>
      </c>
    </row>
    <row r="748" spans="1:16" x14ac:dyDescent="0.25">
      <c r="A748" s="24" t="s">
        <v>457</v>
      </c>
      <c r="B748" s="24" t="s">
        <v>94</v>
      </c>
      <c r="C748" s="24" t="s">
        <v>55</v>
      </c>
      <c r="D748" s="24" t="s">
        <v>67</v>
      </c>
      <c r="E748" s="24" t="s">
        <v>71</v>
      </c>
      <c r="F748" s="24" t="s">
        <v>75</v>
      </c>
      <c r="G748">
        <v>25.69</v>
      </c>
      <c r="H748" s="24" t="s">
        <v>1335</v>
      </c>
      <c r="I748" s="24" t="s">
        <v>42</v>
      </c>
      <c r="J748" s="33">
        <v>45338</v>
      </c>
      <c r="K748">
        <v>664.77</v>
      </c>
      <c r="L748">
        <v>219.75</v>
      </c>
      <c r="M748">
        <v>71</v>
      </c>
      <c r="N748">
        <v>41.81</v>
      </c>
      <c r="O748">
        <v>66.08</v>
      </c>
      <c r="P748" s="24" t="s">
        <v>1741</v>
      </c>
    </row>
    <row r="749" spans="1:16" x14ac:dyDescent="0.25">
      <c r="A749" s="24" t="s">
        <v>1336</v>
      </c>
      <c r="B749" s="24" t="s">
        <v>56</v>
      </c>
      <c r="C749" s="24" t="s">
        <v>35</v>
      </c>
      <c r="D749" s="24" t="s">
        <v>44</v>
      </c>
      <c r="E749" s="24" t="s">
        <v>71</v>
      </c>
      <c r="F749" s="24" t="s">
        <v>62</v>
      </c>
      <c r="G749">
        <v>7.44</v>
      </c>
      <c r="H749" s="24" t="s">
        <v>1337</v>
      </c>
      <c r="I749" s="24" t="s">
        <v>49</v>
      </c>
      <c r="J749" s="33">
        <v>45266</v>
      </c>
      <c r="K749">
        <v>312.45999999999998</v>
      </c>
      <c r="L749">
        <v>249.57</v>
      </c>
      <c r="M749">
        <v>81</v>
      </c>
      <c r="N749">
        <v>40.369999999999997</v>
      </c>
      <c r="O749">
        <v>83.11</v>
      </c>
      <c r="P749" s="24" t="s">
        <v>1740</v>
      </c>
    </row>
    <row r="750" spans="1:16" x14ac:dyDescent="0.25">
      <c r="A750" s="24" t="s">
        <v>765</v>
      </c>
      <c r="B750" s="24" t="s">
        <v>56</v>
      </c>
      <c r="C750" s="24" t="s">
        <v>0</v>
      </c>
      <c r="D750" s="24" t="s">
        <v>74</v>
      </c>
      <c r="E750" s="24" t="s">
        <v>52</v>
      </c>
      <c r="F750" s="24" t="s">
        <v>39</v>
      </c>
      <c r="G750">
        <v>6.86</v>
      </c>
      <c r="H750" s="24" t="s">
        <v>1338</v>
      </c>
      <c r="I750" s="24" t="s">
        <v>42</v>
      </c>
      <c r="J750" s="33">
        <v>45321</v>
      </c>
      <c r="K750">
        <v>833.94</v>
      </c>
      <c r="L750">
        <v>275.08999999999997</v>
      </c>
      <c r="M750">
        <v>35</v>
      </c>
      <c r="N750">
        <v>43.42</v>
      </c>
      <c r="O750">
        <v>39.909999999999997</v>
      </c>
      <c r="P750" s="24" t="s">
        <v>1733</v>
      </c>
    </row>
    <row r="751" spans="1:16" x14ac:dyDescent="0.25">
      <c r="A751" s="24" t="s">
        <v>1339</v>
      </c>
      <c r="B751" s="24" t="s">
        <v>94</v>
      </c>
      <c r="C751" s="24" t="s">
        <v>55</v>
      </c>
      <c r="D751" s="24" t="s">
        <v>74</v>
      </c>
      <c r="E751" s="24" t="s">
        <v>71</v>
      </c>
      <c r="F751" s="24" t="s">
        <v>62</v>
      </c>
      <c r="G751">
        <v>31.69</v>
      </c>
      <c r="H751" s="24" t="s">
        <v>1340</v>
      </c>
      <c r="I751" s="24" t="s">
        <v>42</v>
      </c>
      <c r="J751" s="33">
        <v>45411</v>
      </c>
      <c r="K751">
        <v>434.13</v>
      </c>
      <c r="L751">
        <v>486.74</v>
      </c>
      <c r="M751">
        <v>7</v>
      </c>
      <c r="N751">
        <v>41.26</v>
      </c>
      <c r="O751">
        <v>64.08</v>
      </c>
      <c r="P751" s="24" t="s">
        <v>1743</v>
      </c>
    </row>
    <row r="752" spans="1:16" x14ac:dyDescent="0.25">
      <c r="A752" s="24" t="s">
        <v>1341</v>
      </c>
      <c r="B752" s="24" t="s">
        <v>94</v>
      </c>
      <c r="C752" s="24" t="s">
        <v>0</v>
      </c>
      <c r="D752" s="24" t="s">
        <v>67</v>
      </c>
      <c r="E752" s="24" t="s">
        <v>45</v>
      </c>
      <c r="F752" s="24" t="s">
        <v>46</v>
      </c>
      <c r="G752">
        <v>10.5</v>
      </c>
      <c r="H752" s="24" t="s">
        <v>1342</v>
      </c>
      <c r="I752" s="24" t="s">
        <v>49</v>
      </c>
      <c r="J752" s="33">
        <v>45249</v>
      </c>
      <c r="K752">
        <v>584.11</v>
      </c>
      <c r="L752">
        <v>389.65</v>
      </c>
      <c r="M752">
        <v>41</v>
      </c>
      <c r="N752">
        <v>28.54</v>
      </c>
      <c r="O752">
        <v>55.44</v>
      </c>
      <c r="P752" s="24" t="s">
        <v>1744</v>
      </c>
    </row>
    <row r="753" spans="1:16" x14ac:dyDescent="0.25">
      <c r="A753" s="24" t="s">
        <v>1343</v>
      </c>
      <c r="B753" s="24" t="s">
        <v>36</v>
      </c>
      <c r="C753" s="24" t="s">
        <v>0</v>
      </c>
      <c r="D753" s="24" t="s">
        <v>67</v>
      </c>
      <c r="E753" s="24" t="s">
        <v>71</v>
      </c>
      <c r="F753" s="24" t="s">
        <v>62</v>
      </c>
      <c r="G753">
        <v>33.11</v>
      </c>
      <c r="H753" s="24" t="s">
        <v>1344</v>
      </c>
      <c r="I753" s="24" t="s">
        <v>49</v>
      </c>
      <c r="J753" s="33">
        <v>45531</v>
      </c>
      <c r="K753">
        <v>716.2</v>
      </c>
      <c r="L753">
        <v>24.44</v>
      </c>
      <c r="M753">
        <v>73</v>
      </c>
      <c r="N753">
        <v>6.61</v>
      </c>
      <c r="O753">
        <v>19.07</v>
      </c>
      <c r="P753" s="24" t="s">
        <v>1742</v>
      </c>
    </row>
    <row r="754" spans="1:16" x14ac:dyDescent="0.25">
      <c r="A754" s="24" t="s">
        <v>1345</v>
      </c>
      <c r="B754" s="24" t="s">
        <v>56</v>
      </c>
      <c r="C754" s="24" t="s">
        <v>0</v>
      </c>
      <c r="D754" s="24" t="s">
        <v>37</v>
      </c>
      <c r="E754" s="24" t="s">
        <v>68</v>
      </c>
      <c r="F754" s="24" t="s">
        <v>62</v>
      </c>
      <c r="G754">
        <v>14.76</v>
      </c>
      <c r="H754" s="24" t="s">
        <v>1346</v>
      </c>
      <c r="I754" s="24" t="s">
        <v>42</v>
      </c>
      <c r="J754" s="33">
        <v>45219</v>
      </c>
      <c r="K754">
        <v>979.48</v>
      </c>
      <c r="L754">
        <v>158.63</v>
      </c>
      <c r="M754">
        <v>33</v>
      </c>
      <c r="N754">
        <v>10.039999999999999</v>
      </c>
      <c r="O754">
        <v>18.760000000000002</v>
      </c>
      <c r="P754" s="24" t="s">
        <v>1735</v>
      </c>
    </row>
    <row r="755" spans="1:16" x14ac:dyDescent="0.25">
      <c r="A755" s="24" t="s">
        <v>1347</v>
      </c>
      <c r="B755" s="24" t="s">
        <v>56</v>
      </c>
      <c r="C755" s="24" t="s">
        <v>35</v>
      </c>
      <c r="D755" s="24" t="s">
        <v>74</v>
      </c>
      <c r="E755" s="24" t="s">
        <v>71</v>
      </c>
      <c r="F755" s="24" t="s">
        <v>39</v>
      </c>
      <c r="G755">
        <v>31.85</v>
      </c>
      <c r="H755" s="24" t="s">
        <v>1348</v>
      </c>
      <c r="I755" s="24" t="s">
        <v>42</v>
      </c>
      <c r="J755" s="33">
        <v>45382</v>
      </c>
      <c r="K755">
        <v>544.46</v>
      </c>
      <c r="L755">
        <v>233.48</v>
      </c>
      <c r="M755">
        <v>82</v>
      </c>
      <c r="N755">
        <v>20.86</v>
      </c>
      <c r="O755">
        <v>37.25</v>
      </c>
      <c r="P755" s="24" t="s">
        <v>1737</v>
      </c>
    </row>
    <row r="756" spans="1:16" x14ac:dyDescent="0.25">
      <c r="A756" s="24" t="s">
        <v>1349</v>
      </c>
      <c r="B756" s="24" t="s">
        <v>59</v>
      </c>
      <c r="C756" s="24" t="s">
        <v>55</v>
      </c>
      <c r="D756" s="24" t="s">
        <v>67</v>
      </c>
      <c r="E756" s="24" t="s">
        <v>38</v>
      </c>
      <c r="F756" s="24" t="s">
        <v>62</v>
      </c>
      <c r="G756">
        <v>19.04</v>
      </c>
      <c r="H756" s="24" t="s">
        <v>1350</v>
      </c>
      <c r="I756" s="24" t="s">
        <v>49</v>
      </c>
      <c r="J756" s="33">
        <v>45311</v>
      </c>
      <c r="K756">
        <v>645.53</v>
      </c>
      <c r="L756">
        <v>318.74</v>
      </c>
      <c r="M756">
        <v>56</v>
      </c>
      <c r="N756">
        <v>34.880000000000003</v>
      </c>
      <c r="O756">
        <v>85.98</v>
      </c>
      <c r="P756" s="24" t="s">
        <v>1733</v>
      </c>
    </row>
    <row r="757" spans="1:16" x14ac:dyDescent="0.25">
      <c r="A757" s="24" t="s">
        <v>855</v>
      </c>
      <c r="B757" s="24" t="s">
        <v>51</v>
      </c>
      <c r="C757" s="24" t="s">
        <v>55</v>
      </c>
      <c r="D757" s="24" t="s">
        <v>37</v>
      </c>
      <c r="E757" s="24" t="s">
        <v>52</v>
      </c>
      <c r="F757" s="24" t="s">
        <v>46</v>
      </c>
      <c r="G757">
        <v>18.440000000000001</v>
      </c>
      <c r="H757" s="24" t="s">
        <v>1351</v>
      </c>
      <c r="I757" s="24" t="s">
        <v>42</v>
      </c>
      <c r="J757" s="33">
        <v>45459</v>
      </c>
      <c r="K757">
        <v>920.26</v>
      </c>
      <c r="L757">
        <v>148.07</v>
      </c>
      <c r="M757">
        <v>24</v>
      </c>
      <c r="N757">
        <v>44.27</v>
      </c>
      <c r="O757">
        <v>85.31</v>
      </c>
      <c r="P757" s="24" t="s">
        <v>1736</v>
      </c>
    </row>
    <row r="758" spans="1:16" x14ac:dyDescent="0.25">
      <c r="A758" s="24" t="s">
        <v>505</v>
      </c>
      <c r="B758" s="24" t="s">
        <v>56</v>
      </c>
      <c r="C758" s="24" t="s">
        <v>43</v>
      </c>
      <c r="D758" s="24" t="s">
        <v>44</v>
      </c>
      <c r="E758" s="24" t="s">
        <v>71</v>
      </c>
      <c r="F758" s="24" t="s">
        <v>46</v>
      </c>
      <c r="G758">
        <v>31.71</v>
      </c>
      <c r="H758" s="24" t="s">
        <v>1352</v>
      </c>
      <c r="I758" s="24" t="s">
        <v>49</v>
      </c>
      <c r="J758" s="33">
        <v>45303</v>
      </c>
      <c r="K758">
        <v>344.8</v>
      </c>
      <c r="L758">
        <v>314.68</v>
      </c>
      <c r="M758">
        <v>93</v>
      </c>
      <c r="N758">
        <v>25.47</v>
      </c>
      <c r="O758">
        <v>64.42</v>
      </c>
      <c r="P758" s="24" t="s">
        <v>1733</v>
      </c>
    </row>
    <row r="759" spans="1:16" x14ac:dyDescent="0.25">
      <c r="A759" s="24" t="s">
        <v>358</v>
      </c>
      <c r="B759" s="24" t="s">
        <v>51</v>
      </c>
      <c r="C759" s="24" t="s">
        <v>50</v>
      </c>
      <c r="D759" s="24" t="s">
        <v>37</v>
      </c>
      <c r="E759" s="24" t="s">
        <v>71</v>
      </c>
      <c r="F759" s="24" t="s">
        <v>46</v>
      </c>
      <c r="G759">
        <v>37.86</v>
      </c>
      <c r="H759" s="24" t="s">
        <v>1353</v>
      </c>
      <c r="I759" s="24" t="s">
        <v>49</v>
      </c>
      <c r="J759" s="33">
        <v>45279</v>
      </c>
      <c r="K759">
        <v>520.04</v>
      </c>
      <c r="L759">
        <v>78.760000000000005</v>
      </c>
      <c r="M759">
        <v>68</v>
      </c>
      <c r="N759">
        <v>10.85</v>
      </c>
      <c r="O759">
        <v>62.38</v>
      </c>
      <c r="P759" s="24" t="s">
        <v>1740</v>
      </c>
    </row>
    <row r="760" spans="1:16" x14ac:dyDescent="0.25">
      <c r="A760" s="24" t="s">
        <v>1354</v>
      </c>
      <c r="B760" s="24" t="s">
        <v>56</v>
      </c>
      <c r="C760" s="24" t="s">
        <v>35</v>
      </c>
      <c r="D760" s="24" t="s">
        <v>37</v>
      </c>
      <c r="E760" s="24" t="s">
        <v>68</v>
      </c>
      <c r="F760" s="24" t="s">
        <v>62</v>
      </c>
      <c r="G760">
        <v>37.340000000000003</v>
      </c>
      <c r="H760" s="24" t="s">
        <v>1355</v>
      </c>
      <c r="I760" s="24" t="s">
        <v>42</v>
      </c>
      <c r="J760" s="33">
        <v>45448</v>
      </c>
      <c r="K760">
        <v>827.65</v>
      </c>
      <c r="L760">
        <v>349.8</v>
      </c>
      <c r="M760">
        <v>85</v>
      </c>
      <c r="N760">
        <v>49.93</v>
      </c>
      <c r="O760">
        <v>56.17</v>
      </c>
      <c r="P760" s="24" t="s">
        <v>1736</v>
      </c>
    </row>
    <row r="761" spans="1:16" x14ac:dyDescent="0.25">
      <c r="A761" s="24" t="s">
        <v>755</v>
      </c>
      <c r="B761" s="24" t="s">
        <v>56</v>
      </c>
      <c r="C761" s="24" t="s">
        <v>43</v>
      </c>
      <c r="D761" s="24" t="s">
        <v>44</v>
      </c>
      <c r="E761" s="24" t="s">
        <v>71</v>
      </c>
      <c r="F761" s="24" t="s">
        <v>39</v>
      </c>
      <c r="G761">
        <v>26.69</v>
      </c>
      <c r="H761" s="24" t="s">
        <v>1356</v>
      </c>
      <c r="I761" s="24" t="s">
        <v>42</v>
      </c>
      <c r="J761" s="33">
        <v>45263</v>
      </c>
      <c r="K761">
        <v>794.2</v>
      </c>
      <c r="L761">
        <v>366.38</v>
      </c>
      <c r="M761">
        <v>68</v>
      </c>
      <c r="N761">
        <v>18.72</v>
      </c>
      <c r="O761">
        <v>66.94</v>
      </c>
      <c r="P761" s="24" t="s">
        <v>1740</v>
      </c>
    </row>
    <row r="762" spans="1:16" x14ac:dyDescent="0.25">
      <c r="A762" s="24" t="s">
        <v>1357</v>
      </c>
      <c r="B762" s="24" t="s">
        <v>59</v>
      </c>
      <c r="C762" s="24" t="s">
        <v>55</v>
      </c>
      <c r="D762" s="24" t="s">
        <v>44</v>
      </c>
      <c r="E762" s="24" t="s">
        <v>71</v>
      </c>
      <c r="F762" s="24" t="s">
        <v>46</v>
      </c>
      <c r="G762">
        <v>21.21</v>
      </c>
      <c r="H762" s="24" t="s">
        <v>1358</v>
      </c>
      <c r="I762" s="24" t="s">
        <v>49</v>
      </c>
      <c r="J762" s="33">
        <v>45403</v>
      </c>
      <c r="K762">
        <v>925.16</v>
      </c>
      <c r="L762">
        <v>17.34</v>
      </c>
      <c r="M762">
        <v>59</v>
      </c>
      <c r="N762">
        <v>16.62</v>
      </c>
      <c r="O762">
        <v>93.38</v>
      </c>
      <c r="P762" s="24" t="s">
        <v>1743</v>
      </c>
    </row>
    <row r="763" spans="1:16" x14ac:dyDescent="0.25">
      <c r="A763" s="24" t="s">
        <v>324</v>
      </c>
      <c r="B763" s="24" t="s">
        <v>59</v>
      </c>
      <c r="C763" s="24" t="s">
        <v>50</v>
      </c>
      <c r="D763" s="24" t="s">
        <v>44</v>
      </c>
      <c r="E763" s="24" t="s">
        <v>68</v>
      </c>
      <c r="F763" s="24" t="s">
        <v>62</v>
      </c>
      <c r="G763">
        <v>48.27</v>
      </c>
      <c r="H763" s="24" t="s">
        <v>1359</v>
      </c>
      <c r="I763" s="24" t="s">
        <v>49</v>
      </c>
      <c r="J763" s="33">
        <v>45402</v>
      </c>
      <c r="K763">
        <v>823.69</v>
      </c>
      <c r="L763">
        <v>419.84</v>
      </c>
      <c r="M763">
        <v>64</v>
      </c>
      <c r="N763">
        <v>6.92</v>
      </c>
      <c r="O763">
        <v>8.06</v>
      </c>
      <c r="P763" s="24" t="s">
        <v>1743</v>
      </c>
    </row>
    <row r="764" spans="1:16" x14ac:dyDescent="0.25">
      <c r="A764" s="24" t="s">
        <v>1261</v>
      </c>
      <c r="B764" s="24" t="s">
        <v>36</v>
      </c>
      <c r="C764" s="24" t="s">
        <v>0</v>
      </c>
      <c r="D764" s="24" t="s">
        <v>44</v>
      </c>
      <c r="E764" s="24" t="s">
        <v>52</v>
      </c>
      <c r="F764" s="24" t="s">
        <v>39</v>
      </c>
      <c r="G764">
        <v>18.45</v>
      </c>
      <c r="H764" s="24" t="s">
        <v>1360</v>
      </c>
      <c r="I764" s="24" t="s">
        <v>42</v>
      </c>
      <c r="J764" s="33">
        <v>45209</v>
      </c>
      <c r="K764">
        <v>548.23</v>
      </c>
      <c r="L764">
        <v>342.99</v>
      </c>
      <c r="M764">
        <v>83</v>
      </c>
      <c r="N764">
        <v>36.94</v>
      </c>
      <c r="O764">
        <v>61.65</v>
      </c>
      <c r="P764" s="24" t="s">
        <v>1735</v>
      </c>
    </row>
    <row r="765" spans="1:16" x14ac:dyDescent="0.25">
      <c r="A765" s="24" t="s">
        <v>228</v>
      </c>
      <c r="B765" s="24" t="s">
        <v>56</v>
      </c>
      <c r="C765" s="24" t="s">
        <v>55</v>
      </c>
      <c r="D765" s="24" t="s">
        <v>74</v>
      </c>
      <c r="E765" s="24" t="s">
        <v>68</v>
      </c>
      <c r="F765" s="24" t="s">
        <v>75</v>
      </c>
      <c r="G765">
        <v>25.83</v>
      </c>
      <c r="H765" s="24" t="s">
        <v>1361</v>
      </c>
      <c r="I765" s="24" t="s">
        <v>42</v>
      </c>
      <c r="J765" s="33">
        <v>45259</v>
      </c>
      <c r="K765">
        <v>374.69</v>
      </c>
      <c r="L765">
        <v>403.3</v>
      </c>
      <c r="M765">
        <v>92</v>
      </c>
      <c r="N765">
        <v>19.010000000000002</v>
      </c>
      <c r="O765">
        <v>37.97</v>
      </c>
      <c r="P765" s="24" t="s">
        <v>1744</v>
      </c>
    </row>
    <row r="766" spans="1:16" x14ac:dyDescent="0.25">
      <c r="A766" s="24" t="s">
        <v>670</v>
      </c>
      <c r="B766" s="24" t="s">
        <v>36</v>
      </c>
      <c r="C766" s="24" t="s">
        <v>50</v>
      </c>
      <c r="D766" s="24" t="s">
        <v>44</v>
      </c>
      <c r="E766" s="24" t="s">
        <v>71</v>
      </c>
      <c r="F766" s="24" t="s">
        <v>46</v>
      </c>
      <c r="G766">
        <v>11.5</v>
      </c>
      <c r="H766" s="24" t="s">
        <v>1362</v>
      </c>
      <c r="I766" s="24" t="s">
        <v>42</v>
      </c>
      <c r="J766" s="33">
        <v>45402</v>
      </c>
      <c r="K766">
        <v>575.83000000000004</v>
      </c>
      <c r="L766">
        <v>416.12</v>
      </c>
      <c r="M766">
        <v>13</v>
      </c>
      <c r="N766">
        <v>19.420000000000002</v>
      </c>
      <c r="O766">
        <v>93.73</v>
      </c>
      <c r="P766" s="24" t="s">
        <v>1743</v>
      </c>
    </row>
    <row r="767" spans="1:16" x14ac:dyDescent="0.25">
      <c r="A767" s="24" t="s">
        <v>1363</v>
      </c>
      <c r="B767" s="24" t="s">
        <v>36</v>
      </c>
      <c r="C767" s="24" t="s">
        <v>50</v>
      </c>
      <c r="D767" s="24" t="s">
        <v>44</v>
      </c>
      <c r="E767" s="24" t="s">
        <v>68</v>
      </c>
      <c r="F767" s="24" t="s">
        <v>62</v>
      </c>
      <c r="G767">
        <v>18.61</v>
      </c>
      <c r="H767" s="24" t="s">
        <v>1364</v>
      </c>
      <c r="I767" s="24" t="s">
        <v>49</v>
      </c>
      <c r="J767" s="33">
        <v>45450</v>
      </c>
      <c r="K767">
        <v>478.71</v>
      </c>
      <c r="L767">
        <v>309.27</v>
      </c>
      <c r="M767">
        <v>92</v>
      </c>
      <c r="N767">
        <v>48.76</v>
      </c>
      <c r="O767">
        <v>45.44</v>
      </c>
      <c r="P767" s="24" t="s">
        <v>1736</v>
      </c>
    </row>
    <row r="768" spans="1:16" x14ac:dyDescent="0.25">
      <c r="A768" s="24" t="s">
        <v>687</v>
      </c>
      <c r="B768" s="24" t="s">
        <v>94</v>
      </c>
      <c r="C768" s="24" t="s">
        <v>55</v>
      </c>
      <c r="D768" s="24" t="s">
        <v>74</v>
      </c>
      <c r="E768" s="24" t="s">
        <v>52</v>
      </c>
      <c r="F768" s="24" t="s">
        <v>75</v>
      </c>
      <c r="G768">
        <v>23.74</v>
      </c>
      <c r="H768" s="24" t="s">
        <v>1365</v>
      </c>
      <c r="I768" s="24" t="s">
        <v>42</v>
      </c>
      <c r="J768" s="33">
        <v>45217</v>
      </c>
      <c r="K768">
        <v>95.4</v>
      </c>
      <c r="L768">
        <v>46.78</v>
      </c>
      <c r="M768">
        <v>44</v>
      </c>
      <c r="N768">
        <v>35.24</v>
      </c>
      <c r="O768">
        <v>63.05</v>
      </c>
      <c r="P768" s="24" t="s">
        <v>1735</v>
      </c>
    </row>
    <row r="769" spans="1:16" x14ac:dyDescent="0.25">
      <c r="A769" s="24" t="s">
        <v>1349</v>
      </c>
      <c r="B769" s="24" t="s">
        <v>59</v>
      </c>
      <c r="C769" s="24" t="s">
        <v>35</v>
      </c>
      <c r="D769" s="24" t="s">
        <v>44</v>
      </c>
      <c r="E769" s="24" t="s">
        <v>45</v>
      </c>
      <c r="F769" s="24" t="s">
        <v>39</v>
      </c>
      <c r="G769">
        <v>34.9</v>
      </c>
      <c r="H769" s="24" t="s">
        <v>1366</v>
      </c>
      <c r="I769" s="24" t="s">
        <v>42</v>
      </c>
      <c r="J769" s="33">
        <v>45254</v>
      </c>
      <c r="K769">
        <v>269.56</v>
      </c>
      <c r="L769">
        <v>111.74</v>
      </c>
      <c r="M769">
        <v>67</v>
      </c>
      <c r="N769">
        <v>18.77</v>
      </c>
      <c r="O769">
        <v>62.99</v>
      </c>
      <c r="P769" s="24" t="s">
        <v>1744</v>
      </c>
    </row>
    <row r="770" spans="1:16" x14ac:dyDescent="0.25">
      <c r="A770" s="24" t="s">
        <v>663</v>
      </c>
      <c r="B770" s="24" t="s">
        <v>59</v>
      </c>
      <c r="C770" s="24" t="s">
        <v>0</v>
      </c>
      <c r="D770" s="24" t="s">
        <v>74</v>
      </c>
      <c r="E770" s="24" t="s">
        <v>52</v>
      </c>
      <c r="F770" s="24" t="s">
        <v>75</v>
      </c>
      <c r="G770">
        <v>11.9</v>
      </c>
      <c r="H770" s="24" t="s">
        <v>1367</v>
      </c>
      <c r="I770" s="24" t="s">
        <v>42</v>
      </c>
      <c r="J770" s="33">
        <v>45395</v>
      </c>
      <c r="K770">
        <v>615.94000000000005</v>
      </c>
      <c r="L770">
        <v>185.05</v>
      </c>
      <c r="M770">
        <v>67</v>
      </c>
      <c r="N770">
        <v>46.98</v>
      </c>
      <c r="O770">
        <v>47.73</v>
      </c>
      <c r="P770" s="24" t="s">
        <v>1743</v>
      </c>
    </row>
    <row r="771" spans="1:16" x14ac:dyDescent="0.25">
      <c r="A771" s="24" t="s">
        <v>1368</v>
      </c>
      <c r="B771" s="24" t="s">
        <v>94</v>
      </c>
      <c r="C771" s="24" t="s">
        <v>55</v>
      </c>
      <c r="D771" s="24" t="s">
        <v>67</v>
      </c>
      <c r="E771" s="24" t="s">
        <v>45</v>
      </c>
      <c r="F771" s="24" t="s">
        <v>39</v>
      </c>
      <c r="G771">
        <v>6.79</v>
      </c>
      <c r="H771" s="24" t="s">
        <v>1369</v>
      </c>
      <c r="I771" s="24" t="s">
        <v>42</v>
      </c>
      <c r="J771" s="33">
        <v>45328</v>
      </c>
      <c r="K771">
        <v>320.83999999999997</v>
      </c>
      <c r="L771">
        <v>286.70999999999998</v>
      </c>
      <c r="M771">
        <v>11</v>
      </c>
      <c r="N771">
        <v>45.66</v>
      </c>
      <c r="O771">
        <v>33.49</v>
      </c>
      <c r="P771" s="24" t="s">
        <v>1741</v>
      </c>
    </row>
    <row r="772" spans="1:16" x14ac:dyDescent="0.25">
      <c r="A772" s="24" t="s">
        <v>481</v>
      </c>
      <c r="B772" s="24" t="s">
        <v>51</v>
      </c>
      <c r="C772" s="24" t="s">
        <v>35</v>
      </c>
      <c r="D772" s="24" t="s">
        <v>44</v>
      </c>
      <c r="E772" s="24" t="s">
        <v>68</v>
      </c>
      <c r="F772" s="24" t="s">
        <v>62</v>
      </c>
      <c r="G772">
        <v>28.27</v>
      </c>
      <c r="H772" s="24" t="s">
        <v>1370</v>
      </c>
      <c r="I772" s="24" t="s">
        <v>42</v>
      </c>
      <c r="J772" s="33">
        <v>45233</v>
      </c>
      <c r="K772">
        <v>190.56</v>
      </c>
      <c r="L772">
        <v>301.73</v>
      </c>
      <c r="M772">
        <v>42</v>
      </c>
      <c r="N772">
        <v>9.2100000000000009</v>
      </c>
      <c r="O772">
        <v>96.05</v>
      </c>
      <c r="P772" s="24" t="s">
        <v>1744</v>
      </c>
    </row>
    <row r="773" spans="1:16" x14ac:dyDescent="0.25">
      <c r="A773" s="24" t="s">
        <v>258</v>
      </c>
      <c r="B773" s="24" t="s">
        <v>59</v>
      </c>
      <c r="C773" s="24" t="s">
        <v>0</v>
      </c>
      <c r="D773" s="24" t="s">
        <v>74</v>
      </c>
      <c r="E773" s="24" t="s">
        <v>45</v>
      </c>
      <c r="F773" s="24" t="s">
        <v>62</v>
      </c>
      <c r="G773">
        <v>45.07</v>
      </c>
      <c r="H773" s="24" t="s">
        <v>1371</v>
      </c>
      <c r="I773" s="24" t="s">
        <v>42</v>
      </c>
      <c r="J773" s="33">
        <v>45346</v>
      </c>
      <c r="K773">
        <v>976.78</v>
      </c>
      <c r="L773">
        <v>217.99</v>
      </c>
      <c r="M773">
        <v>68</v>
      </c>
      <c r="N773">
        <v>29.65</v>
      </c>
      <c r="O773">
        <v>1.41</v>
      </c>
      <c r="P773" s="24" t="s">
        <v>1741</v>
      </c>
    </row>
    <row r="774" spans="1:16" x14ac:dyDescent="0.25">
      <c r="A774" s="24" t="s">
        <v>1372</v>
      </c>
      <c r="B774" s="24" t="s">
        <v>51</v>
      </c>
      <c r="C774" s="24" t="s">
        <v>55</v>
      </c>
      <c r="D774" s="24" t="s">
        <v>67</v>
      </c>
      <c r="E774" s="24" t="s">
        <v>68</v>
      </c>
      <c r="F774" s="24" t="s">
        <v>46</v>
      </c>
      <c r="G774">
        <v>26.11</v>
      </c>
      <c r="H774" s="24" t="s">
        <v>1373</v>
      </c>
      <c r="I774" s="24" t="s">
        <v>42</v>
      </c>
      <c r="J774" s="33">
        <v>45385</v>
      </c>
      <c r="K774">
        <v>123.5</v>
      </c>
      <c r="L774">
        <v>456.16</v>
      </c>
      <c r="M774">
        <v>69</v>
      </c>
      <c r="N774">
        <v>44.35</v>
      </c>
      <c r="O774">
        <v>10.38</v>
      </c>
      <c r="P774" s="24" t="s">
        <v>1743</v>
      </c>
    </row>
    <row r="775" spans="1:16" x14ac:dyDescent="0.25">
      <c r="A775" s="24" t="s">
        <v>1323</v>
      </c>
      <c r="B775" s="24" t="s">
        <v>94</v>
      </c>
      <c r="C775" s="24" t="s">
        <v>55</v>
      </c>
      <c r="D775" s="24" t="s">
        <v>37</v>
      </c>
      <c r="E775" s="24" t="s">
        <v>38</v>
      </c>
      <c r="F775" s="24" t="s">
        <v>46</v>
      </c>
      <c r="G775">
        <v>25.33</v>
      </c>
      <c r="H775" s="24" t="s">
        <v>1374</v>
      </c>
      <c r="I775" s="24" t="s">
        <v>42</v>
      </c>
      <c r="J775" s="33">
        <v>45347</v>
      </c>
      <c r="K775">
        <v>484.62</v>
      </c>
      <c r="L775">
        <v>443.38</v>
      </c>
      <c r="M775">
        <v>97</v>
      </c>
      <c r="N775">
        <v>27.07</v>
      </c>
      <c r="O775">
        <v>80.25</v>
      </c>
      <c r="P775" s="24" t="s">
        <v>1741</v>
      </c>
    </row>
    <row r="776" spans="1:16" x14ac:dyDescent="0.25">
      <c r="A776" s="24" t="s">
        <v>1375</v>
      </c>
      <c r="B776" s="24" t="s">
        <v>59</v>
      </c>
      <c r="C776" s="24" t="s">
        <v>0</v>
      </c>
      <c r="D776" s="24" t="s">
        <v>37</v>
      </c>
      <c r="E776" s="24" t="s">
        <v>52</v>
      </c>
      <c r="F776" s="24" t="s">
        <v>62</v>
      </c>
      <c r="G776">
        <v>5.47</v>
      </c>
      <c r="H776" s="24" t="s">
        <v>1376</v>
      </c>
      <c r="I776" s="24" t="s">
        <v>49</v>
      </c>
      <c r="J776" s="33">
        <v>45341</v>
      </c>
      <c r="K776">
        <v>638.91999999999996</v>
      </c>
      <c r="L776">
        <v>167.97</v>
      </c>
      <c r="M776">
        <v>14</v>
      </c>
      <c r="N776">
        <v>5.64</v>
      </c>
      <c r="O776">
        <v>80.84</v>
      </c>
      <c r="P776" s="24" t="s">
        <v>1741</v>
      </c>
    </row>
    <row r="777" spans="1:16" x14ac:dyDescent="0.25">
      <c r="A777" s="24" t="s">
        <v>1377</v>
      </c>
      <c r="B777" s="24" t="s">
        <v>59</v>
      </c>
      <c r="C777" s="24" t="s">
        <v>43</v>
      </c>
      <c r="D777" s="24" t="s">
        <v>74</v>
      </c>
      <c r="E777" s="24" t="s">
        <v>45</v>
      </c>
      <c r="F777" s="24" t="s">
        <v>62</v>
      </c>
      <c r="G777">
        <v>35</v>
      </c>
      <c r="H777" s="24" t="s">
        <v>1378</v>
      </c>
      <c r="I777" s="24" t="s">
        <v>42</v>
      </c>
      <c r="J777" s="33">
        <v>45212</v>
      </c>
      <c r="K777">
        <v>768.21</v>
      </c>
      <c r="L777">
        <v>10.61</v>
      </c>
      <c r="M777">
        <v>20</v>
      </c>
      <c r="N777">
        <v>35.880000000000003</v>
      </c>
      <c r="O777">
        <v>29.77</v>
      </c>
      <c r="P777" s="24" t="s">
        <v>1735</v>
      </c>
    </row>
    <row r="778" spans="1:16" x14ac:dyDescent="0.25">
      <c r="A778" s="24" t="s">
        <v>264</v>
      </c>
      <c r="B778" s="24" t="s">
        <v>59</v>
      </c>
      <c r="C778" s="24" t="s">
        <v>0</v>
      </c>
      <c r="D778" s="24" t="s">
        <v>37</v>
      </c>
      <c r="E778" s="24" t="s">
        <v>38</v>
      </c>
      <c r="F778" s="24" t="s">
        <v>62</v>
      </c>
      <c r="G778">
        <v>15.47</v>
      </c>
      <c r="H778" s="24" t="s">
        <v>1379</v>
      </c>
      <c r="I778" s="24" t="s">
        <v>42</v>
      </c>
      <c r="J778" s="33">
        <v>45387</v>
      </c>
      <c r="K778">
        <v>587.08000000000004</v>
      </c>
      <c r="L778">
        <v>344.13</v>
      </c>
      <c r="M778">
        <v>13</v>
      </c>
      <c r="N778">
        <v>17.489999999999998</v>
      </c>
      <c r="O778">
        <v>60.3</v>
      </c>
      <c r="P778" s="24" t="s">
        <v>1743</v>
      </c>
    </row>
    <row r="779" spans="1:16" x14ac:dyDescent="0.25">
      <c r="A779" s="24" t="s">
        <v>1380</v>
      </c>
      <c r="B779" s="24" t="s">
        <v>59</v>
      </c>
      <c r="C779" s="24" t="s">
        <v>55</v>
      </c>
      <c r="D779" s="24" t="s">
        <v>37</v>
      </c>
      <c r="E779" s="24" t="s">
        <v>45</v>
      </c>
      <c r="F779" s="24" t="s">
        <v>75</v>
      </c>
      <c r="G779">
        <v>17.23</v>
      </c>
      <c r="H779" s="24" t="s">
        <v>1381</v>
      </c>
      <c r="I779" s="24" t="s">
        <v>42</v>
      </c>
      <c r="J779" s="33">
        <v>45392</v>
      </c>
      <c r="K779">
        <v>144.19999999999999</v>
      </c>
      <c r="L779">
        <v>340.77</v>
      </c>
      <c r="M779">
        <v>42</v>
      </c>
      <c r="N779">
        <v>46.73</v>
      </c>
      <c r="O779">
        <v>24.54</v>
      </c>
      <c r="P779" s="24" t="s">
        <v>1743</v>
      </c>
    </row>
    <row r="780" spans="1:16" x14ac:dyDescent="0.25">
      <c r="A780" s="24" t="s">
        <v>63</v>
      </c>
      <c r="B780" s="24" t="s">
        <v>94</v>
      </c>
      <c r="C780" s="24" t="s">
        <v>0</v>
      </c>
      <c r="D780" s="24" t="s">
        <v>44</v>
      </c>
      <c r="E780" s="24" t="s">
        <v>71</v>
      </c>
      <c r="F780" s="24" t="s">
        <v>46</v>
      </c>
      <c r="G780">
        <v>40.479999999999997</v>
      </c>
      <c r="H780" s="24" t="s">
        <v>1382</v>
      </c>
      <c r="I780" s="24" t="s">
        <v>42</v>
      </c>
      <c r="J780" s="33">
        <v>45225</v>
      </c>
      <c r="K780">
        <v>540.24</v>
      </c>
      <c r="L780">
        <v>94.31</v>
      </c>
      <c r="M780">
        <v>38</v>
      </c>
      <c r="N780">
        <v>43.42</v>
      </c>
      <c r="O780">
        <v>48.88</v>
      </c>
      <c r="P780" s="24" t="s">
        <v>1735</v>
      </c>
    </row>
    <row r="781" spans="1:16" x14ac:dyDescent="0.25">
      <c r="A781" s="24" t="s">
        <v>60</v>
      </c>
      <c r="B781" s="24" t="s">
        <v>59</v>
      </c>
      <c r="C781" s="24" t="s">
        <v>35</v>
      </c>
      <c r="D781" s="24" t="s">
        <v>74</v>
      </c>
      <c r="E781" s="24" t="s">
        <v>52</v>
      </c>
      <c r="F781" s="24" t="s">
        <v>39</v>
      </c>
      <c r="G781">
        <v>19.95</v>
      </c>
      <c r="H781" s="24" t="s">
        <v>1383</v>
      </c>
      <c r="I781" s="24" t="s">
        <v>49</v>
      </c>
      <c r="J781" s="33">
        <v>45392</v>
      </c>
      <c r="K781">
        <v>429.97</v>
      </c>
      <c r="L781">
        <v>356.26</v>
      </c>
      <c r="M781">
        <v>75</v>
      </c>
      <c r="N781">
        <v>6.22</v>
      </c>
      <c r="O781">
        <v>73.489999999999995</v>
      </c>
      <c r="P781" s="24" t="s">
        <v>1743</v>
      </c>
    </row>
    <row r="782" spans="1:16" x14ac:dyDescent="0.25">
      <c r="A782" s="24" t="s">
        <v>1384</v>
      </c>
      <c r="B782" s="24" t="s">
        <v>56</v>
      </c>
      <c r="C782" s="24" t="s">
        <v>55</v>
      </c>
      <c r="D782" s="24" t="s">
        <v>74</v>
      </c>
      <c r="E782" s="24" t="s">
        <v>52</v>
      </c>
      <c r="F782" s="24" t="s">
        <v>39</v>
      </c>
      <c r="G782">
        <v>12.37</v>
      </c>
      <c r="H782" s="24" t="s">
        <v>1385</v>
      </c>
      <c r="I782" s="24" t="s">
        <v>42</v>
      </c>
      <c r="J782" s="33">
        <v>45531</v>
      </c>
      <c r="K782">
        <v>411.07</v>
      </c>
      <c r="L782">
        <v>320.16000000000003</v>
      </c>
      <c r="M782">
        <v>4</v>
      </c>
      <c r="N782">
        <v>20.95</v>
      </c>
      <c r="O782">
        <v>5.01</v>
      </c>
      <c r="P782" s="24" t="s">
        <v>1742</v>
      </c>
    </row>
    <row r="783" spans="1:16" x14ac:dyDescent="0.25">
      <c r="A783" s="24" t="s">
        <v>1384</v>
      </c>
      <c r="B783" s="24" t="s">
        <v>51</v>
      </c>
      <c r="C783" s="24" t="s">
        <v>55</v>
      </c>
      <c r="D783" s="24" t="s">
        <v>37</v>
      </c>
      <c r="E783" s="24" t="s">
        <v>68</v>
      </c>
      <c r="F783" s="24" t="s">
        <v>46</v>
      </c>
      <c r="G783">
        <v>43.01</v>
      </c>
      <c r="H783" s="24" t="s">
        <v>1386</v>
      </c>
      <c r="I783" s="24" t="s">
        <v>49</v>
      </c>
      <c r="J783" s="33">
        <v>45453</v>
      </c>
      <c r="K783">
        <v>732.75</v>
      </c>
      <c r="L783">
        <v>325.5</v>
      </c>
      <c r="M783">
        <v>87</v>
      </c>
      <c r="N783">
        <v>45.59</v>
      </c>
      <c r="O783">
        <v>14.07</v>
      </c>
      <c r="P783" s="24" t="s">
        <v>1736</v>
      </c>
    </row>
    <row r="784" spans="1:16" x14ac:dyDescent="0.25">
      <c r="A784" s="24" t="s">
        <v>1387</v>
      </c>
      <c r="B784" s="24" t="s">
        <v>36</v>
      </c>
      <c r="C784" s="24" t="s">
        <v>50</v>
      </c>
      <c r="D784" s="24" t="s">
        <v>37</v>
      </c>
      <c r="E784" s="24" t="s">
        <v>45</v>
      </c>
      <c r="F784" s="24" t="s">
        <v>75</v>
      </c>
      <c r="G784">
        <v>31.6</v>
      </c>
      <c r="H784" s="24" t="s">
        <v>1388</v>
      </c>
      <c r="I784" s="24" t="s">
        <v>49</v>
      </c>
      <c r="J784" s="33">
        <v>45346</v>
      </c>
      <c r="K784">
        <v>692.17</v>
      </c>
      <c r="L784">
        <v>172.1</v>
      </c>
      <c r="M784">
        <v>73</v>
      </c>
      <c r="N784">
        <v>16.04</v>
      </c>
      <c r="O784">
        <v>93.75</v>
      </c>
      <c r="P784" s="24" t="s">
        <v>1741</v>
      </c>
    </row>
    <row r="785" spans="1:16" x14ac:dyDescent="0.25">
      <c r="A785" s="24" t="s">
        <v>1389</v>
      </c>
      <c r="B785" s="24" t="s">
        <v>94</v>
      </c>
      <c r="C785" s="24" t="s">
        <v>55</v>
      </c>
      <c r="D785" s="24" t="s">
        <v>37</v>
      </c>
      <c r="E785" s="24" t="s">
        <v>68</v>
      </c>
      <c r="F785" s="24" t="s">
        <v>46</v>
      </c>
      <c r="G785">
        <v>11.37</v>
      </c>
      <c r="H785" s="24" t="s">
        <v>1390</v>
      </c>
      <c r="I785" s="24" t="s">
        <v>42</v>
      </c>
      <c r="J785" s="33">
        <v>45560</v>
      </c>
      <c r="K785">
        <v>356.95</v>
      </c>
      <c r="L785">
        <v>128.43</v>
      </c>
      <c r="M785">
        <v>88</v>
      </c>
      <c r="N785">
        <v>25.95</v>
      </c>
      <c r="O785">
        <v>61.74</v>
      </c>
      <c r="P785" s="24" t="s">
        <v>1738</v>
      </c>
    </row>
    <row r="786" spans="1:16" x14ac:dyDescent="0.25">
      <c r="A786" s="24" t="s">
        <v>234</v>
      </c>
      <c r="B786" s="24" t="s">
        <v>59</v>
      </c>
      <c r="C786" s="24" t="s">
        <v>50</v>
      </c>
      <c r="D786" s="24" t="s">
        <v>44</v>
      </c>
      <c r="E786" s="24" t="s">
        <v>68</v>
      </c>
      <c r="F786" s="24" t="s">
        <v>62</v>
      </c>
      <c r="G786">
        <v>26.03</v>
      </c>
      <c r="H786" s="24" t="s">
        <v>1391</v>
      </c>
      <c r="I786" s="24" t="s">
        <v>42</v>
      </c>
      <c r="J786" s="33">
        <v>45442</v>
      </c>
      <c r="K786">
        <v>141.77000000000001</v>
      </c>
      <c r="L786">
        <v>22.09</v>
      </c>
      <c r="M786">
        <v>72</v>
      </c>
      <c r="N786">
        <v>48.41</v>
      </c>
      <c r="O786">
        <v>51.39</v>
      </c>
      <c r="P786" s="24" t="s">
        <v>1739</v>
      </c>
    </row>
    <row r="787" spans="1:16" x14ac:dyDescent="0.25">
      <c r="A787" s="24" t="s">
        <v>1067</v>
      </c>
      <c r="B787" s="24" t="s">
        <v>51</v>
      </c>
      <c r="C787" s="24" t="s">
        <v>50</v>
      </c>
      <c r="D787" s="24" t="s">
        <v>74</v>
      </c>
      <c r="E787" s="24" t="s">
        <v>68</v>
      </c>
      <c r="F787" s="24" t="s">
        <v>62</v>
      </c>
      <c r="G787">
        <v>14.98</v>
      </c>
      <c r="H787" s="24" t="s">
        <v>1392</v>
      </c>
      <c r="I787" s="24" t="s">
        <v>42</v>
      </c>
      <c r="J787" s="33">
        <v>45214</v>
      </c>
      <c r="K787">
        <v>990.6</v>
      </c>
      <c r="L787">
        <v>301.5</v>
      </c>
      <c r="M787">
        <v>27</v>
      </c>
      <c r="N787">
        <v>44.65</v>
      </c>
      <c r="O787">
        <v>11.26</v>
      </c>
      <c r="P787" s="24" t="s">
        <v>1735</v>
      </c>
    </row>
    <row r="788" spans="1:16" x14ac:dyDescent="0.25">
      <c r="A788" s="24" t="s">
        <v>1261</v>
      </c>
      <c r="B788" s="24" t="s">
        <v>94</v>
      </c>
      <c r="C788" s="24" t="s">
        <v>43</v>
      </c>
      <c r="D788" s="24" t="s">
        <v>37</v>
      </c>
      <c r="E788" s="24" t="s">
        <v>38</v>
      </c>
      <c r="F788" s="24" t="s">
        <v>62</v>
      </c>
      <c r="G788">
        <v>39.340000000000003</v>
      </c>
      <c r="H788" s="24" t="s">
        <v>1393</v>
      </c>
      <c r="I788" s="24" t="s">
        <v>49</v>
      </c>
      <c r="J788" s="33">
        <v>45236</v>
      </c>
      <c r="K788">
        <v>683.62</v>
      </c>
      <c r="L788">
        <v>302.83999999999997</v>
      </c>
      <c r="M788">
        <v>81</v>
      </c>
      <c r="N788">
        <v>19.46</v>
      </c>
      <c r="O788">
        <v>62.86</v>
      </c>
      <c r="P788" s="24" t="s">
        <v>1744</v>
      </c>
    </row>
    <row r="789" spans="1:16" x14ac:dyDescent="0.25">
      <c r="A789" s="24" t="s">
        <v>1275</v>
      </c>
      <c r="B789" s="24" t="s">
        <v>94</v>
      </c>
      <c r="C789" s="24" t="s">
        <v>35</v>
      </c>
      <c r="D789" s="24" t="s">
        <v>37</v>
      </c>
      <c r="E789" s="24" t="s">
        <v>71</v>
      </c>
      <c r="F789" s="24" t="s">
        <v>62</v>
      </c>
      <c r="G789">
        <v>47.27</v>
      </c>
      <c r="H789" s="24" t="s">
        <v>1394</v>
      </c>
      <c r="I789" s="24" t="s">
        <v>42</v>
      </c>
      <c r="J789" s="33">
        <v>45549</v>
      </c>
      <c r="K789">
        <v>801.09</v>
      </c>
      <c r="L789">
        <v>459.53</v>
      </c>
      <c r="M789">
        <v>7</v>
      </c>
      <c r="N789">
        <v>32.6</v>
      </c>
      <c r="O789">
        <v>53.2</v>
      </c>
      <c r="P789" s="24" t="s">
        <v>1738</v>
      </c>
    </row>
    <row r="790" spans="1:16" x14ac:dyDescent="0.25">
      <c r="A790" s="24" t="s">
        <v>1395</v>
      </c>
      <c r="B790" s="24" t="s">
        <v>36</v>
      </c>
      <c r="C790" s="24" t="s">
        <v>0</v>
      </c>
      <c r="D790" s="24" t="s">
        <v>44</v>
      </c>
      <c r="E790" s="24" t="s">
        <v>68</v>
      </c>
      <c r="F790" s="24" t="s">
        <v>75</v>
      </c>
      <c r="G790">
        <v>5.94</v>
      </c>
      <c r="H790" s="24" t="s">
        <v>1396</v>
      </c>
      <c r="I790" s="24" t="s">
        <v>42</v>
      </c>
      <c r="J790" s="33">
        <v>45306</v>
      </c>
      <c r="K790">
        <v>747.97</v>
      </c>
      <c r="L790">
        <v>294.5</v>
      </c>
      <c r="M790">
        <v>69</v>
      </c>
      <c r="N790">
        <v>28.73</v>
      </c>
      <c r="O790">
        <v>51.93</v>
      </c>
      <c r="P790" s="24" t="s">
        <v>1733</v>
      </c>
    </row>
    <row r="791" spans="1:16" x14ac:dyDescent="0.25">
      <c r="A791" s="24" t="s">
        <v>1349</v>
      </c>
      <c r="B791" s="24" t="s">
        <v>36</v>
      </c>
      <c r="C791" s="24" t="s">
        <v>35</v>
      </c>
      <c r="D791" s="24" t="s">
        <v>37</v>
      </c>
      <c r="E791" s="24" t="s">
        <v>45</v>
      </c>
      <c r="F791" s="24" t="s">
        <v>39</v>
      </c>
      <c r="G791">
        <v>28.37</v>
      </c>
      <c r="H791" s="24" t="s">
        <v>1397</v>
      </c>
      <c r="I791" s="24" t="s">
        <v>49</v>
      </c>
      <c r="J791" s="33">
        <v>45318</v>
      </c>
      <c r="K791">
        <v>665.46</v>
      </c>
      <c r="L791">
        <v>15.19</v>
      </c>
      <c r="M791">
        <v>13</v>
      </c>
      <c r="N791">
        <v>16.39</v>
      </c>
      <c r="O791">
        <v>6.29</v>
      </c>
      <c r="P791" s="24" t="s">
        <v>1733</v>
      </c>
    </row>
    <row r="792" spans="1:16" x14ac:dyDescent="0.25">
      <c r="A792" s="24" t="s">
        <v>1398</v>
      </c>
      <c r="B792" s="24" t="s">
        <v>36</v>
      </c>
      <c r="C792" s="24" t="s">
        <v>43</v>
      </c>
      <c r="D792" s="24" t="s">
        <v>74</v>
      </c>
      <c r="E792" s="24" t="s">
        <v>52</v>
      </c>
      <c r="F792" s="24" t="s">
        <v>39</v>
      </c>
      <c r="G792">
        <v>39.67</v>
      </c>
      <c r="H792" s="24" t="s">
        <v>1399</v>
      </c>
      <c r="I792" s="24" t="s">
        <v>49</v>
      </c>
      <c r="J792" s="33">
        <v>45334</v>
      </c>
      <c r="K792">
        <v>355.26</v>
      </c>
      <c r="L792">
        <v>323.33</v>
      </c>
      <c r="M792">
        <v>8</v>
      </c>
      <c r="N792">
        <v>34.4</v>
      </c>
      <c r="O792">
        <v>5.94</v>
      </c>
      <c r="P792" s="24" t="s">
        <v>1741</v>
      </c>
    </row>
    <row r="793" spans="1:16" x14ac:dyDescent="0.25">
      <c r="A793" s="24" t="s">
        <v>820</v>
      </c>
      <c r="B793" s="24" t="s">
        <v>59</v>
      </c>
      <c r="C793" s="24" t="s">
        <v>55</v>
      </c>
      <c r="D793" s="24" t="s">
        <v>74</v>
      </c>
      <c r="E793" s="24" t="s">
        <v>52</v>
      </c>
      <c r="F793" s="24" t="s">
        <v>46</v>
      </c>
      <c r="G793">
        <v>22.09</v>
      </c>
      <c r="H793" s="24" t="s">
        <v>1400</v>
      </c>
      <c r="I793" s="24" t="s">
        <v>49</v>
      </c>
      <c r="J793" s="33">
        <v>45354</v>
      </c>
      <c r="K793">
        <v>509.7</v>
      </c>
      <c r="L793">
        <v>474.02</v>
      </c>
      <c r="M793">
        <v>14</v>
      </c>
      <c r="N793">
        <v>40.520000000000003</v>
      </c>
      <c r="O793">
        <v>96.73</v>
      </c>
      <c r="P793" s="24" t="s">
        <v>1737</v>
      </c>
    </row>
    <row r="794" spans="1:16" x14ac:dyDescent="0.25">
      <c r="A794" s="24" t="s">
        <v>1401</v>
      </c>
      <c r="B794" s="24" t="s">
        <v>36</v>
      </c>
      <c r="C794" s="24" t="s">
        <v>55</v>
      </c>
      <c r="D794" s="24" t="s">
        <v>74</v>
      </c>
      <c r="E794" s="24" t="s">
        <v>68</v>
      </c>
      <c r="F794" s="24" t="s">
        <v>39</v>
      </c>
      <c r="G794">
        <v>27.15</v>
      </c>
      <c r="H794" s="24" t="s">
        <v>1402</v>
      </c>
      <c r="I794" s="24" t="s">
        <v>49</v>
      </c>
      <c r="J794" s="33">
        <v>45236</v>
      </c>
      <c r="K794">
        <v>190.4</v>
      </c>
      <c r="L794">
        <v>270.70999999999998</v>
      </c>
      <c r="M794">
        <v>45</v>
      </c>
      <c r="N794">
        <v>47.08</v>
      </c>
      <c r="O794">
        <v>33.090000000000003</v>
      </c>
      <c r="P794" s="24" t="s">
        <v>1744</v>
      </c>
    </row>
    <row r="795" spans="1:16" x14ac:dyDescent="0.25">
      <c r="A795" s="24" t="s">
        <v>1403</v>
      </c>
      <c r="B795" s="24" t="s">
        <v>51</v>
      </c>
      <c r="C795" s="24" t="s">
        <v>35</v>
      </c>
      <c r="D795" s="24" t="s">
        <v>74</v>
      </c>
      <c r="E795" s="24" t="s">
        <v>71</v>
      </c>
      <c r="F795" s="24" t="s">
        <v>75</v>
      </c>
      <c r="G795">
        <v>7.81</v>
      </c>
      <c r="H795" s="24" t="s">
        <v>1404</v>
      </c>
      <c r="I795" s="24" t="s">
        <v>49</v>
      </c>
      <c r="J795" s="33">
        <v>45514</v>
      </c>
      <c r="K795">
        <v>133.1</v>
      </c>
      <c r="L795">
        <v>427.88</v>
      </c>
      <c r="M795">
        <v>48</v>
      </c>
      <c r="N795">
        <v>32.67</v>
      </c>
      <c r="O795">
        <v>12.06</v>
      </c>
      <c r="P795" s="24" t="s">
        <v>1742</v>
      </c>
    </row>
    <row r="796" spans="1:16" x14ac:dyDescent="0.25">
      <c r="A796" s="24" t="s">
        <v>1405</v>
      </c>
      <c r="B796" s="24" t="s">
        <v>59</v>
      </c>
      <c r="C796" s="24" t="s">
        <v>50</v>
      </c>
      <c r="D796" s="24" t="s">
        <v>44</v>
      </c>
      <c r="E796" s="24" t="s">
        <v>71</v>
      </c>
      <c r="F796" s="24" t="s">
        <v>62</v>
      </c>
      <c r="G796">
        <v>9.89</v>
      </c>
      <c r="H796" s="24" t="s">
        <v>1406</v>
      </c>
      <c r="I796" s="24" t="s">
        <v>49</v>
      </c>
      <c r="J796" s="33">
        <v>45242</v>
      </c>
      <c r="K796">
        <v>314.92</v>
      </c>
      <c r="L796">
        <v>196.31</v>
      </c>
      <c r="M796">
        <v>39</v>
      </c>
      <c r="N796">
        <v>41.89</v>
      </c>
      <c r="O796">
        <v>93.03</v>
      </c>
      <c r="P796" s="24" t="s">
        <v>1744</v>
      </c>
    </row>
    <row r="797" spans="1:16" x14ac:dyDescent="0.25">
      <c r="A797" s="24" t="s">
        <v>1407</v>
      </c>
      <c r="B797" s="24" t="s">
        <v>36</v>
      </c>
      <c r="C797" s="24" t="s">
        <v>35</v>
      </c>
      <c r="D797" s="24" t="s">
        <v>44</v>
      </c>
      <c r="E797" s="24" t="s">
        <v>52</v>
      </c>
      <c r="F797" s="24" t="s">
        <v>62</v>
      </c>
      <c r="G797">
        <v>45.48</v>
      </c>
      <c r="H797" s="24" t="s">
        <v>1408</v>
      </c>
      <c r="I797" s="24" t="s">
        <v>42</v>
      </c>
      <c r="J797" s="33">
        <v>45500</v>
      </c>
      <c r="K797">
        <v>999.23</v>
      </c>
      <c r="L797">
        <v>67.430000000000007</v>
      </c>
      <c r="M797">
        <v>88</v>
      </c>
      <c r="N797">
        <v>9.99</v>
      </c>
      <c r="O797">
        <v>78.59</v>
      </c>
      <c r="P797" s="24" t="s">
        <v>1734</v>
      </c>
    </row>
    <row r="798" spans="1:16" x14ac:dyDescent="0.25">
      <c r="A798" s="24" t="s">
        <v>627</v>
      </c>
      <c r="B798" s="24" t="s">
        <v>94</v>
      </c>
      <c r="C798" s="24" t="s">
        <v>35</v>
      </c>
      <c r="D798" s="24" t="s">
        <v>67</v>
      </c>
      <c r="E798" s="24" t="s">
        <v>52</v>
      </c>
      <c r="F798" s="24" t="s">
        <v>62</v>
      </c>
      <c r="G798">
        <v>25.6</v>
      </c>
      <c r="H798" s="24" t="s">
        <v>1409</v>
      </c>
      <c r="I798" s="24" t="s">
        <v>42</v>
      </c>
      <c r="J798" s="33">
        <v>45536</v>
      </c>
      <c r="K798">
        <v>812.76</v>
      </c>
      <c r="L798">
        <v>196.21</v>
      </c>
      <c r="M798">
        <v>99</v>
      </c>
      <c r="N798">
        <v>12.14</v>
      </c>
      <c r="O798">
        <v>71.41</v>
      </c>
      <c r="P798" s="24" t="s">
        <v>1738</v>
      </c>
    </row>
    <row r="799" spans="1:16" x14ac:dyDescent="0.25">
      <c r="A799" s="24" t="s">
        <v>1387</v>
      </c>
      <c r="B799" s="24" t="s">
        <v>36</v>
      </c>
      <c r="C799" s="24" t="s">
        <v>55</v>
      </c>
      <c r="D799" s="24" t="s">
        <v>74</v>
      </c>
      <c r="E799" s="24" t="s">
        <v>45</v>
      </c>
      <c r="F799" s="24" t="s">
        <v>75</v>
      </c>
      <c r="G799">
        <v>10.41</v>
      </c>
      <c r="H799" s="24" t="s">
        <v>1410</v>
      </c>
      <c r="I799" s="24" t="s">
        <v>42</v>
      </c>
      <c r="J799" s="33">
        <v>45377</v>
      </c>
      <c r="K799">
        <v>522.66</v>
      </c>
      <c r="L799">
        <v>193.55</v>
      </c>
      <c r="M799">
        <v>18</v>
      </c>
      <c r="N799">
        <v>16.899999999999999</v>
      </c>
      <c r="O799">
        <v>87.67</v>
      </c>
      <c r="P799" s="24" t="s">
        <v>1737</v>
      </c>
    </row>
    <row r="800" spans="1:16" x14ac:dyDescent="0.25">
      <c r="A800" s="24" t="s">
        <v>1411</v>
      </c>
      <c r="B800" s="24" t="s">
        <v>94</v>
      </c>
      <c r="C800" s="24" t="s">
        <v>35</v>
      </c>
      <c r="D800" s="24" t="s">
        <v>67</v>
      </c>
      <c r="E800" s="24" t="s">
        <v>71</v>
      </c>
      <c r="F800" s="24" t="s">
        <v>75</v>
      </c>
      <c r="G800">
        <v>35.69</v>
      </c>
      <c r="H800" s="24" t="s">
        <v>1412</v>
      </c>
      <c r="I800" s="24" t="s">
        <v>49</v>
      </c>
      <c r="J800" s="33">
        <v>45382</v>
      </c>
      <c r="K800">
        <v>532.62</v>
      </c>
      <c r="L800">
        <v>156.52000000000001</v>
      </c>
      <c r="M800">
        <v>42</v>
      </c>
      <c r="N800">
        <v>24.39</v>
      </c>
      <c r="O800">
        <v>99.81</v>
      </c>
      <c r="P800" s="24" t="s">
        <v>1737</v>
      </c>
    </row>
    <row r="801" spans="1:16" x14ac:dyDescent="0.25">
      <c r="A801" s="24" t="s">
        <v>382</v>
      </c>
      <c r="B801" s="24" t="s">
        <v>56</v>
      </c>
      <c r="C801" s="24" t="s">
        <v>35</v>
      </c>
      <c r="D801" s="24" t="s">
        <v>44</v>
      </c>
      <c r="E801" s="24" t="s">
        <v>38</v>
      </c>
      <c r="F801" s="24" t="s">
        <v>75</v>
      </c>
      <c r="G801">
        <v>40.76</v>
      </c>
      <c r="H801" s="24" t="s">
        <v>1413</v>
      </c>
      <c r="I801" s="24" t="s">
        <v>42</v>
      </c>
      <c r="J801" s="33">
        <v>45229</v>
      </c>
      <c r="K801">
        <v>725.63</v>
      </c>
      <c r="L801">
        <v>423.38</v>
      </c>
      <c r="M801">
        <v>93</v>
      </c>
      <c r="N801">
        <v>30.04</v>
      </c>
      <c r="O801">
        <v>2.16</v>
      </c>
      <c r="P801" s="24" t="s">
        <v>1735</v>
      </c>
    </row>
    <row r="802" spans="1:16" x14ac:dyDescent="0.25">
      <c r="A802" s="24" t="s">
        <v>459</v>
      </c>
      <c r="B802" s="24" t="s">
        <v>94</v>
      </c>
      <c r="C802" s="24" t="s">
        <v>43</v>
      </c>
      <c r="D802" s="24" t="s">
        <v>44</v>
      </c>
      <c r="E802" s="24" t="s">
        <v>68</v>
      </c>
      <c r="F802" s="24" t="s">
        <v>62</v>
      </c>
      <c r="G802">
        <v>8.9700000000000006</v>
      </c>
      <c r="H802" s="24" t="s">
        <v>1414</v>
      </c>
      <c r="I802" s="24" t="s">
        <v>49</v>
      </c>
      <c r="J802" s="33">
        <v>45503</v>
      </c>
      <c r="K802">
        <v>669.67</v>
      </c>
      <c r="L802">
        <v>24.2</v>
      </c>
      <c r="M802">
        <v>60</v>
      </c>
      <c r="N802">
        <v>8.66</v>
      </c>
      <c r="O802">
        <v>53.78</v>
      </c>
      <c r="P802" s="24" t="s">
        <v>1734</v>
      </c>
    </row>
    <row r="803" spans="1:16" x14ac:dyDescent="0.25">
      <c r="A803" s="24" t="s">
        <v>1415</v>
      </c>
      <c r="B803" s="24" t="s">
        <v>59</v>
      </c>
      <c r="C803" s="24" t="s">
        <v>55</v>
      </c>
      <c r="D803" s="24" t="s">
        <v>37</v>
      </c>
      <c r="E803" s="24" t="s">
        <v>38</v>
      </c>
      <c r="F803" s="24" t="s">
        <v>39</v>
      </c>
      <c r="G803">
        <v>34.69</v>
      </c>
      <c r="H803" s="24" t="s">
        <v>1416</v>
      </c>
      <c r="I803" s="24" t="s">
        <v>49</v>
      </c>
      <c r="J803" s="33">
        <v>45374</v>
      </c>
      <c r="K803">
        <v>59.44</v>
      </c>
      <c r="L803">
        <v>457.79</v>
      </c>
      <c r="M803">
        <v>26</v>
      </c>
      <c r="N803">
        <v>34.25</v>
      </c>
      <c r="O803">
        <v>10.61</v>
      </c>
      <c r="P803" s="24" t="s">
        <v>1737</v>
      </c>
    </row>
    <row r="804" spans="1:16" x14ac:dyDescent="0.25">
      <c r="A804" s="24" t="s">
        <v>1417</v>
      </c>
      <c r="B804" s="24" t="s">
        <v>59</v>
      </c>
      <c r="C804" s="24" t="s">
        <v>55</v>
      </c>
      <c r="D804" s="24" t="s">
        <v>74</v>
      </c>
      <c r="E804" s="24" t="s">
        <v>45</v>
      </c>
      <c r="F804" s="24" t="s">
        <v>39</v>
      </c>
      <c r="G804">
        <v>28.64</v>
      </c>
      <c r="H804" s="24" t="s">
        <v>1418</v>
      </c>
      <c r="I804" s="24" t="s">
        <v>49</v>
      </c>
      <c r="J804" s="33">
        <v>45312</v>
      </c>
      <c r="K804">
        <v>788.84</v>
      </c>
      <c r="L804">
        <v>398.5</v>
      </c>
      <c r="M804">
        <v>100</v>
      </c>
      <c r="N804">
        <v>39.090000000000003</v>
      </c>
      <c r="O804">
        <v>19.52</v>
      </c>
      <c r="P804" s="24" t="s">
        <v>1733</v>
      </c>
    </row>
    <row r="805" spans="1:16" x14ac:dyDescent="0.25">
      <c r="A805" s="24" t="s">
        <v>1341</v>
      </c>
      <c r="B805" s="24" t="s">
        <v>94</v>
      </c>
      <c r="C805" s="24" t="s">
        <v>50</v>
      </c>
      <c r="D805" s="24" t="s">
        <v>37</v>
      </c>
      <c r="E805" s="24" t="s">
        <v>71</v>
      </c>
      <c r="F805" s="24" t="s">
        <v>75</v>
      </c>
      <c r="G805">
        <v>23.94</v>
      </c>
      <c r="H805" s="24" t="s">
        <v>1419</v>
      </c>
      <c r="I805" s="24" t="s">
        <v>49</v>
      </c>
      <c r="J805" s="33">
        <v>45292</v>
      </c>
      <c r="K805">
        <v>146.72999999999999</v>
      </c>
      <c r="L805">
        <v>242.56</v>
      </c>
      <c r="M805">
        <v>32</v>
      </c>
      <c r="N805">
        <v>42.85</v>
      </c>
      <c r="O805">
        <v>88.59</v>
      </c>
      <c r="P805" s="24" t="s">
        <v>1733</v>
      </c>
    </row>
    <row r="806" spans="1:16" x14ac:dyDescent="0.25">
      <c r="A806" s="24" t="s">
        <v>1420</v>
      </c>
      <c r="B806" s="24" t="s">
        <v>56</v>
      </c>
      <c r="C806" s="24" t="s">
        <v>35</v>
      </c>
      <c r="D806" s="24" t="s">
        <v>37</v>
      </c>
      <c r="E806" s="24" t="s">
        <v>52</v>
      </c>
      <c r="F806" s="24" t="s">
        <v>46</v>
      </c>
      <c r="G806">
        <v>29.41</v>
      </c>
      <c r="H806" s="24" t="s">
        <v>1421</v>
      </c>
      <c r="I806" s="24" t="s">
        <v>49</v>
      </c>
      <c r="J806" s="33">
        <v>45385</v>
      </c>
      <c r="K806">
        <v>763.96</v>
      </c>
      <c r="L806">
        <v>459.73</v>
      </c>
      <c r="M806">
        <v>32</v>
      </c>
      <c r="N806">
        <v>18.149999999999999</v>
      </c>
      <c r="O806">
        <v>43.55</v>
      </c>
      <c r="P806" s="24" t="s">
        <v>1743</v>
      </c>
    </row>
    <row r="807" spans="1:16" x14ac:dyDescent="0.25">
      <c r="A807" s="24" t="s">
        <v>1422</v>
      </c>
      <c r="B807" s="24" t="s">
        <v>51</v>
      </c>
      <c r="C807" s="24" t="s">
        <v>50</v>
      </c>
      <c r="D807" s="24" t="s">
        <v>74</v>
      </c>
      <c r="E807" s="24" t="s">
        <v>45</v>
      </c>
      <c r="F807" s="24" t="s">
        <v>75</v>
      </c>
      <c r="G807">
        <v>44.19</v>
      </c>
      <c r="H807" s="24" t="s">
        <v>1423</v>
      </c>
      <c r="I807" s="24" t="s">
        <v>49</v>
      </c>
      <c r="J807" s="33">
        <v>45449</v>
      </c>
      <c r="K807">
        <v>634.51</v>
      </c>
      <c r="L807">
        <v>239.91</v>
      </c>
      <c r="M807">
        <v>14</v>
      </c>
      <c r="N807">
        <v>35.75</v>
      </c>
      <c r="O807">
        <v>11.37</v>
      </c>
      <c r="P807" s="24" t="s">
        <v>1736</v>
      </c>
    </row>
    <row r="808" spans="1:16" x14ac:dyDescent="0.25">
      <c r="A808" s="24" t="s">
        <v>1424</v>
      </c>
      <c r="B808" s="24" t="s">
        <v>51</v>
      </c>
      <c r="C808" s="24" t="s">
        <v>50</v>
      </c>
      <c r="D808" s="24" t="s">
        <v>67</v>
      </c>
      <c r="E808" s="24" t="s">
        <v>45</v>
      </c>
      <c r="F808" s="24" t="s">
        <v>62</v>
      </c>
      <c r="G808">
        <v>37.93</v>
      </c>
      <c r="H808" s="24" t="s">
        <v>1425</v>
      </c>
      <c r="I808" s="24" t="s">
        <v>49</v>
      </c>
      <c r="J808" s="33">
        <v>45358</v>
      </c>
      <c r="K808">
        <v>309.16000000000003</v>
      </c>
      <c r="L808">
        <v>291.89</v>
      </c>
      <c r="M808">
        <v>48</v>
      </c>
      <c r="N808">
        <v>17.489999999999998</v>
      </c>
      <c r="O808">
        <v>82.42</v>
      </c>
      <c r="P808" s="24" t="s">
        <v>1737</v>
      </c>
    </row>
    <row r="809" spans="1:16" x14ac:dyDescent="0.25">
      <c r="A809" s="24" t="s">
        <v>519</v>
      </c>
      <c r="B809" s="24" t="s">
        <v>59</v>
      </c>
      <c r="C809" s="24" t="s">
        <v>0</v>
      </c>
      <c r="D809" s="24" t="s">
        <v>37</v>
      </c>
      <c r="E809" s="24" t="s">
        <v>38</v>
      </c>
      <c r="F809" s="24" t="s">
        <v>39</v>
      </c>
      <c r="G809">
        <v>45.23</v>
      </c>
      <c r="H809" s="24" t="s">
        <v>1426</v>
      </c>
      <c r="I809" s="24" t="s">
        <v>49</v>
      </c>
      <c r="J809" s="33">
        <v>45281</v>
      </c>
      <c r="K809">
        <v>272.72000000000003</v>
      </c>
      <c r="L809">
        <v>268.27</v>
      </c>
      <c r="M809">
        <v>8</v>
      </c>
      <c r="N809">
        <v>22.34</v>
      </c>
      <c r="O809">
        <v>87.14</v>
      </c>
      <c r="P809" s="24" t="s">
        <v>1740</v>
      </c>
    </row>
    <row r="810" spans="1:16" x14ac:dyDescent="0.25">
      <c r="A810" s="24" t="s">
        <v>1427</v>
      </c>
      <c r="B810" s="24" t="s">
        <v>56</v>
      </c>
      <c r="C810" s="24" t="s">
        <v>43</v>
      </c>
      <c r="D810" s="24" t="s">
        <v>67</v>
      </c>
      <c r="E810" s="24" t="s">
        <v>45</v>
      </c>
      <c r="F810" s="24" t="s">
        <v>75</v>
      </c>
      <c r="G810">
        <v>49.84</v>
      </c>
      <c r="H810" s="24" t="s">
        <v>1428</v>
      </c>
      <c r="I810" s="24" t="s">
        <v>49</v>
      </c>
      <c r="J810" s="33">
        <v>45336</v>
      </c>
      <c r="K810">
        <v>123.5</v>
      </c>
      <c r="L810">
        <v>197.87</v>
      </c>
      <c r="M810">
        <v>42</v>
      </c>
      <c r="N810">
        <v>45.31</v>
      </c>
      <c r="O810">
        <v>91.76</v>
      </c>
      <c r="P810" s="24" t="s">
        <v>1741</v>
      </c>
    </row>
    <row r="811" spans="1:16" x14ac:dyDescent="0.25">
      <c r="A811" s="24" t="s">
        <v>1429</v>
      </c>
      <c r="B811" s="24" t="s">
        <v>51</v>
      </c>
      <c r="C811" s="24" t="s">
        <v>50</v>
      </c>
      <c r="D811" s="24" t="s">
        <v>74</v>
      </c>
      <c r="E811" s="24" t="s">
        <v>38</v>
      </c>
      <c r="F811" s="24" t="s">
        <v>39</v>
      </c>
      <c r="G811">
        <v>36.14</v>
      </c>
      <c r="H811" s="24" t="s">
        <v>1430</v>
      </c>
      <c r="I811" s="24" t="s">
        <v>49</v>
      </c>
      <c r="J811" s="33">
        <v>45441</v>
      </c>
      <c r="K811">
        <v>226.41</v>
      </c>
      <c r="L811">
        <v>326.61</v>
      </c>
      <c r="M811">
        <v>57</v>
      </c>
      <c r="N811">
        <v>17.41</v>
      </c>
      <c r="O811">
        <v>50.42</v>
      </c>
      <c r="P811" s="24" t="s">
        <v>1739</v>
      </c>
    </row>
    <row r="812" spans="1:16" x14ac:dyDescent="0.25">
      <c r="A812" s="24" t="s">
        <v>1431</v>
      </c>
      <c r="B812" s="24" t="s">
        <v>94</v>
      </c>
      <c r="C812" s="24" t="s">
        <v>43</v>
      </c>
      <c r="D812" s="24" t="s">
        <v>37</v>
      </c>
      <c r="E812" s="24" t="s">
        <v>71</v>
      </c>
      <c r="F812" s="24" t="s">
        <v>62</v>
      </c>
      <c r="G812">
        <v>38.130000000000003</v>
      </c>
      <c r="H812" s="24" t="s">
        <v>1432</v>
      </c>
      <c r="I812" s="24" t="s">
        <v>42</v>
      </c>
      <c r="J812" s="33">
        <v>45321</v>
      </c>
      <c r="K812">
        <v>449.57</v>
      </c>
      <c r="L812">
        <v>221.22</v>
      </c>
      <c r="M812">
        <v>78</v>
      </c>
      <c r="N812">
        <v>24.81</v>
      </c>
      <c r="O812">
        <v>14.22</v>
      </c>
      <c r="P812" s="24" t="s">
        <v>1733</v>
      </c>
    </row>
    <row r="813" spans="1:16" x14ac:dyDescent="0.25">
      <c r="A813" s="24" t="s">
        <v>1433</v>
      </c>
      <c r="B813" s="24" t="s">
        <v>51</v>
      </c>
      <c r="C813" s="24" t="s">
        <v>35</v>
      </c>
      <c r="D813" s="24" t="s">
        <v>37</v>
      </c>
      <c r="E813" s="24" t="s">
        <v>52</v>
      </c>
      <c r="F813" s="24" t="s">
        <v>39</v>
      </c>
      <c r="G813">
        <v>24.3</v>
      </c>
      <c r="H813" s="24" t="s">
        <v>1434</v>
      </c>
      <c r="I813" s="24" t="s">
        <v>42</v>
      </c>
      <c r="J813" s="33">
        <v>45220</v>
      </c>
      <c r="K813">
        <v>994.44</v>
      </c>
      <c r="L813">
        <v>57.02</v>
      </c>
      <c r="M813">
        <v>68</v>
      </c>
      <c r="N813">
        <v>27.67</v>
      </c>
      <c r="O813">
        <v>29.46</v>
      </c>
      <c r="P813" s="24" t="s">
        <v>1735</v>
      </c>
    </row>
    <row r="814" spans="1:16" x14ac:dyDescent="0.25">
      <c r="A814" s="24" t="s">
        <v>1435</v>
      </c>
      <c r="B814" s="24" t="s">
        <v>56</v>
      </c>
      <c r="C814" s="24" t="s">
        <v>0</v>
      </c>
      <c r="D814" s="24" t="s">
        <v>44</v>
      </c>
      <c r="E814" s="24" t="s">
        <v>45</v>
      </c>
      <c r="F814" s="24" t="s">
        <v>75</v>
      </c>
      <c r="G814">
        <v>15.21</v>
      </c>
      <c r="H814" s="24" t="s">
        <v>1436</v>
      </c>
      <c r="I814" s="24" t="s">
        <v>42</v>
      </c>
      <c r="J814" s="33">
        <v>45413</v>
      </c>
      <c r="K814">
        <v>327.95</v>
      </c>
      <c r="L814">
        <v>156.12</v>
      </c>
      <c r="M814">
        <v>97</v>
      </c>
      <c r="N814">
        <v>41.75</v>
      </c>
      <c r="O814">
        <v>91.51</v>
      </c>
      <c r="P814" s="24" t="s">
        <v>1739</v>
      </c>
    </row>
    <row r="815" spans="1:16" x14ac:dyDescent="0.25">
      <c r="A815" s="24" t="s">
        <v>95</v>
      </c>
      <c r="B815" s="24" t="s">
        <v>59</v>
      </c>
      <c r="C815" s="24" t="s">
        <v>0</v>
      </c>
      <c r="D815" s="24" t="s">
        <v>37</v>
      </c>
      <c r="E815" s="24" t="s">
        <v>71</v>
      </c>
      <c r="F815" s="24" t="s">
        <v>62</v>
      </c>
      <c r="G815">
        <v>18.170000000000002</v>
      </c>
      <c r="H815" s="24" t="s">
        <v>1437</v>
      </c>
      <c r="I815" s="24" t="s">
        <v>49</v>
      </c>
      <c r="J815" s="33">
        <v>45314</v>
      </c>
      <c r="K815">
        <v>87.44</v>
      </c>
      <c r="L815">
        <v>276.22000000000003</v>
      </c>
      <c r="M815">
        <v>45</v>
      </c>
      <c r="N815">
        <v>16.75</v>
      </c>
      <c r="O815">
        <v>53.82</v>
      </c>
      <c r="P815" s="24" t="s">
        <v>1733</v>
      </c>
    </row>
    <row r="816" spans="1:16" x14ac:dyDescent="0.25">
      <c r="A816" s="24" t="s">
        <v>1438</v>
      </c>
      <c r="B816" s="24" t="s">
        <v>59</v>
      </c>
      <c r="C816" s="24" t="s">
        <v>35</v>
      </c>
      <c r="D816" s="24" t="s">
        <v>67</v>
      </c>
      <c r="E816" s="24" t="s">
        <v>52</v>
      </c>
      <c r="F816" s="24" t="s">
        <v>39</v>
      </c>
      <c r="G816">
        <v>14.82</v>
      </c>
      <c r="H816" s="24" t="s">
        <v>1439</v>
      </c>
      <c r="I816" s="24" t="s">
        <v>42</v>
      </c>
      <c r="J816" s="33">
        <v>45309</v>
      </c>
      <c r="K816">
        <v>365.46</v>
      </c>
      <c r="L816">
        <v>373.41</v>
      </c>
      <c r="M816">
        <v>60</v>
      </c>
      <c r="N816">
        <v>31.01</v>
      </c>
      <c r="O816">
        <v>25.14</v>
      </c>
      <c r="P816" s="24" t="s">
        <v>1733</v>
      </c>
    </row>
    <row r="817" spans="1:16" x14ac:dyDescent="0.25">
      <c r="A817" s="24" t="s">
        <v>1440</v>
      </c>
      <c r="B817" s="24" t="s">
        <v>36</v>
      </c>
      <c r="C817" s="24" t="s">
        <v>43</v>
      </c>
      <c r="D817" s="24" t="s">
        <v>67</v>
      </c>
      <c r="E817" s="24" t="s">
        <v>52</v>
      </c>
      <c r="F817" s="24" t="s">
        <v>62</v>
      </c>
      <c r="G817">
        <v>20.93</v>
      </c>
      <c r="H817" s="24" t="s">
        <v>1441</v>
      </c>
      <c r="I817" s="24" t="s">
        <v>49</v>
      </c>
      <c r="J817" s="33">
        <v>45302</v>
      </c>
      <c r="K817">
        <v>905.62</v>
      </c>
      <c r="L817">
        <v>496.52</v>
      </c>
      <c r="M817">
        <v>21</v>
      </c>
      <c r="N817">
        <v>43.34</v>
      </c>
      <c r="O817">
        <v>43.61</v>
      </c>
      <c r="P817" s="24" t="s">
        <v>1733</v>
      </c>
    </row>
    <row r="818" spans="1:16" x14ac:dyDescent="0.25">
      <c r="A818" s="24" t="s">
        <v>1325</v>
      </c>
      <c r="B818" s="24" t="s">
        <v>56</v>
      </c>
      <c r="C818" s="24" t="s">
        <v>50</v>
      </c>
      <c r="D818" s="24" t="s">
        <v>44</v>
      </c>
      <c r="E818" s="24" t="s">
        <v>45</v>
      </c>
      <c r="F818" s="24" t="s">
        <v>39</v>
      </c>
      <c r="G818">
        <v>48.28</v>
      </c>
      <c r="H818" s="24" t="s">
        <v>1442</v>
      </c>
      <c r="I818" s="24" t="s">
        <v>42</v>
      </c>
      <c r="J818" s="33">
        <v>45421</v>
      </c>
      <c r="K818">
        <v>803.57</v>
      </c>
      <c r="L818">
        <v>156.57</v>
      </c>
      <c r="M818">
        <v>4</v>
      </c>
      <c r="N818">
        <v>10.66</v>
      </c>
      <c r="O818">
        <v>68.66</v>
      </c>
      <c r="P818" s="24" t="s">
        <v>1739</v>
      </c>
    </row>
    <row r="819" spans="1:16" x14ac:dyDescent="0.25">
      <c r="A819" s="24" t="s">
        <v>1443</v>
      </c>
      <c r="B819" s="24" t="s">
        <v>36</v>
      </c>
      <c r="C819" s="24" t="s">
        <v>0</v>
      </c>
      <c r="D819" s="24" t="s">
        <v>67</v>
      </c>
      <c r="E819" s="24" t="s">
        <v>68</v>
      </c>
      <c r="F819" s="24" t="s">
        <v>39</v>
      </c>
      <c r="G819">
        <v>7.75</v>
      </c>
      <c r="H819" s="24" t="s">
        <v>1444</v>
      </c>
      <c r="I819" s="24" t="s">
        <v>49</v>
      </c>
      <c r="J819" s="33">
        <v>45436</v>
      </c>
      <c r="K819">
        <v>192.22</v>
      </c>
      <c r="L819">
        <v>110.48</v>
      </c>
      <c r="M819">
        <v>18</v>
      </c>
      <c r="N819">
        <v>43.44</v>
      </c>
      <c r="O819">
        <v>50.97</v>
      </c>
      <c r="P819" s="24" t="s">
        <v>1739</v>
      </c>
    </row>
    <row r="820" spans="1:16" x14ac:dyDescent="0.25">
      <c r="A820" s="24" t="s">
        <v>1445</v>
      </c>
      <c r="B820" s="24" t="s">
        <v>94</v>
      </c>
      <c r="C820" s="24" t="s">
        <v>0</v>
      </c>
      <c r="D820" s="24" t="s">
        <v>74</v>
      </c>
      <c r="E820" s="24" t="s">
        <v>71</v>
      </c>
      <c r="F820" s="24" t="s">
        <v>39</v>
      </c>
      <c r="G820">
        <v>28.85</v>
      </c>
      <c r="H820" s="24" t="s">
        <v>1446</v>
      </c>
      <c r="I820" s="24" t="s">
        <v>49</v>
      </c>
      <c r="J820" s="33">
        <v>45243</v>
      </c>
      <c r="K820">
        <v>143.65</v>
      </c>
      <c r="L820">
        <v>111.89</v>
      </c>
      <c r="M820">
        <v>96</v>
      </c>
      <c r="N820">
        <v>21.83</v>
      </c>
      <c r="O820">
        <v>13.63</v>
      </c>
      <c r="P820" s="24" t="s">
        <v>1744</v>
      </c>
    </row>
    <row r="821" spans="1:16" x14ac:dyDescent="0.25">
      <c r="A821" s="24" t="s">
        <v>971</v>
      </c>
      <c r="B821" s="24" t="s">
        <v>36</v>
      </c>
      <c r="C821" s="24" t="s">
        <v>55</v>
      </c>
      <c r="D821" s="24" t="s">
        <v>37</v>
      </c>
      <c r="E821" s="24" t="s">
        <v>68</v>
      </c>
      <c r="F821" s="24" t="s">
        <v>39</v>
      </c>
      <c r="G821">
        <v>12.32</v>
      </c>
      <c r="H821" s="24" t="s">
        <v>1447</v>
      </c>
      <c r="I821" s="24" t="s">
        <v>49</v>
      </c>
      <c r="J821" s="33">
        <v>45356</v>
      </c>
      <c r="K821">
        <v>420.02</v>
      </c>
      <c r="L821">
        <v>111.12</v>
      </c>
      <c r="M821">
        <v>48</v>
      </c>
      <c r="N821">
        <v>24.61</v>
      </c>
      <c r="O821">
        <v>45.44</v>
      </c>
      <c r="P821" s="24" t="s">
        <v>1737</v>
      </c>
    </row>
    <row r="822" spans="1:16" x14ac:dyDescent="0.25">
      <c r="A822" s="24" t="s">
        <v>428</v>
      </c>
      <c r="B822" s="24" t="s">
        <v>94</v>
      </c>
      <c r="C822" s="24" t="s">
        <v>55</v>
      </c>
      <c r="D822" s="24" t="s">
        <v>44</v>
      </c>
      <c r="E822" s="24" t="s">
        <v>52</v>
      </c>
      <c r="F822" s="24" t="s">
        <v>62</v>
      </c>
      <c r="G822">
        <v>10.85</v>
      </c>
      <c r="H822" s="24" t="s">
        <v>1448</v>
      </c>
      <c r="I822" s="24" t="s">
        <v>42</v>
      </c>
      <c r="J822" s="33">
        <v>45497</v>
      </c>
      <c r="K822">
        <v>170.16</v>
      </c>
      <c r="L822">
        <v>187.15</v>
      </c>
      <c r="M822">
        <v>91</v>
      </c>
      <c r="N822">
        <v>39.770000000000003</v>
      </c>
      <c r="O822">
        <v>65.900000000000006</v>
      </c>
      <c r="P822" s="24" t="s">
        <v>1734</v>
      </c>
    </row>
    <row r="823" spans="1:16" x14ac:dyDescent="0.25">
      <c r="A823" s="24" t="s">
        <v>1449</v>
      </c>
      <c r="B823" s="24" t="s">
        <v>51</v>
      </c>
      <c r="C823" s="24" t="s">
        <v>35</v>
      </c>
      <c r="D823" s="24" t="s">
        <v>44</v>
      </c>
      <c r="E823" s="24" t="s">
        <v>52</v>
      </c>
      <c r="F823" s="24" t="s">
        <v>75</v>
      </c>
      <c r="G823">
        <v>12.76</v>
      </c>
      <c r="H823" s="24" t="s">
        <v>1450</v>
      </c>
      <c r="I823" s="24" t="s">
        <v>42</v>
      </c>
      <c r="J823" s="33">
        <v>45515</v>
      </c>
      <c r="K823">
        <v>852.08</v>
      </c>
      <c r="L823">
        <v>499.52</v>
      </c>
      <c r="M823">
        <v>61</v>
      </c>
      <c r="N823">
        <v>29.95</v>
      </c>
      <c r="O823">
        <v>65.88</v>
      </c>
      <c r="P823" s="24" t="s">
        <v>1742</v>
      </c>
    </row>
    <row r="824" spans="1:16" x14ac:dyDescent="0.25">
      <c r="A824" s="24" t="s">
        <v>1451</v>
      </c>
      <c r="B824" s="24" t="s">
        <v>56</v>
      </c>
      <c r="C824" s="24" t="s">
        <v>50</v>
      </c>
      <c r="D824" s="24" t="s">
        <v>67</v>
      </c>
      <c r="E824" s="24" t="s">
        <v>38</v>
      </c>
      <c r="F824" s="24" t="s">
        <v>46</v>
      </c>
      <c r="G824">
        <v>5.0599999999999996</v>
      </c>
      <c r="H824" s="24" t="s">
        <v>1452</v>
      </c>
      <c r="I824" s="24" t="s">
        <v>49</v>
      </c>
      <c r="J824" s="33">
        <v>45208</v>
      </c>
      <c r="K824">
        <v>900.26</v>
      </c>
      <c r="L824">
        <v>138.87</v>
      </c>
      <c r="M824">
        <v>8</v>
      </c>
      <c r="N824">
        <v>6.2</v>
      </c>
      <c r="O824">
        <v>51.91</v>
      </c>
      <c r="P824" s="24" t="s">
        <v>1735</v>
      </c>
    </row>
    <row r="825" spans="1:16" x14ac:dyDescent="0.25">
      <c r="A825" s="24" t="s">
        <v>1453</v>
      </c>
      <c r="B825" s="24" t="s">
        <v>94</v>
      </c>
      <c r="C825" s="24" t="s">
        <v>55</v>
      </c>
      <c r="D825" s="24" t="s">
        <v>44</v>
      </c>
      <c r="E825" s="24" t="s">
        <v>71</v>
      </c>
      <c r="F825" s="24" t="s">
        <v>62</v>
      </c>
      <c r="G825">
        <v>22.24</v>
      </c>
      <c r="H825" s="24" t="s">
        <v>1454</v>
      </c>
      <c r="I825" s="24" t="s">
        <v>42</v>
      </c>
      <c r="J825" s="33">
        <v>45551</v>
      </c>
      <c r="K825">
        <v>403.22</v>
      </c>
      <c r="L825">
        <v>72.12</v>
      </c>
      <c r="M825">
        <v>23</v>
      </c>
      <c r="N825">
        <v>31.24</v>
      </c>
      <c r="O825">
        <v>24.56</v>
      </c>
      <c r="P825" s="24" t="s">
        <v>1738</v>
      </c>
    </row>
    <row r="826" spans="1:16" x14ac:dyDescent="0.25">
      <c r="A826" s="24" t="s">
        <v>1455</v>
      </c>
      <c r="B826" s="24" t="s">
        <v>36</v>
      </c>
      <c r="C826" s="24" t="s">
        <v>50</v>
      </c>
      <c r="D826" s="24" t="s">
        <v>67</v>
      </c>
      <c r="E826" s="24" t="s">
        <v>38</v>
      </c>
      <c r="F826" s="24" t="s">
        <v>46</v>
      </c>
      <c r="G826">
        <v>19.920000000000002</v>
      </c>
      <c r="H826" s="24" t="s">
        <v>1456</v>
      </c>
      <c r="I826" s="24" t="s">
        <v>49</v>
      </c>
      <c r="J826" s="33">
        <v>45304</v>
      </c>
      <c r="K826">
        <v>316.92</v>
      </c>
      <c r="L826">
        <v>471.31</v>
      </c>
      <c r="M826">
        <v>32</v>
      </c>
      <c r="N826">
        <v>10.48</v>
      </c>
      <c r="O826">
        <v>88.75</v>
      </c>
      <c r="P826" s="24" t="s">
        <v>1733</v>
      </c>
    </row>
    <row r="827" spans="1:16" x14ac:dyDescent="0.25">
      <c r="A827" s="24" t="s">
        <v>435</v>
      </c>
      <c r="B827" s="24" t="s">
        <v>59</v>
      </c>
      <c r="C827" s="24" t="s">
        <v>35</v>
      </c>
      <c r="D827" s="24" t="s">
        <v>74</v>
      </c>
      <c r="E827" s="24" t="s">
        <v>45</v>
      </c>
      <c r="F827" s="24" t="s">
        <v>62</v>
      </c>
      <c r="G827">
        <v>29.68</v>
      </c>
      <c r="H827" s="24" t="s">
        <v>1457</v>
      </c>
      <c r="I827" s="24" t="s">
        <v>49</v>
      </c>
      <c r="J827" s="33">
        <v>45524</v>
      </c>
      <c r="K827">
        <v>412.23</v>
      </c>
      <c r="L827">
        <v>382.36</v>
      </c>
      <c r="M827">
        <v>75</v>
      </c>
      <c r="N827">
        <v>8.1</v>
      </c>
      <c r="O827">
        <v>64.56</v>
      </c>
      <c r="P827" s="24" t="s">
        <v>1742</v>
      </c>
    </row>
    <row r="828" spans="1:16" x14ac:dyDescent="0.25">
      <c r="A828" s="24" t="s">
        <v>978</v>
      </c>
      <c r="B828" s="24" t="s">
        <v>56</v>
      </c>
      <c r="C828" s="24" t="s">
        <v>0</v>
      </c>
      <c r="D828" s="24" t="s">
        <v>44</v>
      </c>
      <c r="E828" s="24" t="s">
        <v>38</v>
      </c>
      <c r="F828" s="24" t="s">
        <v>62</v>
      </c>
      <c r="G828">
        <v>19.260000000000002</v>
      </c>
      <c r="H828" s="24" t="s">
        <v>1458</v>
      </c>
      <c r="I828" s="24" t="s">
        <v>49</v>
      </c>
      <c r="J828" s="33">
        <v>45373</v>
      </c>
      <c r="K828">
        <v>573.12</v>
      </c>
      <c r="L828">
        <v>363.61</v>
      </c>
      <c r="M828">
        <v>79</v>
      </c>
      <c r="N828">
        <v>27.39</v>
      </c>
      <c r="O828">
        <v>64.78</v>
      </c>
      <c r="P828" s="24" t="s">
        <v>1737</v>
      </c>
    </row>
    <row r="829" spans="1:16" x14ac:dyDescent="0.25">
      <c r="A829" s="24" t="s">
        <v>670</v>
      </c>
      <c r="B829" s="24" t="s">
        <v>94</v>
      </c>
      <c r="C829" s="24" t="s">
        <v>43</v>
      </c>
      <c r="D829" s="24" t="s">
        <v>74</v>
      </c>
      <c r="E829" s="24" t="s">
        <v>52</v>
      </c>
      <c r="F829" s="24" t="s">
        <v>39</v>
      </c>
      <c r="G829">
        <v>30.53</v>
      </c>
      <c r="H829" s="24" t="s">
        <v>1459</v>
      </c>
      <c r="I829" s="24" t="s">
        <v>42</v>
      </c>
      <c r="J829" s="33">
        <v>45559</v>
      </c>
      <c r="K829">
        <v>649.22</v>
      </c>
      <c r="L829">
        <v>95.01</v>
      </c>
      <c r="M829">
        <v>67</v>
      </c>
      <c r="N829">
        <v>24.35</v>
      </c>
      <c r="O829">
        <v>3.98</v>
      </c>
      <c r="P829" s="24" t="s">
        <v>1738</v>
      </c>
    </row>
    <row r="830" spans="1:16" x14ac:dyDescent="0.25">
      <c r="A830" s="24" t="s">
        <v>883</v>
      </c>
      <c r="B830" s="24" t="s">
        <v>94</v>
      </c>
      <c r="C830" s="24" t="s">
        <v>35</v>
      </c>
      <c r="D830" s="24" t="s">
        <v>37</v>
      </c>
      <c r="E830" s="24" t="s">
        <v>45</v>
      </c>
      <c r="F830" s="24" t="s">
        <v>46</v>
      </c>
      <c r="G830">
        <v>31.84</v>
      </c>
      <c r="H830" s="24" t="s">
        <v>1460</v>
      </c>
      <c r="I830" s="24" t="s">
        <v>42</v>
      </c>
      <c r="J830" s="33">
        <v>45499</v>
      </c>
      <c r="K830">
        <v>723.06</v>
      </c>
      <c r="L830">
        <v>420.92</v>
      </c>
      <c r="M830">
        <v>83</v>
      </c>
      <c r="N830">
        <v>40.08</v>
      </c>
      <c r="O830">
        <v>12.82</v>
      </c>
      <c r="P830" s="24" t="s">
        <v>1734</v>
      </c>
    </row>
    <row r="831" spans="1:16" x14ac:dyDescent="0.25">
      <c r="A831" s="24" t="s">
        <v>1461</v>
      </c>
      <c r="B831" s="24" t="s">
        <v>59</v>
      </c>
      <c r="C831" s="24" t="s">
        <v>35</v>
      </c>
      <c r="D831" s="24" t="s">
        <v>44</v>
      </c>
      <c r="E831" s="24" t="s">
        <v>68</v>
      </c>
      <c r="F831" s="24" t="s">
        <v>62</v>
      </c>
      <c r="G831">
        <v>14.73</v>
      </c>
      <c r="H831" s="24" t="s">
        <v>1462</v>
      </c>
      <c r="I831" s="24" t="s">
        <v>49</v>
      </c>
      <c r="J831" s="33">
        <v>45388</v>
      </c>
      <c r="K831">
        <v>332.24</v>
      </c>
      <c r="L831">
        <v>381.72</v>
      </c>
      <c r="M831">
        <v>23</v>
      </c>
      <c r="N831">
        <v>25.97</v>
      </c>
      <c r="O831">
        <v>52.64</v>
      </c>
      <c r="P831" s="24" t="s">
        <v>1743</v>
      </c>
    </row>
    <row r="832" spans="1:16" x14ac:dyDescent="0.25">
      <c r="A832" s="24" t="s">
        <v>1463</v>
      </c>
      <c r="B832" s="24" t="s">
        <v>56</v>
      </c>
      <c r="C832" s="24" t="s">
        <v>0</v>
      </c>
      <c r="D832" s="24" t="s">
        <v>67</v>
      </c>
      <c r="E832" s="24" t="s">
        <v>45</v>
      </c>
      <c r="F832" s="24" t="s">
        <v>46</v>
      </c>
      <c r="G832">
        <v>35.450000000000003</v>
      </c>
      <c r="H832" s="24" t="s">
        <v>1464</v>
      </c>
      <c r="I832" s="24" t="s">
        <v>42</v>
      </c>
      <c r="J832" s="33">
        <v>45362</v>
      </c>
      <c r="K832">
        <v>864.04</v>
      </c>
      <c r="L832">
        <v>211.64</v>
      </c>
      <c r="M832">
        <v>1</v>
      </c>
      <c r="N832">
        <v>41.73</v>
      </c>
      <c r="O832">
        <v>29.39</v>
      </c>
      <c r="P832" s="24" t="s">
        <v>1737</v>
      </c>
    </row>
    <row r="833" spans="1:16" x14ac:dyDescent="0.25">
      <c r="A833" s="24" t="s">
        <v>1465</v>
      </c>
      <c r="B833" s="24" t="s">
        <v>51</v>
      </c>
      <c r="C833" s="24" t="s">
        <v>43</v>
      </c>
      <c r="D833" s="24" t="s">
        <v>37</v>
      </c>
      <c r="E833" s="24" t="s">
        <v>68</v>
      </c>
      <c r="F833" s="24" t="s">
        <v>46</v>
      </c>
      <c r="G833">
        <v>13.16</v>
      </c>
      <c r="H833" s="24" t="s">
        <v>1466</v>
      </c>
      <c r="I833" s="24" t="s">
        <v>42</v>
      </c>
      <c r="J833" s="33">
        <v>45217</v>
      </c>
      <c r="K833">
        <v>169.52</v>
      </c>
      <c r="L833">
        <v>135.27000000000001</v>
      </c>
      <c r="M833">
        <v>23</v>
      </c>
      <c r="N833">
        <v>9.73</v>
      </c>
      <c r="O833">
        <v>50.8</v>
      </c>
      <c r="P833" s="24" t="s">
        <v>1735</v>
      </c>
    </row>
    <row r="834" spans="1:16" x14ac:dyDescent="0.25">
      <c r="A834" s="24" t="s">
        <v>1467</v>
      </c>
      <c r="B834" s="24" t="s">
        <v>94</v>
      </c>
      <c r="C834" s="24" t="s">
        <v>43</v>
      </c>
      <c r="D834" s="24" t="s">
        <v>67</v>
      </c>
      <c r="E834" s="24" t="s">
        <v>71</v>
      </c>
      <c r="F834" s="24" t="s">
        <v>75</v>
      </c>
      <c r="G834">
        <v>17.07</v>
      </c>
      <c r="H834" s="24" t="s">
        <v>1468</v>
      </c>
      <c r="I834" s="24" t="s">
        <v>49</v>
      </c>
      <c r="J834" s="33">
        <v>45310</v>
      </c>
      <c r="K834">
        <v>121.72</v>
      </c>
      <c r="L834">
        <v>194.45</v>
      </c>
      <c r="M834">
        <v>17</v>
      </c>
      <c r="N834">
        <v>45.94</v>
      </c>
      <c r="O834">
        <v>2.5299999999999998</v>
      </c>
      <c r="P834" s="24" t="s">
        <v>1733</v>
      </c>
    </row>
    <row r="835" spans="1:16" x14ac:dyDescent="0.25">
      <c r="A835" s="24" t="s">
        <v>449</v>
      </c>
      <c r="B835" s="24" t="s">
        <v>56</v>
      </c>
      <c r="C835" s="24" t="s">
        <v>35</v>
      </c>
      <c r="D835" s="24" t="s">
        <v>74</v>
      </c>
      <c r="E835" s="24" t="s">
        <v>45</v>
      </c>
      <c r="F835" s="24" t="s">
        <v>39</v>
      </c>
      <c r="G835">
        <v>9.19</v>
      </c>
      <c r="H835" s="24" t="s">
        <v>1469</v>
      </c>
      <c r="I835" s="24" t="s">
        <v>42</v>
      </c>
      <c r="J835" s="33">
        <v>45524</v>
      </c>
      <c r="K835">
        <v>650.46</v>
      </c>
      <c r="L835">
        <v>110.55</v>
      </c>
      <c r="M835">
        <v>48</v>
      </c>
      <c r="N835">
        <v>6.82</v>
      </c>
      <c r="O835">
        <v>62.75</v>
      </c>
      <c r="P835" s="24" t="s">
        <v>1742</v>
      </c>
    </row>
    <row r="836" spans="1:16" x14ac:dyDescent="0.25">
      <c r="A836" s="24" t="s">
        <v>1470</v>
      </c>
      <c r="B836" s="24" t="s">
        <v>36</v>
      </c>
      <c r="C836" s="24" t="s">
        <v>35</v>
      </c>
      <c r="D836" s="24" t="s">
        <v>37</v>
      </c>
      <c r="E836" s="24" t="s">
        <v>45</v>
      </c>
      <c r="F836" s="24" t="s">
        <v>46</v>
      </c>
      <c r="G836">
        <v>39.18</v>
      </c>
      <c r="H836" s="24" t="s">
        <v>1471</v>
      </c>
      <c r="I836" s="24" t="s">
        <v>49</v>
      </c>
      <c r="J836" s="33">
        <v>45279</v>
      </c>
      <c r="K836">
        <v>345.8</v>
      </c>
      <c r="L836">
        <v>43.22</v>
      </c>
      <c r="M836">
        <v>100</v>
      </c>
      <c r="N836">
        <v>37.72</v>
      </c>
      <c r="O836">
        <v>84.06</v>
      </c>
      <c r="P836" s="24" t="s">
        <v>1740</v>
      </c>
    </row>
    <row r="837" spans="1:16" x14ac:dyDescent="0.25">
      <c r="A837" s="24" t="s">
        <v>1245</v>
      </c>
      <c r="B837" s="24" t="s">
        <v>59</v>
      </c>
      <c r="C837" s="24" t="s">
        <v>35</v>
      </c>
      <c r="D837" s="24" t="s">
        <v>74</v>
      </c>
      <c r="E837" s="24" t="s">
        <v>68</v>
      </c>
      <c r="F837" s="24" t="s">
        <v>62</v>
      </c>
      <c r="G837">
        <v>24.13</v>
      </c>
      <c r="H837" s="24" t="s">
        <v>1472</v>
      </c>
      <c r="I837" s="24" t="s">
        <v>49</v>
      </c>
      <c r="J837" s="33">
        <v>45277</v>
      </c>
      <c r="K837">
        <v>994.28</v>
      </c>
      <c r="L837">
        <v>131.35</v>
      </c>
      <c r="M837">
        <v>16</v>
      </c>
      <c r="N837">
        <v>24.13</v>
      </c>
      <c r="O837">
        <v>57.16</v>
      </c>
      <c r="P837" s="24" t="s">
        <v>1740</v>
      </c>
    </row>
    <row r="838" spans="1:16" x14ac:dyDescent="0.25">
      <c r="A838" s="24" t="s">
        <v>885</v>
      </c>
      <c r="B838" s="24" t="s">
        <v>36</v>
      </c>
      <c r="C838" s="24" t="s">
        <v>50</v>
      </c>
      <c r="D838" s="24" t="s">
        <v>67</v>
      </c>
      <c r="E838" s="24" t="s">
        <v>38</v>
      </c>
      <c r="F838" s="24" t="s">
        <v>75</v>
      </c>
      <c r="G838">
        <v>44.69</v>
      </c>
      <c r="H838" s="24" t="s">
        <v>1473</v>
      </c>
      <c r="I838" s="24" t="s">
        <v>49</v>
      </c>
      <c r="J838" s="33">
        <v>45491</v>
      </c>
      <c r="K838">
        <v>768.61</v>
      </c>
      <c r="L838">
        <v>324.33</v>
      </c>
      <c r="M838">
        <v>44</v>
      </c>
      <c r="N838">
        <v>18</v>
      </c>
      <c r="O838">
        <v>11.45</v>
      </c>
      <c r="P838" s="24" t="s">
        <v>1734</v>
      </c>
    </row>
    <row r="839" spans="1:16" x14ac:dyDescent="0.25">
      <c r="A839" s="24" t="s">
        <v>408</v>
      </c>
      <c r="B839" s="24" t="s">
        <v>36</v>
      </c>
      <c r="C839" s="24" t="s">
        <v>55</v>
      </c>
      <c r="D839" s="24" t="s">
        <v>44</v>
      </c>
      <c r="E839" s="24" t="s">
        <v>45</v>
      </c>
      <c r="F839" s="24" t="s">
        <v>62</v>
      </c>
      <c r="G839">
        <v>27.28</v>
      </c>
      <c r="H839" s="24" t="s">
        <v>1474</v>
      </c>
      <c r="I839" s="24" t="s">
        <v>49</v>
      </c>
      <c r="J839" s="33">
        <v>45533</v>
      </c>
      <c r="K839">
        <v>59.42</v>
      </c>
      <c r="L839">
        <v>269.35000000000002</v>
      </c>
      <c r="M839">
        <v>57</v>
      </c>
      <c r="N839">
        <v>21.35</v>
      </c>
      <c r="O839">
        <v>7.97</v>
      </c>
      <c r="P839" s="24" t="s">
        <v>1742</v>
      </c>
    </row>
    <row r="840" spans="1:16" x14ac:dyDescent="0.25">
      <c r="A840" s="24" t="s">
        <v>724</v>
      </c>
      <c r="B840" s="24" t="s">
        <v>51</v>
      </c>
      <c r="C840" s="24" t="s">
        <v>50</v>
      </c>
      <c r="D840" s="24" t="s">
        <v>74</v>
      </c>
      <c r="E840" s="24" t="s">
        <v>38</v>
      </c>
      <c r="F840" s="24" t="s">
        <v>39</v>
      </c>
      <c r="G840">
        <v>15.89</v>
      </c>
      <c r="H840" s="24" t="s">
        <v>1475</v>
      </c>
      <c r="I840" s="24" t="s">
        <v>42</v>
      </c>
      <c r="J840" s="33">
        <v>45421</v>
      </c>
      <c r="K840">
        <v>142.81</v>
      </c>
      <c r="L840">
        <v>203.65</v>
      </c>
      <c r="M840">
        <v>16</v>
      </c>
      <c r="N840">
        <v>33.4</v>
      </c>
      <c r="O840">
        <v>52.96</v>
      </c>
      <c r="P840" s="24" t="s">
        <v>1739</v>
      </c>
    </row>
    <row r="841" spans="1:16" x14ac:dyDescent="0.25">
      <c r="A841" s="24" t="s">
        <v>1476</v>
      </c>
      <c r="B841" s="24" t="s">
        <v>51</v>
      </c>
      <c r="C841" s="24" t="s">
        <v>0</v>
      </c>
      <c r="D841" s="24" t="s">
        <v>44</v>
      </c>
      <c r="E841" s="24" t="s">
        <v>38</v>
      </c>
      <c r="F841" s="24" t="s">
        <v>46</v>
      </c>
      <c r="G841">
        <v>7.5</v>
      </c>
      <c r="H841" s="24" t="s">
        <v>1477</v>
      </c>
      <c r="I841" s="24" t="s">
        <v>42</v>
      </c>
      <c r="J841" s="33">
        <v>45251</v>
      </c>
      <c r="K841">
        <v>182.7</v>
      </c>
      <c r="L841">
        <v>374.67</v>
      </c>
      <c r="M841">
        <v>62</v>
      </c>
      <c r="N841">
        <v>28.9</v>
      </c>
      <c r="O841">
        <v>41.27</v>
      </c>
      <c r="P841" s="24" t="s">
        <v>1744</v>
      </c>
    </row>
    <row r="842" spans="1:16" x14ac:dyDescent="0.25">
      <c r="A842" s="24" t="s">
        <v>555</v>
      </c>
      <c r="B842" s="24" t="s">
        <v>94</v>
      </c>
      <c r="C842" s="24" t="s">
        <v>0</v>
      </c>
      <c r="D842" s="24" t="s">
        <v>37</v>
      </c>
      <c r="E842" s="24" t="s">
        <v>68</v>
      </c>
      <c r="F842" s="24" t="s">
        <v>46</v>
      </c>
      <c r="G842">
        <v>37.39</v>
      </c>
      <c r="H842" s="24" t="s">
        <v>1478</v>
      </c>
      <c r="I842" s="24" t="s">
        <v>49</v>
      </c>
      <c r="J842" s="33">
        <v>45359</v>
      </c>
      <c r="K842">
        <v>152.94</v>
      </c>
      <c r="L842">
        <v>261.36</v>
      </c>
      <c r="M842">
        <v>59</v>
      </c>
      <c r="N842">
        <v>48.84</v>
      </c>
      <c r="O842">
        <v>59.92</v>
      </c>
      <c r="P842" s="24" t="s">
        <v>1737</v>
      </c>
    </row>
    <row r="843" spans="1:16" x14ac:dyDescent="0.25">
      <c r="A843" s="24" t="s">
        <v>1395</v>
      </c>
      <c r="B843" s="24" t="s">
        <v>59</v>
      </c>
      <c r="C843" s="24" t="s">
        <v>55</v>
      </c>
      <c r="D843" s="24" t="s">
        <v>44</v>
      </c>
      <c r="E843" s="24" t="s">
        <v>38</v>
      </c>
      <c r="F843" s="24" t="s">
        <v>62</v>
      </c>
      <c r="G843">
        <v>30.9</v>
      </c>
      <c r="H843" s="24" t="s">
        <v>1479</v>
      </c>
      <c r="I843" s="24" t="s">
        <v>42</v>
      </c>
      <c r="J843" s="33">
        <v>45502</v>
      </c>
      <c r="K843">
        <v>989.77</v>
      </c>
      <c r="L843">
        <v>355.35</v>
      </c>
      <c r="M843">
        <v>61</v>
      </c>
      <c r="N843">
        <v>20.07</v>
      </c>
      <c r="O843">
        <v>10.17</v>
      </c>
      <c r="P843" s="24" t="s">
        <v>1734</v>
      </c>
    </row>
    <row r="844" spans="1:16" x14ac:dyDescent="0.25">
      <c r="A844" s="24" t="s">
        <v>180</v>
      </c>
      <c r="B844" s="24" t="s">
        <v>56</v>
      </c>
      <c r="C844" s="24" t="s">
        <v>35</v>
      </c>
      <c r="D844" s="24" t="s">
        <v>37</v>
      </c>
      <c r="E844" s="24" t="s">
        <v>52</v>
      </c>
      <c r="F844" s="24" t="s">
        <v>75</v>
      </c>
      <c r="G844">
        <v>16.14</v>
      </c>
      <c r="H844" s="24" t="s">
        <v>1480</v>
      </c>
      <c r="I844" s="24" t="s">
        <v>42</v>
      </c>
      <c r="J844" s="33">
        <v>45333</v>
      </c>
      <c r="K844">
        <v>642.28</v>
      </c>
      <c r="L844">
        <v>251.58</v>
      </c>
      <c r="M844">
        <v>83</v>
      </c>
      <c r="N844">
        <v>27.01</v>
      </c>
      <c r="O844">
        <v>64.73</v>
      </c>
      <c r="P844" s="24" t="s">
        <v>1741</v>
      </c>
    </row>
    <row r="845" spans="1:16" x14ac:dyDescent="0.25">
      <c r="A845" s="24" t="s">
        <v>1094</v>
      </c>
      <c r="B845" s="24" t="s">
        <v>56</v>
      </c>
      <c r="C845" s="24" t="s">
        <v>55</v>
      </c>
      <c r="D845" s="24" t="s">
        <v>67</v>
      </c>
      <c r="E845" s="24" t="s">
        <v>71</v>
      </c>
      <c r="F845" s="24" t="s">
        <v>46</v>
      </c>
      <c r="G845">
        <v>21.12</v>
      </c>
      <c r="H845" s="24" t="s">
        <v>1481</v>
      </c>
      <c r="I845" s="24" t="s">
        <v>42</v>
      </c>
      <c r="J845" s="33">
        <v>45546</v>
      </c>
      <c r="K845">
        <v>432.8</v>
      </c>
      <c r="L845">
        <v>221.92</v>
      </c>
      <c r="M845">
        <v>33</v>
      </c>
      <c r="N845">
        <v>18.37</v>
      </c>
      <c r="O845">
        <v>74.58</v>
      </c>
      <c r="P845" s="24" t="s">
        <v>1738</v>
      </c>
    </row>
    <row r="846" spans="1:16" x14ac:dyDescent="0.25">
      <c r="A846" s="24" t="s">
        <v>612</v>
      </c>
      <c r="B846" s="24" t="s">
        <v>59</v>
      </c>
      <c r="C846" s="24" t="s">
        <v>35</v>
      </c>
      <c r="D846" s="24" t="s">
        <v>37</v>
      </c>
      <c r="E846" s="24" t="s">
        <v>45</v>
      </c>
      <c r="F846" s="24" t="s">
        <v>39</v>
      </c>
      <c r="G846">
        <v>22.96</v>
      </c>
      <c r="H846" s="24" t="s">
        <v>1482</v>
      </c>
      <c r="I846" s="24" t="s">
        <v>49</v>
      </c>
      <c r="J846" s="33">
        <v>45356</v>
      </c>
      <c r="K846">
        <v>194.69</v>
      </c>
      <c r="L846">
        <v>196.04</v>
      </c>
      <c r="M846">
        <v>83</v>
      </c>
      <c r="N846">
        <v>39.25</v>
      </c>
      <c r="O846">
        <v>32.83</v>
      </c>
      <c r="P846" s="24" t="s">
        <v>1737</v>
      </c>
    </row>
    <row r="847" spans="1:16" x14ac:dyDescent="0.25">
      <c r="A847" s="24" t="s">
        <v>423</v>
      </c>
      <c r="B847" s="24" t="s">
        <v>94</v>
      </c>
      <c r="C847" s="24" t="s">
        <v>55</v>
      </c>
      <c r="D847" s="24" t="s">
        <v>44</v>
      </c>
      <c r="E847" s="24" t="s">
        <v>52</v>
      </c>
      <c r="F847" s="24" t="s">
        <v>62</v>
      </c>
      <c r="G847">
        <v>13.65</v>
      </c>
      <c r="H847" s="24" t="s">
        <v>1483</v>
      </c>
      <c r="I847" s="24" t="s">
        <v>49</v>
      </c>
      <c r="J847" s="33">
        <v>45419</v>
      </c>
      <c r="K847">
        <v>92.71</v>
      </c>
      <c r="L847">
        <v>94.63</v>
      </c>
      <c r="M847">
        <v>34</v>
      </c>
      <c r="N847">
        <v>6.47</v>
      </c>
      <c r="O847">
        <v>29.51</v>
      </c>
      <c r="P847" s="24" t="s">
        <v>1739</v>
      </c>
    </row>
    <row r="848" spans="1:16" x14ac:dyDescent="0.25">
      <c r="A848" s="24" t="s">
        <v>1484</v>
      </c>
      <c r="B848" s="24" t="s">
        <v>51</v>
      </c>
      <c r="C848" s="24" t="s">
        <v>43</v>
      </c>
      <c r="D848" s="24" t="s">
        <v>37</v>
      </c>
      <c r="E848" s="24" t="s">
        <v>38</v>
      </c>
      <c r="F848" s="24" t="s">
        <v>46</v>
      </c>
      <c r="G848">
        <v>20.53</v>
      </c>
      <c r="H848" s="24" t="s">
        <v>1485</v>
      </c>
      <c r="I848" s="24" t="s">
        <v>42</v>
      </c>
      <c r="J848" s="33">
        <v>45491</v>
      </c>
      <c r="K848">
        <v>602.05999999999995</v>
      </c>
      <c r="L848">
        <v>393.49</v>
      </c>
      <c r="M848">
        <v>33</v>
      </c>
      <c r="N848">
        <v>16.68</v>
      </c>
      <c r="O848">
        <v>76</v>
      </c>
      <c r="P848" s="24" t="s">
        <v>1734</v>
      </c>
    </row>
    <row r="849" spans="1:16" x14ac:dyDescent="0.25">
      <c r="A849" s="24" t="s">
        <v>1449</v>
      </c>
      <c r="B849" s="24" t="s">
        <v>59</v>
      </c>
      <c r="C849" s="24" t="s">
        <v>50</v>
      </c>
      <c r="D849" s="24" t="s">
        <v>67</v>
      </c>
      <c r="E849" s="24" t="s">
        <v>38</v>
      </c>
      <c r="F849" s="24" t="s">
        <v>46</v>
      </c>
      <c r="G849">
        <v>45.74</v>
      </c>
      <c r="H849" s="24" t="s">
        <v>1486</v>
      </c>
      <c r="I849" s="24" t="s">
        <v>49</v>
      </c>
      <c r="J849" s="33">
        <v>45261</v>
      </c>
      <c r="K849">
        <v>968.23</v>
      </c>
      <c r="L849">
        <v>154.4</v>
      </c>
      <c r="M849">
        <v>20</v>
      </c>
      <c r="N849">
        <v>38.26</v>
      </c>
      <c r="O849">
        <v>67.19</v>
      </c>
      <c r="P849" s="24" t="s">
        <v>1740</v>
      </c>
    </row>
    <row r="850" spans="1:16" x14ac:dyDescent="0.25">
      <c r="A850" s="24" t="s">
        <v>250</v>
      </c>
      <c r="B850" s="24" t="s">
        <v>94</v>
      </c>
      <c r="C850" s="24" t="s">
        <v>0</v>
      </c>
      <c r="D850" s="24" t="s">
        <v>67</v>
      </c>
      <c r="E850" s="24" t="s">
        <v>38</v>
      </c>
      <c r="F850" s="24" t="s">
        <v>62</v>
      </c>
      <c r="G850">
        <v>43.78</v>
      </c>
      <c r="H850" s="24" t="s">
        <v>1487</v>
      </c>
      <c r="I850" s="24" t="s">
        <v>42</v>
      </c>
      <c r="J850" s="33">
        <v>45551</v>
      </c>
      <c r="K850">
        <v>347.43</v>
      </c>
      <c r="L850">
        <v>10.43</v>
      </c>
      <c r="M850">
        <v>23</v>
      </c>
      <c r="N850">
        <v>47.17</v>
      </c>
      <c r="O850">
        <v>28.94</v>
      </c>
      <c r="P850" s="24" t="s">
        <v>1738</v>
      </c>
    </row>
    <row r="851" spans="1:16" x14ac:dyDescent="0.25">
      <c r="A851" s="24" t="s">
        <v>1311</v>
      </c>
      <c r="B851" s="24" t="s">
        <v>56</v>
      </c>
      <c r="C851" s="24" t="s">
        <v>43</v>
      </c>
      <c r="D851" s="24" t="s">
        <v>44</v>
      </c>
      <c r="E851" s="24" t="s">
        <v>38</v>
      </c>
      <c r="F851" s="24" t="s">
        <v>46</v>
      </c>
      <c r="G851">
        <v>18.88</v>
      </c>
      <c r="H851" s="24" t="s">
        <v>1488</v>
      </c>
      <c r="I851" s="24" t="s">
        <v>42</v>
      </c>
      <c r="J851" s="33">
        <v>45550</v>
      </c>
      <c r="K851">
        <v>322.56</v>
      </c>
      <c r="L851">
        <v>433.45</v>
      </c>
      <c r="M851">
        <v>53</v>
      </c>
      <c r="N851">
        <v>6.76</v>
      </c>
      <c r="O851">
        <v>67.95</v>
      </c>
      <c r="P851" s="24" t="s">
        <v>1738</v>
      </c>
    </row>
    <row r="852" spans="1:16" x14ac:dyDescent="0.25">
      <c r="A852" s="24" t="s">
        <v>544</v>
      </c>
      <c r="B852" s="24" t="s">
        <v>51</v>
      </c>
      <c r="C852" s="24" t="s">
        <v>0</v>
      </c>
      <c r="D852" s="24" t="s">
        <v>37</v>
      </c>
      <c r="E852" s="24" t="s">
        <v>38</v>
      </c>
      <c r="F852" s="24" t="s">
        <v>46</v>
      </c>
      <c r="G852">
        <v>10.77</v>
      </c>
      <c r="H852" s="24" t="s">
        <v>1489</v>
      </c>
      <c r="I852" s="24" t="s">
        <v>49</v>
      </c>
      <c r="J852" s="33">
        <v>45306</v>
      </c>
      <c r="K852">
        <v>912.21</v>
      </c>
      <c r="L852">
        <v>33.159999999999997</v>
      </c>
      <c r="M852">
        <v>96</v>
      </c>
      <c r="N852">
        <v>9.15</v>
      </c>
      <c r="O852">
        <v>16.350000000000001</v>
      </c>
      <c r="P852" s="24" t="s">
        <v>1733</v>
      </c>
    </row>
    <row r="853" spans="1:16" x14ac:dyDescent="0.25">
      <c r="A853" s="24" t="s">
        <v>250</v>
      </c>
      <c r="B853" s="24" t="s">
        <v>36</v>
      </c>
      <c r="C853" s="24" t="s">
        <v>50</v>
      </c>
      <c r="D853" s="24" t="s">
        <v>74</v>
      </c>
      <c r="E853" s="24" t="s">
        <v>38</v>
      </c>
      <c r="F853" s="24" t="s">
        <v>75</v>
      </c>
      <c r="G853">
        <v>22.56</v>
      </c>
      <c r="H853" s="24" t="s">
        <v>1490</v>
      </c>
      <c r="I853" s="24" t="s">
        <v>49</v>
      </c>
      <c r="J853" s="33">
        <v>45412</v>
      </c>
      <c r="K853">
        <v>89.62</v>
      </c>
      <c r="L853">
        <v>267.79000000000002</v>
      </c>
      <c r="M853">
        <v>45</v>
      </c>
      <c r="N853">
        <v>45.68</v>
      </c>
      <c r="O853">
        <v>10.96</v>
      </c>
      <c r="P853" s="24" t="s">
        <v>1743</v>
      </c>
    </row>
    <row r="854" spans="1:16" x14ac:dyDescent="0.25">
      <c r="A854" s="24" t="s">
        <v>550</v>
      </c>
      <c r="B854" s="24" t="s">
        <v>36</v>
      </c>
      <c r="C854" s="24" t="s">
        <v>55</v>
      </c>
      <c r="D854" s="24" t="s">
        <v>37</v>
      </c>
      <c r="E854" s="24" t="s">
        <v>45</v>
      </c>
      <c r="F854" s="24" t="s">
        <v>39</v>
      </c>
      <c r="G854">
        <v>36.08</v>
      </c>
      <c r="H854" s="24" t="s">
        <v>1491</v>
      </c>
      <c r="I854" s="24" t="s">
        <v>42</v>
      </c>
      <c r="J854" s="33">
        <v>45402</v>
      </c>
      <c r="K854">
        <v>676.54</v>
      </c>
      <c r="L854">
        <v>447.34</v>
      </c>
      <c r="M854">
        <v>82</v>
      </c>
      <c r="N854">
        <v>7.04</v>
      </c>
      <c r="O854">
        <v>31.37</v>
      </c>
      <c r="P854" s="24" t="s">
        <v>1743</v>
      </c>
    </row>
    <row r="855" spans="1:16" x14ac:dyDescent="0.25">
      <c r="A855" s="24" t="s">
        <v>1307</v>
      </c>
      <c r="B855" s="24" t="s">
        <v>51</v>
      </c>
      <c r="C855" s="24" t="s">
        <v>43</v>
      </c>
      <c r="D855" s="24" t="s">
        <v>37</v>
      </c>
      <c r="E855" s="24" t="s">
        <v>71</v>
      </c>
      <c r="F855" s="24" t="s">
        <v>62</v>
      </c>
      <c r="G855">
        <v>7.3</v>
      </c>
      <c r="H855" s="24" t="s">
        <v>1492</v>
      </c>
      <c r="I855" s="24" t="s">
        <v>49</v>
      </c>
      <c r="J855" s="33">
        <v>45368</v>
      </c>
      <c r="K855">
        <v>855.09</v>
      </c>
      <c r="L855">
        <v>69.53</v>
      </c>
      <c r="M855">
        <v>66</v>
      </c>
      <c r="N855">
        <v>46.23</v>
      </c>
      <c r="O855">
        <v>15.54</v>
      </c>
      <c r="P855" s="24" t="s">
        <v>1737</v>
      </c>
    </row>
    <row r="856" spans="1:16" x14ac:dyDescent="0.25">
      <c r="A856" s="24" t="s">
        <v>1493</v>
      </c>
      <c r="B856" s="24" t="s">
        <v>56</v>
      </c>
      <c r="C856" s="24" t="s">
        <v>50</v>
      </c>
      <c r="D856" s="24" t="s">
        <v>37</v>
      </c>
      <c r="E856" s="24" t="s">
        <v>52</v>
      </c>
      <c r="F856" s="24" t="s">
        <v>75</v>
      </c>
      <c r="G856">
        <v>44.75</v>
      </c>
      <c r="H856" s="24" t="s">
        <v>1494</v>
      </c>
      <c r="I856" s="24" t="s">
        <v>42</v>
      </c>
      <c r="J856" s="33">
        <v>45414</v>
      </c>
      <c r="K856">
        <v>232.22</v>
      </c>
      <c r="L856">
        <v>29.84</v>
      </c>
      <c r="M856">
        <v>98</v>
      </c>
      <c r="N856">
        <v>36.71</v>
      </c>
      <c r="O856">
        <v>74.12</v>
      </c>
      <c r="P856" s="24" t="s">
        <v>1739</v>
      </c>
    </row>
    <row r="857" spans="1:16" x14ac:dyDescent="0.25">
      <c r="A857" s="24" t="s">
        <v>246</v>
      </c>
      <c r="B857" s="24" t="s">
        <v>36</v>
      </c>
      <c r="C857" s="24" t="s">
        <v>50</v>
      </c>
      <c r="D857" s="24" t="s">
        <v>67</v>
      </c>
      <c r="E857" s="24" t="s">
        <v>71</v>
      </c>
      <c r="F857" s="24" t="s">
        <v>39</v>
      </c>
      <c r="G857">
        <v>19.420000000000002</v>
      </c>
      <c r="H857" s="24" t="s">
        <v>1495</v>
      </c>
      <c r="I857" s="24" t="s">
        <v>42</v>
      </c>
      <c r="J857" s="33">
        <v>45385</v>
      </c>
      <c r="K857">
        <v>841.27</v>
      </c>
      <c r="L857">
        <v>342.32</v>
      </c>
      <c r="M857">
        <v>15</v>
      </c>
      <c r="N857">
        <v>42.83</v>
      </c>
      <c r="O857">
        <v>28.23</v>
      </c>
      <c r="P857" s="24" t="s">
        <v>1743</v>
      </c>
    </row>
    <row r="858" spans="1:16" x14ac:dyDescent="0.25">
      <c r="A858" s="24" t="s">
        <v>250</v>
      </c>
      <c r="B858" s="24" t="s">
        <v>94</v>
      </c>
      <c r="C858" s="24" t="s">
        <v>35</v>
      </c>
      <c r="D858" s="24" t="s">
        <v>67</v>
      </c>
      <c r="E858" s="24" t="s">
        <v>68</v>
      </c>
      <c r="F858" s="24" t="s">
        <v>75</v>
      </c>
      <c r="G858">
        <v>10.83</v>
      </c>
      <c r="H858" s="24" t="s">
        <v>1496</v>
      </c>
      <c r="I858" s="24" t="s">
        <v>49</v>
      </c>
      <c r="J858" s="33">
        <v>45310</v>
      </c>
      <c r="K858">
        <v>577.67999999999995</v>
      </c>
      <c r="L858">
        <v>484.01</v>
      </c>
      <c r="M858">
        <v>65</v>
      </c>
      <c r="N858">
        <v>41.13</v>
      </c>
      <c r="O858">
        <v>80.41</v>
      </c>
      <c r="P858" s="24" t="s">
        <v>1733</v>
      </c>
    </row>
    <row r="859" spans="1:16" x14ac:dyDescent="0.25">
      <c r="A859" s="24" t="s">
        <v>672</v>
      </c>
      <c r="B859" s="24" t="s">
        <v>59</v>
      </c>
      <c r="C859" s="24" t="s">
        <v>50</v>
      </c>
      <c r="D859" s="24" t="s">
        <v>67</v>
      </c>
      <c r="E859" s="24" t="s">
        <v>38</v>
      </c>
      <c r="F859" s="24" t="s">
        <v>39</v>
      </c>
      <c r="G859">
        <v>13.69</v>
      </c>
      <c r="H859" s="24" t="s">
        <v>1497</v>
      </c>
      <c r="I859" s="24" t="s">
        <v>49</v>
      </c>
      <c r="J859" s="33">
        <v>45344</v>
      </c>
      <c r="K859">
        <v>750.05</v>
      </c>
      <c r="L859">
        <v>313.37</v>
      </c>
      <c r="M859">
        <v>53</v>
      </c>
      <c r="N859">
        <v>28.62</v>
      </c>
      <c r="O859">
        <v>98.91</v>
      </c>
      <c r="P859" s="24" t="s">
        <v>1741</v>
      </c>
    </row>
    <row r="860" spans="1:16" x14ac:dyDescent="0.25">
      <c r="A860" s="24" t="s">
        <v>182</v>
      </c>
      <c r="B860" s="24" t="s">
        <v>59</v>
      </c>
      <c r="C860" s="24" t="s">
        <v>50</v>
      </c>
      <c r="D860" s="24" t="s">
        <v>74</v>
      </c>
      <c r="E860" s="24" t="s">
        <v>71</v>
      </c>
      <c r="F860" s="24" t="s">
        <v>62</v>
      </c>
      <c r="G860">
        <v>14.37</v>
      </c>
      <c r="H860" s="24" t="s">
        <v>1498</v>
      </c>
      <c r="I860" s="24" t="s">
        <v>42</v>
      </c>
      <c r="J860" s="33">
        <v>45242</v>
      </c>
      <c r="K860">
        <v>299.39999999999998</v>
      </c>
      <c r="L860">
        <v>362.09</v>
      </c>
      <c r="M860">
        <v>96</v>
      </c>
      <c r="N860">
        <v>10.88</v>
      </c>
      <c r="O860">
        <v>68.14</v>
      </c>
      <c r="P860" s="24" t="s">
        <v>1744</v>
      </c>
    </row>
    <row r="861" spans="1:16" x14ac:dyDescent="0.25">
      <c r="A861" s="24" t="s">
        <v>1499</v>
      </c>
      <c r="B861" s="24" t="s">
        <v>36</v>
      </c>
      <c r="C861" s="24" t="s">
        <v>55</v>
      </c>
      <c r="D861" s="24" t="s">
        <v>37</v>
      </c>
      <c r="E861" s="24" t="s">
        <v>52</v>
      </c>
      <c r="F861" s="24" t="s">
        <v>46</v>
      </c>
      <c r="G861">
        <v>29.59</v>
      </c>
      <c r="H861" s="24" t="s">
        <v>1500</v>
      </c>
      <c r="I861" s="24" t="s">
        <v>42</v>
      </c>
      <c r="J861" s="33">
        <v>45523</v>
      </c>
      <c r="K861">
        <v>710.55</v>
      </c>
      <c r="L861">
        <v>473.15</v>
      </c>
      <c r="M861">
        <v>64</v>
      </c>
      <c r="N861">
        <v>32.67</v>
      </c>
      <c r="O861">
        <v>81.25</v>
      </c>
      <c r="P861" s="24" t="s">
        <v>1742</v>
      </c>
    </row>
    <row r="862" spans="1:16" x14ac:dyDescent="0.25">
      <c r="A862" s="24" t="s">
        <v>1501</v>
      </c>
      <c r="B862" s="24" t="s">
        <v>51</v>
      </c>
      <c r="C862" s="24" t="s">
        <v>55</v>
      </c>
      <c r="D862" s="24" t="s">
        <v>44</v>
      </c>
      <c r="E862" s="24" t="s">
        <v>52</v>
      </c>
      <c r="F862" s="24" t="s">
        <v>46</v>
      </c>
      <c r="G862">
        <v>27.76</v>
      </c>
      <c r="H862" s="24" t="s">
        <v>1502</v>
      </c>
      <c r="I862" s="24" t="s">
        <v>42</v>
      </c>
      <c r="J862" s="33">
        <v>45290</v>
      </c>
      <c r="K862">
        <v>693.51</v>
      </c>
      <c r="L862">
        <v>392.2</v>
      </c>
      <c r="M862">
        <v>62</v>
      </c>
      <c r="N862">
        <v>21.1</v>
      </c>
      <c r="O862">
        <v>19.62</v>
      </c>
      <c r="P862" s="24" t="s">
        <v>1740</v>
      </c>
    </row>
    <row r="863" spans="1:16" x14ac:dyDescent="0.25">
      <c r="A863" s="24" t="s">
        <v>564</v>
      </c>
      <c r="B863" s="24" t="s">
        <v>59</v>
      </c>
      <c r="C863" s="24" t="s">
        <v>35</v>
      </c>
      <c r="D863" s="24" t="s">
        <v>37</v>
      </c>
      <c r="E863" s="24" t="s">
        <v>45</v>
      </c>
      <c r="F863" s="24" t="s">
        <v>75</v>
      </c>
      <c r="G863">
        <v>6</v>
      </c>
      <c r="H863" s="24" t="s">
        <v>1503</v>
      </c>
      <c r="I863" s="24" t="s">
        <v>49</v>
      </c>
      <c r="J863" s="33">
        <v>45565</v>
      </c>
      <c r="K863">
        <v>350.28</v>
      </c>
      <c r="L863">
        <v>486.21</v>
      </c>
      <c r="M863">
        <v>93</v>
      </c>
      <c r="N863">
        <v>46.45</v>
      </c>
      <c r="O863">
        <v>56.91</v>
      </c>
      <c r="P863" s="24" t="s">
        <v>1738</v>
      </c>
    </row>
    <row r="864" spans="1:16" x14ac:dyDescent="0.25">
      <c r="A864" s="24" t="s">
        <v>218</v>
      </c>
      <c r="B864" s="24" t="s">
        <v>94</v>
      </c>
      <c r="C864" s="24" t="s">
        <v>55</v>
      </c>
      <c r="D864" s="24" t="s">
        <v>67</v>
      </c>
      <c r="E864" s="24" t="s">
        <v>52</v>
      </c>
      <c r="F864" s="24" t="s">
        <v>39</v>
      </c>
      <c r="G864">
        <v>6.68</v>
      </c>
      <c r="H864" s="24" t="s">
        <v>1504</v>
      </c>
      <c r="I864" s="24" t="s">
        <v>42</v>
      </c>
      <c r="J864" s="33">
        <v>45407</v>
      </c>
      <c r="K864">
        <v>740.46</v>
      </c>
      <c r="L864">
        <v>417.31</v>
      </c>
      <c r="M864">
        <v>74</v>
      </c>
      <c r="N864">
        <v>37.520000000000003</v>
      </c>
      <c r="O864">
        <v>87.5</v>
      </c>
      <c r="P864" s="24" t="s">
        <v>1743</v>
      </c>
    </row>
    <row r="865" spans="1:16" x14ac:dyDescent="0.25">
      <c r="A865" s="24" t="s">
        <v>1505</v>
      </c>
      <c r="B865" s="24" t="s">
        <v>59</v>
      </c>
      <c r="C865" s="24" t="s">
        <v>0</v>
      </c>
      <c r="D865" s="24" t="s">
        <v>74</v>
      </c>
      <c r="E865" s="24" t="s">
        <v>45</v>
      </c>
      <c r="F865" s="24" t="s">
        <v>39</v>
      </c>
      <c r="G865">
        <v>11.54</v>
      </c>
      <c r="H865" s="24" t="s">
        <v>1506</v>
      </c>
      <c r="I865" s="24" t="s">
        <v>42</v>
      </c>
      <c r="J865" s="33">
        <v>45514</v>
      </c>
      <c r="K865">
        <v>561.62</v>
      </c>
      <c r="L865">
        <v>91.36</v>
      </c>
      <c r="M865">
        <v>90</v>
      </c>
      <c r="N865">
        <v>46.45</v>
      </c>
      <c r="O865">
        <v>94.97</v>
      </c>
      <c r="P865" s="24" t="s">
        <v>1742</v>
      </c>
    </row>
    <row r="866" spans="1:16" x14ac:dyDescent="0.25">
      <c r="A866" s="24" t="s">
        <v>1094</v>
      </c>
      <c r="B866" s="24" t="s">
        <v>36</v>
      </c>
      <c r="C866" s="24" t="s">
        <v>35</v>
      </c>
      <c r="D866" s="24" t="s">
        <v>74</v>
      </c>
      <c r="E866" s="24" t="s">
        <v>71</v>
      </c>
      <c r="F866" s="24" t="s">
        <v>39</v>
      </c>
      <c r="G866">
        <v>48.27</v>
      </c>
      <c r="H866" s="24" t="s">
        <v>1507</v>
      </c>
      <c r="I866" s="24" t="s">
        <v>42</v>
      </c>
      <c r="J866" s="33">
        <v>45234</v>
      </c>
      <c r="K866">
        <v>996.21</v>
      </c>
      <c r="L866">
        <v>388.49</v>
      </c>
      <c r="M866">
        <v>59</v>
      </c>
      <c r="N866">
        <v>9.7200000000000006</v>
      </c>
      <c r="O866">
        <v>9.58</v>
      </c>
      <c r="P866" s="24" t="s">
        <v>1744</v>
      </c>
    </row>
    <row r="867" spans="1:16" x14ac:dyDescent="0.25">
      <c r="A867" s="24" t="s">
        <v>1197</v>
      </c>
      <c r="B867" s="24" t="s">
        <v>56</v>
      </c>
      <c r="C867" s="24" t="s">
        <v>50</v>
      </c>
      <c r="D867" s="24" t="s">
        <v>67</v>
      </c>
      <c r="E867" s="24" t="s">
        <v>38</v>
      </c>
      <c r="F867" s="24" t="s">
        <v>39</v>
      </c>
      <c r="G867">
        <v>20.45</v>
      </c>
      <c r="H867" s="24" t="s">
        <v>1508</v>
      </c>
      <c r="I867" s="24" t="s">
        <v>49</v>
      </c>
      <c r="J867" s="33">
        <v>45432</v>
      </c>
      <c r="K867">
        <v>80.38</v>
      </c>
      <c r="L867">
        <v>202.25</v>
      </c>
      <c r="M867">
        <v>3</v>
      </c>
      <c r="N867">
        <v>39.18</v>
      </c>
      <c r="O867">
        <v>57.6</v>
      </c>
      <c r="P867" s="24" t="s">
        <v>1739</v>
      </c>
    </row>
    <row r="868" spans="1:16" x14ac:dyDescent="0.25">
      <c r="A868" s="24" t="s">
        <v>1455</v>
      </c>
      <c r="B868" s="24" t="s">
        <v>56</v>
      </c>
      <c r="C868" s="24" t="s">
        <v>35</v>
      </c>
      <c r="D868" s="24" t="s">
        <v>37</v>
      </c>
      <c r="E868" s="24" t="s">
        <v>38</v>
      </c>
      <c r="F868" s="24" t="s">
        <v>46</v>
      </c>
      <c r="G868">
        <v>27.82</v>
      </c>
      <c r="H868" s="24" t="s">
        <v>1509</v>
      </c>
      <c r="I868" s="24" t="s">
        <v>49</v>
      </c>
      <c r="J868" s="33">
        <v>45307</v>
      </c>
      <c r="K868">
        <v>786.78</v>
      </c>
      <c r="L868">
        <v>244.04</v>
      </c>
      <c r="M868">
        <v>73</v>
      </c>
      <c r="N868">
        <v>47.23</v>
      </c>
      <c r="O868">
        <v>93.02</v>
      </c>
      <c r="P868" s="24" t="s">
        <v>1733</v>
      </c>
    </row>
    <row r="869" spans="1:16" x14ac:dyDescent="0.25">
      <c r="A869" s="24" t="s">
        <v>947</v>
      </c>
      <c r="B869" s="24" t="s">
        <v>36</v>
      </c>
      <c r="C869" s="24" t="s">
        <v>0</v>
      </c>
      <c r="D869" s="24" t="s">
        <v>44</v>
      </c>
      <c r="E869" s="24" t="s">
        <v>45</v>
      </c>
      <c r="F869" s="24" t="s">
        <v>75</v>
      </c>
      <c r="G869">
        <v>38.85</v>
      </c>
      <c r="H869" s="24" t="s">
        <v>1510</v>
      </c>
      <c r="I869" s="24" t="s">
        <v>49</v>
      </c>
      <c r="J869" s="33">
        <v>45416</v>
      </c>
      <c r="K869">
        <v>550.30999999999995</v>
      </c>
      <c r="L869">
        <v>321.56</v>
      </c>
      <c r="M869">
        <v>67</v>
      </c>
      <c r="N869">
        <v>47.89</v>
      </c>
      <c r="O869">
        <v>77.47</v>
      </c>
      <c r="P869" s="24" t="s">
        <v>1739</v>
      </c>
    </row>
    <row r="870" spans="1:16" x14ac:dyDescent="0.25">
      <c r="A870" s="24" t="s">
        <v>1511</v>
      </c>
      <c r="B870" s="24" t="s">
        <v>36</v>
      </c>
      <c r="C870" s="24" t="s">
        <v>35</v>
      </c>
      <c r="D870" s="24" t="s">
        <v>44</v>
      </c>
      <c r="E870" s="24" t="s">
        <v>52</v>
      </c>
      <c r="F870" s="24" t="s">
        <v>62</v>
      </c>
      <c r="G870">
        <v>44.45</v>
      </c>
      <c r="H870" s="24" t="s">
        <v>1512</v>
      </c>
      <c r="I870" s="24" t="s">
        <v>42</v>
      </c>
      <c r="J870" s="33">
        <v>45312</v>
      </c>
      <c r="K870">
        <v>966.84</v>
      </c>
      <c r="L870">
        <v>143.18</v>
      </c>
      <c r="M870">
        <v>47</v>
      </c>
      <c r="N870">
        <v>10.85</v>
      </c>
      <c r="O870">
        <v>12.13</v>
      </c>
      <c r="P870" s="24" t="s">
        <v>1733</v>
      </c>
    </row>
    <row r="871" spans="1:16" x14ac:dyDescent="0.25">
      <c r="A871" s="24" t="s">
        <v>382</v>
      </c>
      <c r="B871" s="24" t="s">
        <v>94</v>
      </c>
      <c r="C871" s="24" t="s">
        <v>50</v>
      </c>
      <c r="D871" s="24" t="s">
        <v>74</v>
      </c>
      <c r="E871" s="24" t="s">
        <v>71</v>
      </c>
      <c r="F871" s="24" t="s">
        <v>46</v>
      </c>
      <c r="G871">
        <v>34.14</v>
      </c>
      <c r="H871" s="24" t="s">
        <v>1513</v>
      </c>
      <c r="I871" s="24" t="s">
        <v>49</v>
      </c>
      <c r="J871" s="33">
        <v>45337</v>
      </c>
      <c r="K871">
        <v>663.68</v>
      </c>
      <c r="L871">
        <v>468.47</v>
      </c>
      <c r="M871">
        <v>44</v>
      </c>
      <c r="N871">
        <v>48.38</v>
      </c>
      <c r="O871">
        <v>93.36</v>
      </c>
      <c r="P871" s="24" t="s">
        <v>1741</v>
      </c>
    </row>
    <row r="872" spans="1:16" x14ac:dyDescent="0.25">
      <c r="A872" s="24" t="s">
        <v>282</v>
      </c>
      <c r="B872" s="24" t="s">
        <v>94</v>
      </c>
      <c r="C872" s="24" t="s">
        <v>55</v>
      </c>
      <c r="D872" s="24" t="s">
        <v>44</v>
      </c>
      <c r="E872" s="24" t="s">
        <v>38</v>
      </c>
      <c r="F872" s="24" t="s">
        <v>62</v>
      </c>
      <c r="G872">
        <v>49.65</v>
      </c>
      <c r="H872" s="24" t="s">
        <v>1514</v>
      </c>
      <c r="I872" s="24" t="s">
        <v>49</v>
      </c>
      <c r="J872" s="33">
        <v>45566</v>
      </c>
      <c r="K872">
        <v>260.38</v>
      </c>
      <c r="L872">
        <v>442.13</v>
      </c>
      <c r="M872">
        <v>77</v>
      </c>
      <c r="N872">
        <v>49.3</v>
      </c>
      <c r="O872">
        <v>55.33</v>
      </c>
      <c r="P872" s="24" t="s">
        <v>1735</v>
      </c>
    </row>
    <row r="873" spans="1:16" x14ac:dyDescent="0.25">
      <c r="A873" s="24" t="s">
        <v>642</v>
      </c>
      <c r="B873" s="24" t="s">
        <v>56</v>
      </c>
      <c r="C873" s="24" t="s">
        <v>50</v>
      </c>
      <c r="D873" s="24" t="s">
        <v>67</v>
      </c>
      <c r="E873" s="24" t="s">
        <v>38</v>
      </c>
      <c r="F873" s="24" t="s">
        <v>46</v>
      </c>
      <c r="G873">
        <v>34.89</v>
      </c>
      <c r="H873" s="24" t="s">
        <v>1515</v>
      </c>
      <c r="I873" s="24" t="s">
        <v>42</v>
      </c>
      <c r="J873" s="33">
        <v>45336</v>
      </c>
      <c r="K873">
        <v>915.8</v>
      </c>
      <c r="L873">
        <v>244.22</v>
      </c>
      <c r="M873">
        <v>18</v>
      </c>
      <c r="N873">
        <v>48.56</v>
      </c>
      <c r="O873">
        <v>37.57</v>
      </c>
      <c r="P873" s="24" t="s">
        <v>1741</v>
      </c>
    </row>
    <row r="874" spans="1:16" x14ac:dyDescent="0.25">
      <c r="A874" s="24" t="s">
        <v>1516</v>
      </c>
      <c r="B874" s="24" t="s">
        <v>51</v>
      </c>
      <c r="C874" s="24" t="s">
        <v>43</v>
      </c>
      <c r="D874" s="24" t="s">
        <v>37</v>
      </c>
      <c r="E874" s="24" t="s">
        <v>52</v>
      </c>
      <c r="F874" s="24" t="s">
        <v>75</v>
      </c>
      <c r="G874">
        <v>6.29</v>
      </c>
      <c r="H874" s="24" t="s">
        <v>1517</v>
      </c>
      <c r="I874" s="24" t="s">
        <v>49</v>
      </c>
      <c r="J874" s="33">
        <v>45225</v>
      </c>
      <c r="K874">
        <v>543.30999999999995</v>
      </c>
      <c r="L874">
        <v>183.89</v>
      </c>
      <c r="M874">
        <v>36</v>
      </c>
      <c r="N874">
        <v>45.14</v>
      </c>
      <c r="O874">
        <v>49.93</v>
      </c>
      <c r="P874" s="24" t="s">
        <v>1735</v>
      </c>
    </row>
    <row r="875" spans="1:16" x14ac:dyDescent="0.25">
      <c r="A875" s="24" t="s">
        <v>1054</v>
      </c>
      <c r="B875" s="24" t="s">
        <v>36</v>
      </c>
      <c r="C875" s="24" t="s">
        <v>35</v>
      </c>
      <c r="D875" s="24" t="s">
        <v>67</v>
      </c>
      <c r="E875" s="24" t="s">
        <v>45</v>
      </c>
      <c r="F875" s="24" t="s">
        <v>39</v>
      </c>
      <c r="G875">
        <v>46.21</v>
      </c>
      <c r="H875" s="24" t="s">
        <v>1518</v>
      </c>
      <c r="I875" s="24" t="s">
        <v>42</v>
      </c>
      <c r="J875" s="33">
        <v>45447</v>
      </c>
      <c r="K875">
        <v>811.54</v>
      </c>
      <c r="L875">
        <v>372.45</v>
      </c>
      <c r="M875">
        <v>2</v>
      </c>
      <c r="N875">
        <v>34.42</v>
      </c>
      <c r="O875">
        <v>89.52</v>
      </c>
      <c r="P875" s="24" t="s">
        <v>1736</v>
      </c>
    </row>
    <row r="876" spans="1:16" x14ac:dyDescent="0.25">
      <c r="A876" s="24" t="s">
        <v>1519</v>
      </c>
      <c r="B876" s="24" t="s">
        <v>56</v>
      </c>
      <c r="C876" s="24" t="s">
        <v>50</v>
      </c>
      <c r="D876" s="24" t="s">
        <v>44</v>
      </c>
      <c r="E876" s="24" t="s">
        <v>71</v>
      </c>
      <c r="F876" s="24" t="s">
        <v>39</v>
      </c>
      <c r="G876">
        <v>36.31</v>
      </c>
      <c r="H876" s="24" t="s">
        <v>1520</v>
      </c>
      <c r="I876" s="24" t="s">
        <v>42</v>
      </c>
      <c r="J876" s="33">
        <v>45347</v>
      </c>
      <c r="K876">
        <v>406.59</v>
      </c>
      <c r="L876">
        <v>147.76</v>
      </c>
      <c r="M876">
        <v>43</v>
      </c>
      <c r="N876">
        <v>21.29</v>
      </c>
      <c r="O876">
        <v>82.19</v>
      </c>
      <c r="P876" s="24" t="s">
        <v>1741</v>
      </c>
    </row>
    <row r="877" spans="1:16" x14ac:dyDescent="0.25">
      <c r="A877" s="24" t="s">
        <v>1521</v>
      </c>
      <c r="B877" s="24" t="s">
        <v>94</v>
      </c>
      <c r="C877" s="24" t="s">
        <v>50</v>
      </c>
      <c r="D877" s="24" t="s">
        <v>67</v>
      </c>
      <c r="E877" s="24" t="s">
        <v>38</v>
      </c>
      <c r="F877" s="24" t="s">
        <v>39</v>
      </c>
      <c r="G877">
        <v>24.84</v>
      </c>
      <c r="H877" s="24" t="s">
        <v>1522</v>
      </c>
      <c r="I877" s="24" t="s">
        <v>49</v>
      </c>
      <c r="J877" s="33">
        <v>45354</v>
      </c>
      <c r="K877">
        <v>425.05</v>
      </c>
      <c r="L877">
        <v>160.53</v>
      </c>
      <c r="M877">
        <v>1</v>
      </c>
      <c r="N877">
        <v>7.53</v>
      </c>
      <c r="O877">
        <v>61</v>
      </c>
      <c r="P877" s="24" t="s">
        <v>1737</v>
      </c>
    </row>
    <row r="878" spans="1:16" x14ac:dyDescent="0.25">
      <c r="A878" s="24" t="s">
        <v>1523</v>
      </c>
      <c r="B878" s="24" t="s">
        <v>51</v>
      </c>
      <c r="C878" s="24" t="s">
        <v>0</v>
      </c>
      <c r="D878" s="24" t="s">
        <v>74</v>
      </c>
      <c r="E878" s="24" t="s">
        <v>68</v>
      </c>
      <c r="F878" s="24" t="s">
        <v>75</v>
      </c>
      <c r="G878">
        <v>40.299999999999997</v>
      </c>
      <c r="H878" s="24" t="s">
        <v>1524</v>
      </c>
      <c r="I878" s="24" t="s">
        <v>42</v>
      </c>
      <c r="J878" s="33">
        <v>45326</v>
      </c>
      <c r="K878">
        <v>117.47</v>
      </c>
      <c r="L878">
        <v>75.3</v>
      </c>
      <c r="M878">
        <v>62</v>
      </c>
      <c r="N878">
        <v>44.96</v>
      </c>
      <c r="O878">
        <v>92.91</v>
      </c>
      <c r="P878" s="24" t="s">
        <v>1741</v>
      </c>
    </row>
    <row r="879" spans="1:16" x14ac:dyDescent="0.25">
      <c r="A879" s="24" t="s">
        <v>1525</v>
      </c>
      <c r="B879" s="24" t="s">
        <v>56</v>
      </c>
      <c r="C879" s="24" t="s">
        <v>50</v>
      </c>
      <c r="D879" s="24" t="s">
        <v>67</v>
      </c>
      <c r="E879" s="24" t="s">
        <v>71</v>
      </c>
      <c r="F879" s="24" t="s">
        <v>46</v>
      </c>
      <c r="G879">
        <v>9.5299999999999994</v>
      </c>
      <c r="H879" s="24" t="s">
        <v>1526</v>
      </c>
      <c r="I879" s="24" t="s">
        <v>42</v>
      </c>
      <c r="J879" s="33">
        <v>45221</v>
      </c>
      <c r="K879">
        <v>809.03</v>
      </c>
      <c r="L879">
        <v>84.15</v>
      </c>
      <c r="M879">
        <v>4</v>
      </c>
      <c r="N879">
        <v>32.43</v>
      </c>
      <c r="O879">
        <v>24.8</v>
      </c>
      <c r="P879" s="24" t="s">
        <v>1735</v>
      </c>
    </row>
    <row r="880" spans="1:16" x14ac:dyDescent="0.25">
      <c r="A880" s="24" t="s">
        <v>1527</v>
      </c>
      <c r="B880" s="24" t="s">
        <v>94</v>
      </c>
      <c r="C880" s="24" t="s">
        <v>35</v>
      </c>
      <c r="D880" s="24" t="s">
        <v>74</v>
      </c>
      <c r="E880" s="24" t="s">
        <v>38</v>
      </c>
      <c r="F880" s="24" t="s">
        <v>39</v>
      </c>
      <c r="G880">
        <v>15.18</v>
      </c>
      <c r="H880" s="24" t="s">
        <v>1528</v>
      </c>
      <c r="I880" s="24" t="s">
        <v>49</v>
      </c>
      <c r="J880" s="33">
        <v>45523</v>
      </c>
      <c r="K880">
        <v>386.74</v>
      </c>
      <c r="L880">
        <v>114.13</v>
      </c>
      <c r="M880">
        <v>13</v>
      </c>
      <c r="N880">
        <v>6.6</v>
      </c>
      <c r="O880">
        <v>34.21</v>
      </c>
      <c r="P880" s="24" t="s">
        <v>1742</v>
      </c>
    </row>
    <row r="881" spans="1:16" x14ac:dyDescent="0.25">
      <c r="A881" s="24" t="s">
        <v>933</v>
      </c>
      <c r="B881" s="24" t="s">
        <v>36</v>
      </c>
      <c r="C881" s="24" t="s">
        <v>50</v>
      </c>
      <c r="D881" s="24" t="s">
        <v>74</v>
      </c>
      <c r="E881" s="24" t="s">
        <v>38</v>
      </c>
      <c r="F881" s="24" t="s">
        <v>39</v>
      </c>
      <c r="G881">
        <v>38.1</v>
      </c>
      <c r="H881" s="24" t="s">
        <v>1529</v>
      </c>
      <c r="I881" s="24" t="s">
        <v>42</v>
      </c>
      <c r="J881" s="33">
        <v>45461</v>
      </c>
      <c r="K881">
        <v>169.75</v>
      </c>
      <c r="L881">
        <v>24.58</v>
      </c>
      <c r="M881">
        <v>82</v>
      </c>
      <c r="N881">
        <v>47.46</v>
      </c>
      <c r="O881">
        <v>68.849999999999994</v>
      </c>
      <c r="P881" s="24" t="s">
        <v>1736</v>
      </c>
    </row>
    <row r="882" spans="1:16" x14ac:dyDescent="0.25">
      <c r="A882" s="24" t="s">
        <v>1530</v>
      </c>
      <c r="B882" s="24" t="s">
        <v>56</v>
      </c>
      <c r="C882" s="24" t="s">
        <v>0</v>
      </c>
      <c r="D882" s="24" t="s">
        <v>44</v>
      </c>
      <c r="E882" s="24" t="s">
        <v>52</v>
      </c>
      <c r="F882" s="24" t="s">
        <v>75</v>
      </c>
      <c r="G882">
        <v>46.62</v>
      </c>
      <c r="H882" s="24" t="s">
        <v>1531</v>
      </c>
      <c r="I882" s="24" t="s">
        <v>49</v>
      </c>
      <c r="J882" s="33">
        <v>45374</v>
      </c>
      <c r="K882">
        <v>544.54999999999995</v>
      </c>
      <c r="L882">
        <v>178.86</v>
      </c>
      <c r="M882">
        <v>25</v>
      </c>
      <c r="N882">
        <v>13.81</v>
      </c>
      <c r="O882">
        <v>35.49</v>
      </c>
      <c r="P882" s="24" t="s">
        <v>1737</v>
      </c>
    </row>
    <row r="883" spans="1:16" x14ac:dyDescent="0.25">
      <c r="A883" s="24" t="s">
        <v>499</v>
      </c>
      <c r="B883" s="24" t="s">
        <v>36</v>
      </c>
      <c r="C883" s="24" t="s">
        <v>55</v>
      </c>
      <c r="D883" s="24" t="s">
        <v>37</v>
      </c>
      <c r="E883" s="24" t="s">
        <v>52</v>
      </c>
      <c r="F883" s="24" t="s">
        <v>46</v>
      </c>
      <c r="G883">
        <v>21.05</v>
      </c>
      <c r="H883" s="24" t="s">
        <v>1532</v>
      </c>
      <c r="I883" s="24" t="s">
        <v>49</v>
      </c>
      <c r="J883" s="33">
        <v>45520</v>
      </c>
      <c r="K883">
        <v>201.85</v>
      </c>
      <c r="L883">
        <v>120.84</v>
      </c>
      <c r="M883">
        <v>28</v>
      </c>
      <c r="N883">
        <v>6.64</v>
      </c>
      <c r="O883">
        <v>83.66</v>
      </c>
      <c r="P883" s="24" t="s">
        <v>1742</v>
      </c>
    </row>
    <row r="884" spans="1:16" x14ac:dyDescent="0.25">
      <c r="A884" s="24" t="s">
        <v>1401</v>
      </c>
      <c r="B884" s="24" t="s">
        <v>51</v>
      </c>
      <c r="C884" s="24" t="s">
        <v>43</v>
      </c>
      <c r="D884" s="24" t="s">
        <v>37</v>
      </c>
      <c r="E884" s="24" t="s">
        <v>71</v>
      </c>
      <c r="F884" s="24" t="s">
        <v>46</v>
      </c>
      <c r="G884">
        <v>36.28</v>
      </c>
      <c r="H884" s="24" t="s">
        <v>1533</v>
      </c>
      <c r="I884" s="24" t="s">
        <v>49</v>
      </c>
      <c r="J884" s="33">
        <v>45316</v>
      </c>
      <c r="K884">
        <v>77.56</v>
      </c>
      <c r="L884">
        <v>202.3</v>
      </c>
      <c r="M884">
        <v>99</v>
      </c>
      <c r="N884">
        <v>20.21</v>
      </c>
      <c r="O884">
        <v>22.06</v>
      </c>
      <c r="P884" s="24" t="s">
        <v>1733</v>
      </c>
    </row>
    <row r="885" spans="1:16" x14ac:dyDescent="0.25">
      <c r="A885" s="24" t="s">
        <v>1534</v>
      </c>
      <c r="B885" s="24" t="s">
        <v>94</v>
      </c>
      <c r="C885" s="24" t="s">
        <v>43</v>
      </c>
      <c r="D885" s="24" t="s">
        <v>37</v>
      </c>
      <c r="E885" s="24" t="s">
        <v>45</v>
      </c>
      <c r="F885" s="24" t="s">
        <v>75</v>
      </c>
      <c r="G885">
        <v>49.24</v>
      </c>
      <c r="H885" s="24" t="s">
        <v>1535</v>
      </c>
      <c r="I885" s="24" t="s">
        <v>49</v>
      </c>
      <c r="J885" s="33">
        <v>45223</v>
      </c>
      <c r="K885">
        <v>406.99</v>
      </c>
      <c r="L885">
        <v>201.91</v>
      </c>
      <c r="M885">
        <v>41</v>
      </c>
      <c r="N885">
        <v>35.619999999999997</v>
      </c>
      <c r="O885">
        <v>10.86</v>
      </c>
      <c r="P885" s="24" t="s">
        <v>1735</v>
      </c>
    </row>
    <row r="886" spans="1:16" x14ac:dyDescent="0.25">
      <c r="A886" s="24" t="s">
        <v>1249</v>
      </c>
      <c r="B886" s="24" t="s">
        <v>59</v>
      </c>
      <c r="C886" s="24" t="s">
        <v>35</v>
      </c>
      <c r="D886" s="24" t="s">
        <v>44</v>
      </c>
      <c r="E886" s="24" t="s">
        <v>68</v>
      </c>
      <c r="F886" s="24" t="s">
        <v>46</v>
      </c>
      <c r="G886">
        <v>38.43</v>
      </c>
      <c r="H886" s="24" t="s">
        <v>1536</v>
      </c>
      <c r="I886" s="24" t="s">
        <v>49</v>
      </c>
      <c r="J886" s="33">
        <v>45261</v>
      </c>
      <c r="K886">
        <v>210.29</v>
      </c>
      <c r="L886">
        <v>225.01</v>
      </c>
      <c r="M886">
        <v>13</v>
      </c>
      <c r="N886">
        <v>10.47</v>
      </c>
      <c r="O886">
        <v>92.97</v>
      </c>
      <c r="P886" s="24" t="s">
        <v>1740</v>
      </c>
    </row>
    <row r="887" spans="1:16" x14ac:dyDescent="0.25">
      <c r="A887" s="24" t="s">
        <v>1537</v>
      </c>
      <c r="B887" s="24" t="s">
        <v>51</v>
      </c>
      <c r="C887" s="24" t="s">
        <v>43</v>
      </c>
      <c r="D887" s="24" t="s">
        <v>37</v>
      </c>
      <c r="E887" s="24" t="s">
        <v>52</v>
      </c>
      <c r="F887" s="24" t="s">
        <v>39</v>
      </c>
      <c r="G887">
        <v>16.71</v>
      </c>
      <c r="H887" s="24" t="s">
        <v>1538</v>
      </c>
      <c r="I887" s="24" t="s">
        <v>42</v>
      </c>
      <c r="J887" s="33">
        <v>45374</v>
      </c>
      <c r="K887">
        <v>987.42</v>
      </c>
      <c r="L887">
        <v>491.83</v>
      </c>
      <c r="M887">
        <v>31</v>
      </c>
      <c r="N887">
        <v>36.46</v>
      </c>
      <c r="O887">
        <v>79.56</v>
      </c>
      <c r="P887" s="24" t="s">
        <v>1737</v>
      </c>
    </row>
    <row r="888" spans="1:16" x14ac:dyDescent="0.25">
      <c r="A888" s="24" t="s">
        <v>726</v>
      </c>
      <c r="B888" s="24" t="s">
        <v>51</v>
      </c>
      <c r="C888" s="24" t="s">
        <v>55</v>
      </c>
      <c r="D888" s="24" t="s">
        <v>67</v>
      </c>
      <c r="E888" s="24" t="s">
        <v>71</v>
      </c>
      <c r="F888" s="24" t="s">
        <v>75</v>
      </c>
      <c r="G888">
        <v>28.65</v>
      </c>
      <c r="H888" s="24" t="s">
        <v>1539</v>
      </c>
      <c r="I888" s="24" t="s">
        <v>49</v>
      </c>
      <c r="J888" s="33">
        <v>45502</v>
      </c>
      <c r="K888">
        <v>357.73</v>
      </c>
      <c r="L888">
        <v>262.32</v>
      </c>
      <c r="M888">
        <v>90</v>
      </c>
      <c r="N888">
        <v>17.5</v>
      </c>
      <c r="O888">
        <v>6.97</v>
      </c>
      <c r="P888" s="24" t="s">
        <v>1734</v>
      </c>
    </row>
    <row r="889" spans="1:16" x14ac:dyDescent="0.25">
      <c r="A889" s="24" t="s">
        <v>1540</v>
      </c>
      <c r="B889" s="24" t="s">
        <v>59</v>
      </c>
      <c r="C889" s="24" t="s">
        <v>50</v>
      </c>
      <c r="D889" s="24" t="s">
        <v>74</v>
      </c>
      <c r="E889" s="24" t="s">
        <v>71</v>
      </c>
      <c r="F889" s="24" t="s">
        <v>75</v>
      </c>
      <c r="G889">
        <v>37.44</v>
      </c>
      <c r="H889" s="24" t="s">
        <v>1541</v>
      </c>
      <c r="I889" s="24" t="s">
        <v>49</v>
      </c>
      <c r="J889" s="33">
        <v>45316</v>
      </c>
      <c r="K889">
        <v>136.43</v>
      </c>
      <c r="L889">
        <v>215.24</v>
      </c>
      <c r="M889">
        <v>71</v>
      </c>
      <c r="N889">
        <v>24.34</v>
      </c>
      <c r="O889">
        <v>98.65</v>
      </c>
      <c r="P889" s="24" t="s">
        <v>1733</v>
      </c>
    </row>
    <row r="890" spans="1:16" x14ac:dyDescent="0.25">
      <c r="A890" s="24" t="s">
        <v>300</v>
      </c>
      <c r="B890" s="24" t="s">
        <v>59</v>
      </c>
      <c r="C890" s="24" t="s">
        <v>0</v>
      </c>
      <c r="D890" s="24" t="s">
        <v>67</v>
      </c>
      <c r="E890" s="24" t="s">
        <v>68</v>
      </c>
      <c r="F890" s="24" t="s">
        <v>62</v>
      </c>
      <c r="G890">
        <v>14.83</v>
      </c>
      <c r="H890" s="24" t="s">
        <v>1542</v>
      </c>
      <c r="I890" s="24" t="s">
        <v>49</v>
      </c>
      <c r="J890" s="33">
        <v>45449</v>
      </c>
      <c r="K890">
        <v>396.74</v>
      </c>
      <c r="L890">
        <v>206.53</v>
      </c>
      <c r="M890">
        <v>38</v>
      </c>
      <c r="N890">
        <v>46.79</v>
      </c>
      <c r="O890">
        <v>37.49</v>
      </c>
      <c r="P890" s="24" t="s">
        <v>1736</v>
      </c>
    </row>
    <row r="891" spans="1:16" x14ac:dyDescent="0.25">
      <c r="A891" s="24" t="s">
        <v>1543</v>
      </c>
      <c r="B891" s="24" t="s">
        <v>59</v>
      </c>
      <c r="C891" s="24" t="s">
        <v>35</v>
      </c>
      <c r="D891" s="24" t="s">
        <v>44</v>
      </c>
      <c r="E891" s="24" t="s">
        <v>52</v>
      </c>
      <c r="F891" s="24" t="s">
        <v>46</v>
      </c>
      <c r="G891">
        <v>24.84</v>
      </c>
      <c r="H891" s="24" t="s">
        <v>1544</v>
      </c>
      <c r="I891" s="24" t="s">
        <v>42</v>
      </c>
      <c r="J891" s="33">
        <v>45300</v>
      </c>
      <c r="K891">
        <v>149.97999999999999</v>
      </c>
      <c r="L891">
        <v>290.88</v>
      </c>
      <c r="M891">
        <v>52</v>
      </c>
      <c r="N891">
        <v>48.58</v>
      </c>
      <c r="O891">
        <v>28.72</v>
      </c>
      <c r="P891" s="24" t="s">
        <v>1733</v>
      </c>
    </row>
    <row r="892" spans="1:16" x14ac:dyDescent="0.25">
      <c r="A892" s="24" t="s">
        <v>1545</v>
      </c>
      <c r="B892" s="24" t="s">
        <v>56</v>
      </c>
      <c r="C892" s="24" t="s">
        <v>0</v>
      </c>
      <c r="D892" s="24" t="s">
        <v>74</v>
      </c>
      <c r="E892" s="24" t="s">
        <v>38</v>
      </c>
      <c r="F892" s="24" t="s">
        <v>39</v>
      </c>
      <c r="G892">
        <v>23.43</v>
      </c>
      <c r="H892" s="24" t="s">
        <v>1546</v>
      </c>
      <c r="I892" s="24" t="s">
        <v>49</v>
      </c>
      <c r="J892" s="33">
        <v>45309</v>
      </c>
      <c r="K892">
        <v>674.08</v>
      </c>
      <c r="L892">
        <v>37.6</v>
      </c>
      <c r="M892">
        <v>73</v>
      </c>
      <c r="N892">
        <v>43.19</v>
      </c>
      <c r="O892">
        <v>68.459999999999994</v>
      </c>
      <c r="P892" s="24" t="s">
        <v>1733</v>
      </c>
    </row>
    <row r="893" spans="1:16" x14ac:dyDescent="0.25">
      <c r="A893" s="24" t="s">
        <v>576</v>
      </c>
      <c r="B893" s="24" t="s">
        <v>51</v>
      </c>
      <c r="C893" s="24" t="s">
        <v>55</v>
      </c>
      <c r="D893" s="24" t="s">
        <v>44</v>
      </c>
      <c r="E893" s="24" t="s">
        <v>45</v>
      </c>
      <c r="F893" s="24" t="s">
        <v>62</v>
      </c>
      <c r="G893">
        <v>30.61</v>
      </c>
      <c r="H893" s="24" t="s">
        <v>1547</v>
      </c>
      <c r="I893" s="24" t="s">
        <v>42</v>
      </c>
      <c r="J893" s="33">
        <v>45444</v>
      </c>
      <c r="K893">
        <v>911.19</v>
      </c>
      <c r="L893">
        <v>273.41000000000003</v>
      </c>
      <c r="M893">
        <v>19</v>
      </c>
      <c r="N893">
        <v>9.09</v>
      </c>
      <c r="O893">
        <v>83.39</v>
      </c>
      <c r="P893" s="24" t="s">
        <v>1736</v>
      </c>
    </row>
    <row r="894" spans="1:16" x14ac:dyDescent="0.25">
      <c r="A894" s="24" t="s">
        <v>1357</v>
      </c>
      <c r="B894" s="24" t="s">
        <v>36</v>
      </c>
      <c r="C894" s="24" t="s">
        <v>55</v>
      </c>
      <c r="D894" s="24" t="s">
        <v>67</v>
      </c>
      <c r="E894" s="24" t="s">
        <v>45</v>
      </c>
      <c r="F894" s="24" t="s">
        <v>39</v>
      </c>
      <c r="G894">
        <v>12.88</v>
      </c>
      <c r="H894" s="24" t="s">
        <v>1548</v>
      </c>
      <c r="I894" s="24" t="s">
        <v>42</v>
      </c>
      <c r="J894" s="33">
        <v>45341</v>
      </c>
      <c r="K894">
        <v>679.47</v>
      </c>
      <c r="L894">
        <v>266.20999999999998</v>
      </c>
      <c r="M894">
        <v>24</v>
      </c>
      <c r="N894">
        <v>25.23</v>
      </c>
      <c r="O894">
        <v>61.01</v>
      </c>
      <c r="P894" s="24" t="s">
        <v>1741</v>
      </c>
    </row>
    <row r="895" spans="1:16" x14ac:dyDescent="0.25">
      <c r="A895" s="24" t="s">
        <v>718</v>
      </c>
      <c r="B895" s="24" t="s">
        <v>56</v>
      </c>
      <c r="C895" s="24" t="s">
        <v>50</v>
      </c>
      <c r="D895" s="24" t="s">
        <v>44</v>
      </c>
      <c r="E895" s="24" t="s">
        <v>71</v>
      </c>
      <c r="F895" s="24" t="s">
        <v>39</v>
      </c>
      <c r="G895">
        <v>45.28</v>
      </c>
      <c r="H895" s="24" t="s">
        <v>1549</v>
      </c>
      <c r="I895" s="24" t="s">
        <v>49</v>
      </c>
      <c r="J895" s="33">
        <v>45478</v>
      </c>
      <c r="K895">
        <v>97.74</v>
      </c>
      <c r="L895">
        <v>96.83</v>
      </c>
      <c r="M895">
        <v>68</v>
      </c>
      <c r="N895">
        <v>9.89</v>
      </c>
      <c r="O895">
        <v>83</v>
      </c>
      <c r="P895" s="24" t="s">
        <v>1734</v>
      </c>
    </row>
    <row r="896" spans="1:16" x14ac:dyDescent="0.25">
      <c r="A896" s="24" t="s">
        <v>510</v>
      </c>
      <c r="B896" s="24" t="s">
        <v>51</v>
      </c>
      <c r="C896" s="24" t="s">
        <v>55</v>
      </c>
      <c r="D896" s="24" t="s">
        <v>44</v>
      </c>
      <c r="E896" s="24" t="s">
        <v>38</v>
      </c>
      <c r="F896" s="24" t="s">
        <v>75</v>
      </c>
      <c r="G896">
        <v>7.57</v>
      </c>
      <c r="H896" s="24" t="s">
        <v>1550</v>
      </c>
      <c r="I896" s="24" t="s">
        <v>42</v>
      </c>
      <c r="J896" s="33">
        <v>45359</v>
      </c>
      <c r="K896">
        <v>498.13</v>
      </c>
      <c r="L896">
        <v>250.98</v>
      </c>
      <c r="M896">
        <v>75</v>
      </c>
      <c r="N896">
        <v>11.65</v>
      </c>
      <c r="O896">
        <v>91.7</v>
      </c>
      <c r="P896" s="24" t="s">
        <v>1737</v>
      </c>
    </row>
    <row r="897" spans="1:16" x14ac:dyDescent="0.25">
      <c r="A897" s="24" t="s">
        <v>351</v>
      </c>
      <c r="B897" s="24" t="s">
        <v>36</v>
      </c>
      <c r="C897" s="24" t="s">
        <v>55</v>
      </c>
      <c r="D897" s="24" t="s">
        <v>74</v>
      </c>
      <c r="E897" s="24" t="s">
        <v>52</v>
      </c>
      <c r="F897" s="24" t="s">
        <v>46</v>
      </c>
      <c r="G897">
        <v>27.39</v>
      </c>
      <c r="H897" s="24" t="s">
        <v>1551</v>
      </c>
      <c r="I897" s="24" t="s">
        <v>49</v>
      </c>
      <c r="J897" s="33">
        <v>45461</v>
      </c>
      <c r="K897">
        <v>712.12</v>
      </c>
      <c r="L897">
        <v>148.29</v>
      </c>
      <c r="M897">
        <v>47</v>
      </c>
      <c r="N897">
        <v>13.5</v>
      </c>
      <c r="O897">
        <v>21.35</v>
      </c>
      <c r="P897" s="24" t="s">
        <v>1736</v>
      </c>
    </row>
    <row r="898" spans="1:16" x14ac:dyDescent="0.25">
      <c r="A898" s="24" t="s">
        <v>1552</v>
      </c>
      <c r="B898" s="24" t="s">
        <v>51</v>
      </c>
      <c r="C898" s="24" t="s">
        <v>55</v>
      </c>
      <c r="D898" s="24" t="s">
        <v>74</v>
      </c>
      <c r="E898" s="24" t="s">
        <v>71</v>
      </c>
      <c r="F898" s="24" t="s">
        <v>39</v>
      </c>
      <c r="G898">
        <v>19.14</v>
      </c>
      <c r="H898" s="24" t="s">
        <v>1553</v>
      </c>
      <c r="I898" s="24" t="s">
        <v>49</v>
      </c>
      <c r="J898" s="33">
        <v>45415</v>
      </c>
      <c r="K898">
        <v>650.47</v>
      </c>
      <c r="L898">
        <v>300.95999999999998</v>
      </c>
      <c r="M898">
        <v>32</v>
      </c>
      <c r="N898">
        <v>41.29</v>
      </c>
      <c r="O898">
        <v>18.38</v>
      </c>
      <c r="P898" s="24" t="s">
        <v>1739</v>
      </c>
    </row>
    <row r="899" spans="1:16" x14ac:dyDescent="0.25">
      <c r="A899" s="24" t="s">
        <v>481</v>
      </c>
      <c r="B899" s="24" t="s">
        <v>51</v>
      </c>
      <c r="C899" s="24" t="s">
        <v>50</v>
      </c>
      <c r="D899" s="24" t="s">
        <v>67</v>
      </c>
      <c r="E899" s="24" t="s">
        <v>52</v>
      </c>
      <c r="F899" s="24" t="s">
        <v>39</v>
      </c>
      <c r="G899">
        <v>5.05</v>
      </c>
      <c r="H899" s="24" t="s">
        <v>1554</v>
      </c>
      <c r="I899" s="24" t="s">
        <v>49</v>
      </c>
      <c r="J899" s="33">
        <v>45531</v>
      </c>
      <c r="K899">
        <v>544.82000000000005</v>
      </c>
      <c r="L899">
        <v>423.06</v>
      </c>
      <c r="M899">
        <v>44</v>
      </c>
      <c r="N899">
        <v>46.04</v>
      </c>
      <c r="O899">
        <v>24.73</v>
      </c>
      <c r="P899" s="24" t="s">
        <v>1742</v>
      </c>
    </row>
    <row r="900" spans="1:16" x14ac:dyDescent="0.25">
      <c r="A900" s="24" t="s">
        <v>1555</v>
      </c>
      <c r="B900" s="24" t="s">
        <v>59</v>
      </c>
      <c r="C900" s="24" t="s">
        <v>50</v>
      </c>
      <c r="D900" s="24" t="s">
        <v>37</v>
      </c>
      <c r="E900" s="24" t="s">
        <v>38</v>
      </c>
      <c r="F900" s="24" t="s">
        <v>75</v>
      </c>
      <c r="G900">
        <v>6.17</v>
      </c>
      <c r="H900" s="24" t="s">
        <v>1556</v>
      </c>
      <c r="I900" s="24" t="s">
        <v>49</v>
      </c>
      <c r="J900" s="33">
        <v>45401</v>
      </c>
      <c r="K900">
        <v>696.49</v>
      </c>
      <c r="L900">
        <v>150.58000000000001</v>
      </c>
      <c r="M900">
        <v>57</v>
      </c>
      <c r="N900">
        <v>14.19</v>
      </c>
      <c r="O900">
        <v>2.85</v>
      </c>
      <c r="P900" s="24" t="s">
        <v>1743</v>
      </c>
    </row>
    <row r="901" spans="1:16" x14ac:dyDescent="0.25">
      <c r="A901" s="24" t="s">
        <v>656</v>
      </c>
      <c r="B901" s="24" t="s">
        <v>51</v>
      </c>
      <c r="C901" s="24" t="s">
        <v>35</v>
      </c>
      <c r="D901" s="24" t="s">
        <v>67</v>
      </c>
      <c r="E901" s="24" t="s">
        <v>52</v>
      </c>
      <c r="F901" s="24" t="s">
        <v>46</v>
      </c>
      <c r="G901">
        <v>7.99</v>
      </c>
      <c r="H901" s="24" t="s">
        <v>1557</v>
      </c>
      <c r="I901" s="24" t="s">
        <v>49</v>
      </c>
      <c r="J901" s="33">
        <v>45365</v>
      </c>
      <c r="K901">
        <v>425.78</v>
      </c>
      <c r="L901">
        <v>213</v>
      </c>
      <c r="M901">
        <v>60</v>
      </c>
      <c r="N901">
        <v>19.98</v>
      </c>
      <c r="O901">
        <v>2.54</v>
      </c>
      <c r="P901" s="24" t="s">
        <v>1737</v>
      </c>
    </row>
    <row r="902" spans="1:16" x14ac:dyDescent="0.25">
      <c r="A902" s="24" t="s">
        <v>1558</v>
      </c>
      <c r="B902" s="24" t="s">
        <v>94</v>
      </c>
      <c r="C902" s="24" t="s">
        <v>0</v>
      </c>
      <c r="D902" s="24" t="s">
        <v>74</v>
      </c>
      <c r="E902" s="24" t="s">
        <v>52</v>
      </c>
      <c r="F902" s="24" t="s">
        <v>62</v>
      </c>
      <c r="G902">
        <v>33.729999999999997</v>
      </c>
      <c r="H902" s="24" t="s">
        <v>1559</v>
      </c>
      <c r="I902" s="24" t="s">
        <v>42</v>
      </c>
      <c r="J902" s="33">
        <v>45501</v>
      </c>
      <c r="K902">
        <v>729.97</v>
      </c>
      <c r="L902">
        <v>227.42</v>
      </c>
      <c r="M902">
        <v>27</v>
      </c>
      <c r="N902">
        <v>36.29</v>
      </c>
      <c r="O902">
        <v>89.23</v>
      </c>
      <c r="P902" s="24" t="s">
        <v>1734</v>
      </c>
    </row>
    <row r="903" spans="1:16" x14ac:dyDescent="0.25">
      <c r="A903" s="24" t="s">
        <v>1560</v>
      </c>
      <c r="B903" s="24" t="s">
        <v>59</v>
      </c>
      <c r="C903" s="24" t="s">
        <v>43</v>
      </c>
      <c r="D903" s="24" t="s">
        <v>74</v>
      </c>
      <c r="E903" s="24" t="s">
        <v>38</v>
      </c>
      <c r="F903" s="24" t="s">
        <v>39</v>
      </c>
      <c r="G903">
        <v>44.76</v>
      </c>
      <c r="H903" s="24" t="s">
        <v>1561</v>
      </c>
      <c r="I903" s="24" t="s">
        <v>42</v>
      </c>
      <c r="J903" s="33">
        <v>45463</v>
      </c>
      <c r="K903">
        <v>919.97</v>
      </c>
      <c r="L903">
        <v>32.409999999999997</v>
      </c>
      <c r="M903">
        <v>2</v>
      </c>
      <c r="N903">
        <v>24.71</v>
      </c>
      <c r="O903">
        <v>29.88</v>
      </c>
      <c r="P903" s="24" t="s">
        <v>1736</v>
      </c>
    </row>
    <row r="904" spans="1:16" x14ac:dyDescent="0.25">
      <c r="A904" s="24" t="s">
        <v>1562</v>
      </c>
      <c r="B904" s="24" t="s">
        <v>51</v>
      </c>
      <c r="C904" s="24" t="s">
        <v>35</v>
      </c>
      <c r="D904" s="24" t="s">
        <v>44</v>
      </c>
      <c r="E904" s="24" t="s">
        <v>52</v>
      </c>
      <c r="F904" s="24" t="s">
        <v>62</v>
      </c>
      <c r="G904">
        <v>37.590000000000003</v>
      </c>
      <c r="H904" s="24" t="s">
        <v>1563</v>
      </c>
      <c r="I904" s="24" t="s">
        <v>49</v>
      </c>
      <c r="J904" s="33">
        <v>45554</v>
      </c>
      <c r="K904">
        <v>684.38</v>
      </c>
      <c r="L904">
        <v>126.69</v>
      </c>
      <c r="M904">
        <v>28</v>
      </c>
      <c r="N904">
        <v>46.23</v>
      </c>
      <c r="O904">
        <v>82.22</v>
      </c>
      <c r="P904" s="24" t="s">
        <v>1738</v>
      </c>
    </row>
    <row r="905" spans="1:16" x14ac:dyDescent="0.25">
      <c r="A905" s="24" t="s">
        <v>1564</v>
      </c>
      <c r="B905" s="24" t="s">
        <v>94</v>
      </c>
      <c r="C905" s="24" t="s">
        <v>55</v>
      </c>
      <c r="D905" s="24" t="s">
        <v>74</v>
      </c>
      <c r="E905" s="24" t="s">
        <v>52</v>
      </c>
      <c r="F905" s="24" t="s">
        <v>62</v>
      </c>
      <c r="G905">
        <v>30.41</v>
      </c>
      <c r="H905" s="24" t="s">
        <v>1565</v>
      </c>
      <c r="I905" s="24" t="s">
        <v>42</v>
      </c>
      <c r="J905" s="33">
        <v>45494</v>
      </c>
      <c r="K905">
        <v>501.53</v>
      </c>
      <c r="L905">
        <v>112.36</v>
      </c>
      <c r="M905">
        <v>64</v>
      </c>
      <c r="N905">
        <v>14.04</v>
      </c>
      <c r="O905">
        <v>49.27</v>
      </c>
      <c r="P905" s="24" t="s">
        <v>1734</v>
      </c>
    </row>
    <row r="906" spans="1:16" x14ac:dyDescent="0.25">
      <c r="A906" s="24" t="s">
        <v>1525</v>
      </c>
      <c r="B906" s="24" t="s">
        <v>94</v>
      </c>
      <c r="C906" s="24" t="s">
        <v>55</v>
      </c>
      <c r="D906" s="24" t="s">
        <v>44</v>
      </c>
      <c r="E906" s="24" t="s">
        <v>68</v>
      </c>
      <c r="F906" s="24" t="s">
        <v>39</v>
      </c>
      <c r="G906">
        <v>29.12</v>
      </c>
      <c r="H906" s="24" t="s">
        <v>1566</v>
      </c>
      <c r="I906" s="24" t="s">
        <v>42</v>
      </c>
      <c r="J906" s="33">
        <v>45460</v>
      </c>
      <c r="K906">
        <v>925.92</v>
      </c>
      <c r="L906">
        <v>241.73</v>
      </c>
      <c r="M906">
        <v>65</v>
      </c>
      <c r="N906">
        <v>10.6</v>
      </c>
      <c r="O906">
        <v>43.24</v>
      </c>
      <c r="P906" s="24" t="s">
        <v>1736</v>
      </c>
    </row>
    <row r="907" spans="1:16" x14ac:dyDescent="0.25">
      <c r="A907" s="24" t="s">
        <v>1567</v>
      </c>
      <c r="B907" s="24" t="s">
        <v>94</v>
      </c>
      <c r="C907" s="24" t="s">
        <v>50</v>
      </c>
      <c r="D907" s="24" t="s">
        <v>74</v>
      </c>
      <c r="E907" s="24" t="s">
        <v>38</v>
      </c>
      <c r="F907" s="24" t="s">
        <v>75</v>
      </c>
      <c r="G907">
        <v>29.29</v>
      </c>
      <c r="H907" s="24" t="s">
        <v>1568</v>
      </c>
      <c r="I907" s="24" t="s">
        <v>49</v>
      </c>
      <c r="J907" s="33">
        <v>45224</v>
      </c>
      <c r="K907">
        <v>699.28</v>
      </c>
      <c r="L907">
        <v>277.56</v>
      </c>
      <c r="M907">
        <v>56</v>
      </c>
      <c r="N907">
        <v>7.64</v>
      </c>
      <c r="O907">
        <v>4.76</v>
      </c>
      <c r="P907" s="24" t="s">
        <v>1735</v>
      </c>
    </row>
    <row r="908" spans="1:16" x14ac:dyDescent="0.25">
      <c r="A908" s="24" t="s">
        <v>1427</v>
      </c>
      <c r="B908" s="24" t="s">
        <v>51</v>
      </c>
      <c r="C908" s="24" t="s">
        <v>43</v>
      </c>
      <c r="D908" s="24" t="s">
        <v>67</v>
      </c>
      <c r="E908" s="24" t="s">
        <v>68</v>
      </c>
      <c r="F908" s="24" t="s">
        <v>75</v>
      </c>
      <c r="G908">
        <v>23.96</v>
      </c>
      <c r="H908" s="24" t="s">
        <v>1569</v>
      </c>
      <c r="I908" s="24" t="s">
        <v>42</v>
      </c>
      <c r="J908" s="33">
        <v>45287</v>
      </c>
      <c r="K908">
        <v>644.79999999999995</v>
      </c>
      <c r="L908">
        <v>263.10000000000002</v>
      </c>
      <c r="M908">
        <v>85</v>
      </c>
      <c r="N908">
        <v>24.1</v>
      </c>
      <c r="O908">
        <v>77.209999999999994</v>
      </c>
      <c r="P908" s="24" t="s">
        <v>1740</v>
      </c>
    </row>
    <row r="909" spans="1:16" x14ac:dyDescent="0.25">
      <c r="A909" s="24" t="s">
        <v>334</v>
      </c>
      <c r="B909" s="24" t="s">
        <v>51</v>
      </c>
      <c r="C909" s="24" t="s">
        <v>50</v>
      </c>
      <c r="D909" s="24" t="s">
        <v>67</v>
      </c>
      <c r="E909" s="24" t="s">
        <v>71</v>
      </c>
      <c r="F909" s="24" t="s">
        <v>39</v>
      </c>
      <c r="G909">
        <v>40.42</v>
      </c>
      <c r="H909" s="24" t="s">
        <v>1570</v>
      </c>
      <c r="I909" s="24" t="s">
        <v>42</v>
      </c>
      <c r="J909" s="33">
        <v>45208</v>
      </c>
      <c r="K909">
        <v>833.15</v>
      </c>
      <c r="L909">
        <v>57.67</v>
      </c>
      <c r="M909">
        <v>98</v>
      </c>
      <c r="N909">
        <v>14.28</v>
      </c>
      <c r="O909">
        <v>44.34</v>
      </c>
      <c r="P909" s="24" t="s">
        <v>1735</v>
      </c>
    </row>
    <row r="910" spans="1:16" x14ac:dyDescent="0.25">
      <c r="A910" s="24" t="s">
        <v>1301</v>
      </c>
      <c r="B910" s="24" t="s">
        <v>59</v>
      </c>
      <c r="C910" s="24" t="s">
        <v>35</v>
      </c>
      <c r="D910" s="24" t="s">
        <v>74</v>
      </c>
      <c r="E910" s="24" t="s">
        <v>68</v>
      </c>
      <c r="F910" s="24" t="s">
        <v>75</v>
      </c>
      <c r="G910">
        <v>21.86</v>
      </c>
      <c r="H910" s="24" t="s">
        <v>1571</v>
      </c>
      <c r="I910" s="24" t="s">
        <v>49</v>
      </c>
      <c r="J910" s="33">
        <v>45214</v>
      </c>
      <c r="K910">
        <v>734.59</v>
      </c>
      <c r="L910">
        <v>50.97</v>
      </c>
      <c r="M910">
        <v>96</v>
      </c>
      <c r="N910">
        <v>45.8</v>
      </c>
      <c r="O910">
        <v>23.54</v>
      </c>
      <c r="P910" s="24" t="s">
        <v>1735</v>
      </c>
    </row>
    <row r="911" spans="1:16" x14ac:dyDescent="0.25">
      <c r="A911" s="24" t="s">
        <v>1162</v>
      </c>
      <c r="B911" s="24" t="s">
        <v>56</v>
      </c>
      <c r="C911" s="24" t="s">
        <v>35</v>
      </c>
      <c r="D911" s="24" t="s">
        <v>67</v>
      </c>
      <c r="E911" s="24" t="s">
        <v>38</v>
      </c>
      <c r="F911" s="24" t="s">
        <v>39</v>
      </c>
      <c r="G911">
        <v>31.38</v>
      </c>
      <c r="H911" s="24" t="s">
        <v>1572</v>
      </c>
      <c r="I911" s="24" t="s">
        <v>49</v>
      </c>
      <c r="J911" s="33">
        <v>45432</v>
      </c>
      <c r="K911">
        <v>390</v>
      </c>
      <c r="L911">
        <v>263.93</v>
      </c>
      <c r="M911">
        <v>92</v>
      </c>
      <c r="N911">
        <v>31.94</v>
      </c>
      <c r="O911">
        <v>10.61</v>
      </c>
      <c r="P911" s="24" t="s">
        <v>1739</v>
      </c>
    </row>
    <row r="912" spans="1:16" x14ac:dyDescent="0.25">
      <c r="A912" s="24" t="s">
        <v>1573</v>
      </c>
      <c r="B912" s="24" t="s">
        <v>94</v>
      </c>
      <c r="C912" s="24" t="s">
        <v>0</v>
      </c>
      <c r="D912" s="24" t="s">
        <v>37</v>
      </c>
      <c r="E912" s="24" t="s">
        <v>38</v>
      </c>
      <c r="F912" s="24" t="s">
        <v>46</v>
      </c>
      <c r="G912">
        <v>19.940000000000001</v>
      </c>
      <c r="H912" s="24" t="s">
        <v>1574</v>
      </c>
      <c r="I912" s="24" t="s">
        <v>49</v>
      </c>
      <c r="J912" s="33">
        <v>45293</v>
      </c>
      <c r="K912">
        <v>689.49</v>
      </c>
      <c r="L912">
        <v>488.43</v>
      </c>
      <c r="M912">
        <v>99</v>
      </c>
      <c r="N912">
        <v>46.7</v>
      </c>
      <c r="O912">
        <v>15.16</v>
      </c>
      <c r="P912" s="24" t="s">
        <v>1733</v>
      </c>
    </row>
    <row r="913" spans="1:16" x14ac:dyDescent="0.25">
      <c r="A913" s="24" t="s">
        <v>1505</v>
      </c>
      <c r="B913" s="24" t="s">
        <v>36</v>
      </c>
      <c r="C913" s="24" t="s">
        <v>43</v>
      </c>
      <c r="D913" s="24" t="s">
        <v>37</v>
      </c>
      <c r="E913" s="24" t="s">
        <v>45</v>
      </c>
      <c r="F913" s="24" t="s">
        <v>75</v>
      </c>
      <c r="G913">
        <v>41.83</v>
      </c>
      <c r="H913" s="24" t="s">
        <v>1575</v>
      </c>
      <c r="I913" s="24" t="s">
        <v>49</v>
      </c>
      <c r="J913" s="33">
        <v>45342</v>
      </c>
      <c r="K913">
        <v>975.54</v>
      </c>
      <c r="L913">
        <v>312.41000000000003</v>
      </c>
      <c r="M913">
        <v>91</v>
      </c>
      <c r="N913">
        <v>22.46</v>
      </c>
      <c r="O913">
        <v>54.97</v>
      </c>
      <c r="P913" s="24" t="s">
        <v>1741</v>
      </c>
    </row>
    <row r="914" spans="1:16" x14ac:dyDescent="0.25">
      <c r="A914" s="24" t="s">
        <v>1576</v>
      </c>
      <c r="B914" s="24" t="s">
        <v>56</v>
      </c>
      <c r="C914" s="24" t="s">
        <v>50</v>
      </c>
      <c r="D914" s="24" t="s">
        <v>44</v>
      </c>
      <c r="E914" s="24" t="s">
        <v>45</v>
      </c>
      <c r="F914" s="24" t="s">
        <v>62</v>
      </c>
      <c r="G914">
        <v>16.13</v>
      </c>
      <c r="H914" s="24" t="s">
        <v>1577</v>
      </c>
      <c r="I914" s="24" t="s">
        <v>42</v>
      </c>
      <c r="J914" s="33">
        <v>45222</v>
      </c>
      <c r="K914">
        <v>188.03</v>
      </c>
      <c r="L914">
        <v>121.71</v>
      </c>
      <c r="M914">
        <v>37</v>
      </c>
      <c r="N914">
        <v>27.38</v>
      </c>
      <c r="O914">
        <v>43.18</v>
      </c>
      <c r="P914" s="24" t="s">
        <v>1735</v>
      </c>
    </row>
    <row r="915" spans="1:16" x14ac:dyDescent="0.25">
      <c r="A915" s="24" t="s">
        <v>1578</v>
      </c>
      <c r="B915" s="24" t="s">
        <v>36</v>
      </c>
      <c r="C915" s="24" t="s">
        <v>55</v>
      </c>
      <c r="D915" s="24" t="s">
        <v>37</v>
      </c>
      <c r="E915" s="24" t="s">
        <v>68</v>
      </c>
      <c r="F915" s="24" t="s">
        <v>62</v>
      </c>
      <c r="G915">
        <v>40.54</v>
      </c>
      <c r="H915" s="24" t="s">
        <v>1579</v>
      </c>
      <c r="I915" s="24" t="s">
        <v>49</v>
      </c>
      <c r="J915" s="33">
        <v>45214</v>
      </c>
      <c r="K915">
        <v>958.17</v>
      </c>
      <c r="L915">
        <v>181.67</v>
      </c>
      <c r="M915">
        <v>17</v>
      </c>
      <c r="N915">
        <v>36.29</v>
      </c>
      <c r="O915">
        <v>35.200000000000003</v>
      </c>
      <c r="P915" s="24" t="s">
        <v>1735</v>
      </c>
    </row>
    <row r="916" spans="1:16" x14ac:dyDescent="0.25">
      <c r="A916" s="24" t="s">
        <v>933</v>
      </c>
      <c r="B916" s="24" t="s">
        <v>51</v>
      </c>
      <c r="C916" s="24" t="s">
        <v>43</v>
      </c>
      <c r="D916" s="24" t="s">
        <v>37</v>
      </c>
      <c r="E916" s="24" t="s">
        <v>38</v>
      </c>
      <c r="F916" s="24" t="s">
        <v>39</v>
      </c>
      <c r="G916">
        <v>31.76</v>
      </c>
      <c r="H916" s="24" t="s">
        <v>1580</v>
      </c>
      <c r="I916" s="24" t="s">
        <v>42</v>
      </c>
      <c r="J916" s="33">
        <v>45539</v>
      </c>
      <c r="K916">
        <v>260.66000000000003</v>
      </c>
      <c r="L916">
        <v>200.72</v>
      </c>
      <c r="M916">
        <v>1</v>
      </c>
      <c r="N916">
        <v>40.380000000000003</v>
      </c>
      <c r="O916">
        <v>13.6</v>
      </c>
      <c r="P916" s="24" t="s">
        <v>1738</v>
      </c>
    </row>
    <row r="917" spans="1:16" x14ac:dyDescent="0.25">
      <c r="A917" s="24" t="s">
        <v>1581</v>
      </c>
      <c r="B917" s="24" t="s">
        <v>36</v>
      </c>
      <c r="C917" s="24" t="s">
        <v>43</v>
      </c>
      <c r="D917" s="24" t="s">
        <v>74</v>
      </c>
      <c r="E917" s="24" t="s">
        <v>71</v>
      </c>
      <c r="F917" s="24" t="s">
        <v>39</v>
      </c>
      <c r="G917">
        <v>28.56</v>
      </c>
      <c r="H917" s="24" t="s">
        <v>1582</v>
      </c>
      <c r="I917" s="24" t="s">
        <v>42</v>
      </c>
      <c r="J917" s="33">
        <v>45441</v>
      </c>
      <c r="K917">
        <v>955.76</v>
      </c>
      <c r="L917">
        <v>111.61</v>
      </c>
      <c r="M917">
        <v>48</v>
      </c>
      <c r="N917">
        <v>49.56</v>
      </c>
      <c r="O917">
        <v>35.71</v>
      </c>
      <c r="P917" s="24" t="s">
        <v>1739</v>
      </c>
    </row>
    <row r="918" spans="1:16" x14ac:dyDescent="0.25">
      <c r="A918" s="24" t="s">
        <v>718</v>
      </c>
      <c r="B918" s="24" t="s">
        <v>59</v>
      </c>
      <c r="C918" s="24" t="s">
        <v>35</v>
      </c>
      <c r="D918" s="24" t="s">
        <v>37</v>
      </c>
      <c r="E918" s="24" t="s">
        <v>45</v>
      </c>
      <c r="F918" s="24" t="s">
        <v>39</v>
      </c>
      <c r="G918">
        <v>29.03</v>
      </c>
      <c r="H918" s="24" t="s">
        <v>1583</v>
      </c>
      <c r="I918" s="24" t="s">
        <v>49</v>
      </c>
      <c r="J918" s="33">
        <v>45502</v>
      </c>
      <c r="K918">
        <v>149.97</v>
      </c>
      <c r="L918">
        <v>238.27</v>
      </c>
      <c r="M918">
        <v>84</v>
      </c>
      <c r="N918">
        <v>42.73</v>
      </c>
      <c r="O918">
        <v>99.94</v>
      </c>
      <c r="P918" s="24" t="s">
        <v>1734</v>
      </c>
    </row>
    <row r="919" spans="1:16" x14ac:dyDescent="0.25">
      <c r="A919" s="24" t="s">
        <v>1584</v>
      </c>
      <c r="B919" s="24" t="s">
        <v>51</v>
      </c>
      <c r="C919" s="24" t="s">
        <v>0</v>
      </c>
      <c r="D919" s="24" t="s">
        <v>37</v>
      </c>
      <c r="E919" s="24" t="s">
        <v>52</v>
      </c>
      <c r="F919" s="24" t="s">
        <v>75</v>
      </c>
      <c r="G919">
        <v>9.11</v>
      </c>
      <c r="H919" s="24" t="s">
        <v>1585</v>
      </c>
      <c r="I919" s="24" t="s">
        <v>49</v>
      </c>
      <c r="J919" s="33">
        <v>45491</v>
      </c>
      <c r="K919">
        <v>394.14</v>
      </c>
      <c r="L919">
        <v>293.02999999999997</v>
      </c>
      <c r="M919">
        <v>71</v>
      </c>
      <c r="N919">
        <v>37.33</v>
      </c>
      <c r="O919">
        <v>98.65</v>
      </c>
      <c r="P919" s="24" t="s">
        <v>1734</v>
      </c>
    </row>
    <row r="920" spans="1:16" x14ac:dyDescent="0.25">
      <c r="A920" s="24" t="s">
        <v>1586</v>
      </c>
      <c r="B920" s="24" t="s">
        <v>56</v>
      </c>
      <c r="C920" s="24" t="s">
        <v>50</v>
      </c>
      <c r="D920" s="24" t="s">
        <v>37</v>
      </c>
      <c r="E920" s="24" t="s">
        <v>68</v>
      </c>
      <c r="F920" s="24" t="s">
        <v>62</v>
      </c>
      <c r="G920">
        <v>42.7</v>
      </c>
      <c r="H920" s="24" t="s">
        <v>1587</v>
      </c>
      <c r="I920" s="24" t="s">
        <v>42</v>
      </c>
      <c r="J920" s="33">
        <v>45572</v>
      </c>
      <c r="K920">
        <v>328.69</v>
      </c>
      <c r="L920">
        <v>189.4</v>
      </c>
      <c r="M920">
        <v>81</v>
      </c>
      <c r="N920">
        <v>18.989999999999998</v>
      </c>
      <c r="O920">
        <v>50.91</v>
      </c>
      <c r="P920" s="24" t="s">
        <v>1735</v>
      </c>
    </row>
    <row r="921" spans="1:16" x14ac:dyDescent="0.25">
      <c r="A921" s="24" t="s">
        <v>1294</v>
      </c>
      <c r="B921" s="24" t="s">
        <v>94</v>
      </c>
      <c r="C921" s="24" t="s">
        <v>0</v>
      </c>
      <c r="D921" s="24" t="s">
        <v>74</v>
      </c>
      <c r="E921" s="24" t="s">
        <v>38</v>
      </c>
      <c r="F921" s="24" t="s">
        <v>62</v>
      </c>
      <c r="G921">
        <v>30.36</v>
      </c>
      <c r="H921" s="24" t="s">
        <v>1588</v>
      </c>
      <c r="I921" s="24" t="s">
        <v>49</v>
      </c>
      <c r="J921" s="33">
        <v>45360</v>
      </c>
      <c r="K921">
        <v>491.66</v>
      </c>
      <c r="L921">
        <v>201.74</v>
      </c>
      <c r="M921">
        <v>54</v>
      </c>
      <c r="N921">
        <v>23.86</v>
      </c>
      <c r="O921">
        <v>3.49</v>
      </c>
      <c r="P921" s="24" t="s">
        <v>1737</v>
      </c>
    </row>
    <row r="922" spans="1:16" x14ac:dyDescent="0.25">
      <c r="A922" s="24" t="s">
        <v>990</v>
      </c>
      <c r="B922" s="24" t="s">
        <v>51</v>
      </c>
      <c r="C922" s="24" t="s">
        <v>0</v>
      </c>
      <c r="D922" s="24" t="s">
        <v>74</v>
      </c>
      <c r="E922" s="24" t="s">
        <v>52</v>
      </c>
      <c r="F922" s="24" t="s">
        <v>46</v>
      </c>
      <c r="G922">
        <v>34.729999999999997</v>
      </c>
      <c r="H922" s="24" t="s">
        <v>1589</v>
      </c>
      <c r="I922" s="24" t="s">
        <v>49</v>
      </c>
      <c r="J922" s="33">
        <v>45532</v>
      </c>
      <c r="K922">
        <v>389.59</v>
      </c>
      <c r="L922">
        <v>298.97000000000003</v>
      </c>
      <c r="M922">
        <v>7</v>
      </c>
      <c r="N922">
        <v>25.71</v>
      </c>
      <c r="O922">
        <v>1.1599999999999999</v>
      </c>
      <c r="P922" s="24" t="s">
        <v>1742</v>
      </c>
    </row>
    <row r="923" spans="1:16" x14ac:dyDescent="0.25">
      <c r="A923" s="24" t="s">
        <v>1590</v>
      </c>
      <c r="B923" s="24" t="s">
        <v>56</v>
      </c>
      <c r="C923" s="24" t="s">
        <v>43</v>
      </c>
      <c r="D923" s="24" t="s">
        <v>44</v>
      </c>
      <c r="E923" s="24" t="s">
        <v>38</v>
      </c>
      <c r="F923" s="24" t="s">
        <v>46</v>
      </c>
      <c r="G923">
        <v>25.01</v>
      </c>
      <c r="H923" s="24" t="s">
        <v>1591</v>
      </c>
      <c r="I923" s="24" t="s">
        <v>42</v>
      </c>
      <c r="J923" s="33">
        <v>45399</v>
      </c>
      <c r="K923">
        <v>64.209999999999994</v>
      </c>
      <c r="L923">
        <v>365.1</v>
      </c>
      <c r="M923">
        <v>43</v>
      </c>
      <c r="N923">
        <v>17.34</v>
      </c>
      <c r="O923">
        <v>60.43</v>
      </c>
      <c r="P923" s="24" t="s">
        <v>1743</v>
      </c>
    </row>
    <row r="924" spans="1:16" x14ac:dyDescent="0.25">
      <c r="A924" s="24" t="s">
        <v>983</v>
      </c>
      <c r="B924" s="24" t="s">
        <v>56</v>
      </c>
      <c r="C924" s="24" t="s">
        <v>50</v>
      </c>
      <c r="D924" s="24" t="s">
        <v>74</v>
      </c>
      <c r="E924" s="24" t="s">
        <v>45</v>
      </c>
      <c r="F924" s="24" t="s">
        <v>39</v>
      </c>
      <c r="G924">
        <v>24.89</v>
      </c>
      <c r="H924" s="24" t="s">
        <v>1592</v>
      </c>
      <c r="I924" s="24" t="s">
        <v>42</v>
      </c>
      <c r="J924" s="33">
        <v>45478</v>
      </c>
      <c r="K924">
        <v>78.59</v>
      </c>
      <c r="L924">
        <v>157.69</v>
      </c>
      <c r="M924">
        <v>37</v>
      </c>
      <c r="N924">
        <v>28.89</v>
      </c>
      <c r="O924">
        <v>80.040000000000006</v>
      </c>
      <c r="P924" s="24" t="s">
        <v>1734</v>
      </c>
    </row>
    <row r="925" spans="1:16" x14ac:dyDescent="0.25">
      <c r="A925" s="24" t="s">
        <v>196</v>
      </c>
      <c r="B925" s="24" t="s">
        <v>59</v>
      </c>
      <c r="C925" s="24" t="s">
        <v>0</v>
      </c>
      <c r="D925" s="24" t="s">
        <v>37</v>
      </c>
      <c r="E925" s="24" t="s">
        <v>71</v>
      </c>
      <c r="F925" s="24" t="s">
        <v>39</v>
      </c>
      <c r="G925">
        <v>28.24</v>
      </c>
      <c r="H925" s="24" t="s">
        <v>1593</v>
      </c>
      <c r="I925" s="24" t="s">
        <v>42</v>
      </c>
      <c r="J925" s="33">
        <v>45483</v>
      </c>
      <c r="K925">
        <v>199.17</v>
      </c>
      <c r="L925">
        <v>132.1</v>
      </c>
      <c r="M925">
        <v>38</v>
      </c>
      <c r="N925">
        <v>36.869999999999997</v>
      </c>
      <c r="O925">
        <v>86.72</v>
      </c>
      <c r="P925" s="24" t="s">
        <v>1734</v>
      </c>
    </row>
    <row r="926" spans="1:16" x14ac:dyDescent="0.25">
      <c r="A926" s="24" t="s">
        <v>1594</v>
      </c>
      <c r="B926" s="24" t="s">
        <v>36</v>
      </c>
      <c r="C926" s="24" t="s">
        <v>0</v>
      </c>
      <c r="D926" s="24" t="s">
        <v>67</v>
      </c>
      <c r="E926" s="24" t="s">
        <v>68</v>
      </c>
      <c r="F926" s="24" t="s">
        <v>39</v>
      </c>
      <c r="G926">
        <v>36.72</v>
      </c>
      <c r="H926" s="24" t="s">
        <v>1595</v>
      </c>
      <c r="I926" s="24" t="s">
        <v>42</v>
      </c>
      <c r="J926" s="33">
        <v>45508</v>
      </c>
      <c r="K926">
        <v>134.11000000000001</v>
      </c>
      <c r="L926">
        <v>394.54</v>
      </c>
      <c r="M926">
        <v>91</v>
      </c>
      <c r="N926">
        <v>8.1</v>
      </c>
      <c r="O926">
        <v>76.84</v>
      </c>
      <c r="P926" s="24" t="s">
        <v>1742</v>
      </c>
    </row>
    <row r="927" spans="1:16" x14ac:dyDescent="0.25">
      <c r="A927" s="24" t="s">
        <v>1453</v>
      </c>
      <c r="B927" s="24" t="s">
        <v>59</v>
      </c>
      <c r="C927" s="24" t="s">
        <v>50</v>
      </c>
      <c r="D927" s="24" t="s">
        <v>44</v>
      </c>
      <c r="E927" s="24" t="s">
        <v>45</v>
      </c>
      <c r="F927" s="24" t="s">
        <v>46</v>
      </c>
      <c r="G927">
        <v>24.15</v>
      </c>
      <c r="H927" s="24" t="s">
        <v>1596</v>
      </c>
      <c r="I927" s="24" t="s">
        <v>49</v>
      </c>
      <c r="J927" s="33">
        <v>45342</v>
      </c>
      <c r="K927">
        <v>718.04</v>
      </c>
      <c r="L927">
        <v>282.52999999999997</v>
      </c>
      <c r="M927">
        <v>51</v>
      </c>
      <c r="N927">
        <v>11.69</v>
      </c>
      <c r="O927">
        <v>16.7</v>
      </c>
      <c r="P927" s="24" t="s">
        <v>1741</v>
      </c>
    </row>
    <row r="928" spans="1:16" x14ac:dyDescent="0.25">
      <c r="A928" s="24" t="s">
        <v>1124</v>
      </c>
      <c r="B928" s="24" t="s">
        <v>59</v>
      </c>
      <c r="C928" s="24" t="s">
        <v>43</v>
      </c>
      <c r="D928" s="24" t="s">
        <v>74</v>
      </c>
      <c r="E928" s="24" t="s">
        <v>71</v>
      </c>
      <c r="F928" s="24" t="s">
        <v>75</v>
      </c>
      <c r="G928">
        <v>18.579999999999998</v>
      </c>
      <c r="H928" s="24" t="s">
        <v>1597</v>
      </c>
      <c r="I928" s="24" t="s">
        <v>49</v>
      </c>
      <c r="J928" s="33">
        <v>45312</v>
      </c>
      <c r="K928">
        <v>395.62</v>
      </c>
      <c r="L928">
        <v>211.31</v>
      </c>
      <c r="M928">
        <v>99</v>
      </c>
      <c r="N928">
        <v>49.75</v>
      </c>
      <c r="O928">
        <v>21.19</v>
      </c>
      <c r="P928" s="24" t="s">
        <v>1733</v>
      </c>
    </row>
    <row r="929" spans="1:16" x14ac:dyDescent="0.25">
      <c r="A929" s="24" t="s">
        <v>1598</v>
      </c>
      <c r="B929" s="24" t="s">
        <v>51</v>
      </c>
      <c r="C929" s="24" t="s">
        <v>0</v>
      </c>
      <c r="D929" s="24" t="s">
        <v>74</v>
      </c>
      <c r="E929" s="24" t="s">
        <v>38</v>
      </c>
      <c r="F929" s="24" t="s">
        <v>75</v>
      </c>
      <c r="G929">
        <v>46.78</v>
      </c>
      <c r="H929" s="24" t="s">
        <v>1599</v>
      </c>
      <c r="I929" s="24" t="s">
        <v>42</v>
      </c>
      <c r="J929" s="33">
        <v>45372</v>
      </c>
      <c r="K929">
        <v>665.63</v>
      </c>
      <c r="L929">
        <v>71.41</v>
      </c>
      <c r="M929">
        <v>52</v>
      </c>
      <c r="N929">
        <v>43.16</v>
      </c>
      <c r="O929">
        <v>32.590000000000003</v>
      </c>
      <c r="P929" s="24" t="s">
        <v>1737</v>
      </c>
    </row>
    <row r="930" spans="1:16" x14ac:dyDescent="0.25">
      <c r="A930" s="24" t="s">
        <v>194</v>
      </c>
      <c r="B930" s="24" t="s">
        <v>51</v>
      </c>
      <c r="C930" s="24" t="s">
        <v>43</v>
      </c>
      <c r="D930" s="24" t="s">
        <v>44</v>
      </c>
      <c r="E930" s="24" t="s">
        <v>38</v>
      </c>
      <c r="F930" s="24" t="s">
        <v>46</v>
      </c>
      <c r="G930">
        <v>27.44</v>
      </c>
      <c r="H930" s="24" t="s">
        <v>1600</v>
      </c>
      <c r="I930" s="24" t="s">
        <v>49</v>
      </c>
      <c r="J930" s="33">
        <v>45358</v>
      </c>
      <c r="K930">
        <v>657.6</v>
      </c>
      <c r="L930">
        <v>49.43</v>
      </c>
      <c r="M930">
        <v>1</v>
      </c>
      <c r="N930">
        <v>22.5</v>
      </c>
      <c r="O930">
        <v>8.32</v>
      </c>
      <c r="P930" s="24" t="s">
        <v>1737</v>
      </c>
    </row>
    <row r="931" spans="1:16" x14ac:dyDescent="0.25">
      <c r="A931" s="24" t="s">
        <v>296</v>
      </c>
      <c r="B931" s="24" t="s">
        <v>36</v>
      </c>
      <c r="C931" s="24" t="s">
        <v>35</v>
      </c>
      <c r="D931" s="24" t="s">
        <v>74</v>
      </c>
      <c r="E931" s="24" t="s">
        <v>68</v>
      </c>
      <c r="F931" s="24" t="s">
        <v>75</v>
      </c>
      <c r="G931">
        <v>45.43</v>
      </c>
      <c r="H931" s="24" t="s">
        <v>1601</v>
      </c>
      <c r="I931" s="24" t="s">
        <v>49</v>
      </c>
      <c r="J931" s="33">
        <v>45469</v>
      </c>
      <c r="K931">
        <v>413.83</v>
      </c>
      <c r="L931">
        <v>287.07</v>
      </c>
      <c r="M931">
        <v>61</v>
      </c>
      <c r="N931">
        <v>33.96</v>
      </c>
      <c r="O931">
        <v>52.14</v>
      </c>
      <c r="P931" s="24" t="s">
        <v>1736</v>
      </c>
    </row>
    <row r="932" spans="1:16" x14ac:dyDescent="0.25">
      <c r="A932" s="24" t="s">
        <v>240</v>
      </c>
      <c r="B932" s="24" t="s">
        <v>59</v>
      </c>
      <c r="C932" s="24" t="s">
        <v>35</v>
      </c>
      <c r="D932" s="24" t="s">
        <v>44</v>
      </c>
      <c r="E932" s="24" t="s">
        <v>68</v>
      </c>
      <c r="F932" s="24" t="s">
        <v>46</v>
      </c>
      <c r="G932">
        <v>35.53</v>
      </c>
      <c r="H932" s="24" t="s">
        <v>1602</v>
      </c>
      <c r="I932" s="24" t="s">
        <v>42</v>
      </c>
      <c r="J932" s="33">
        <v>45230</v>
      </c>
      <c r="K932">
        <v>53.42</v>
      </c>
      <c r="L932">
        <v>123.7</v>
      </c>
      <c r="M932">
        <v>57</v>
      </c>
      <c r="N932">
        <v>31.25</v>
      </c>
      <c r="O932">
        <v>45.53</v>
      </c>
      <c r="P932" s="24" t="s">
        <v>1735</v>
      </c>
    </row>
    <row r="933" spans="1:16" x14ac:dyDescent="0.25">
      <c r="A933" s="24" t="s">
        <v>192</v>
      </c>
      <c r="B933" s="24" t="s">
        <v>51</v>
      </c>
      <c r="C933" s="24" t="s">
        <v>0</v>
      </c>
      <c r="D933" s="24" t="s">
        <v>44</v>
      </c>
      <c r="E933" s="24" t="s">
        <v>45</v>
      </c>
      <c r="F933" s="24" t="s">
        <v>75</v>
      </c>
      <c r="G933">
        <v>5.25</v>
      </c>
      <c r="H933" s="24" t="s">
        <v>1603</v>
      </c>
      <c r="I933" s="24" t="s">
        <v>42</v>
      </c>
      <c r="J933" s="33">
        <v>45249</v>
      </c>
      <c r="K933">
        <v>922.88</v>
      </c>
      <c r="L933">
        <v>40.229999999999997</v>
      </c>
      <c r="M933">
        <v>97</v>
      </c>
      <c r="N933">
        <v>47.65</v>
      </c>
      <c r="O933">
        <v>82.79</v>
      </c>
      <c r="P933" s="24" t="s">
        <v>1744</v>
      </c>
    </row>
    <row r="934" spans="1:16" x14ac:dyDescent="0.25">
      <c r="A934" s="24" t="s">
        <v>1604</v>
      </c>
      <c r="B934" s="24" t="s">
        <v>94</v>
      </c>
      <c r="C934" s="24" t="s">
        <v>50</v>
      </c>
      <c r="D934" s="24" t="s">
        <v>74</v>
      </c>
      <c r="E934" s="24" t="s">
        <v>68</v>
      </c>
      <c r="F934" s="24" t="s">
        <v>46</v>
      </c>
      <c r="G934">
        <v>41.53</v>
      </c>
      <c r="H934" s="24" t="s">
        <v>1605</v>
      </c>
      <c r="I934" s="24" t="s">
        <v>49</v>
      </c>
      <c r="J934" s="33">
        <v>45348</v>
      </c>
      <c r="K934">
        <v>585.80999999999995</v>
      </c>
      <c r="L934">
        <v>204.81</v>
      </c>
      <c r="M934">
        <v>67</v>
      </c>
      <c r="N934">
        <v>37.630000000000003</v>
      </c>
      <c r="O934">
        <v>41.24</v>
      </c>
      <c r="P934" s="24" t="s">
        <v>1741</v>
      </c>
    </row>
    <row r="935" spans="1:16" x14ac:dyDescent="0.25">
      <c r="A935" s="24" t="s">
        <v>1606</v>
      </c>
      <c r="B935" s="24" t="s">
        <v>51</v>
      </c>
      <c r="C935" s="24" t="s">
        <v>55</v>
      </c>
      <c r="D935" s="24" t="s">
        <v>37</v>
      </c>
      <c r="E935" s="24" t="s">
        <v>45</v>
      </c>
      <c r="F935" s="24" t="s">
        <v>39</v>
      </c>
      <c r="G935">
        <v>49.94</v>
      </c>
      <c r="H935" s="24" t="s">
        <v>1607</v>
      </c>
      <c r="I935" s="24" t="s">
        <v>42</v>
      </c>
      <c r="J935" s="33">
        <v>45349</v>
      </c>
      <c r="K935">
        <v>419.81</v>
      </c>
      <c r="L935">
        <v>327.88</v>
      </c>
      <c r="M935">
        <v>24</v>
      </c>
      <c r="N935">
        <v>43.18</v>
      </c>
      <c r="O935">
        <v>97.06</v>
      </c>
      <c r="P935" s="24" t="s">
        <v>1741</v>
      </c>
    </row>
    <row r="936" spans="1:16" x14ac:dyDescent="0.25">
      <c r="A936" s="24" t="s">
        <v>1341</v>
      </c>
      <c r="B936" s="24" t="s">
        <v>56</v>
      </c>
      <c r="C936" s="24" t="s">
        <v>35</v>
      </c>
      <c r="D936" s="24" t="s">
        <v>67</v>
      </c>
      <c r="E936" s="24" t="s">
        <v>45</v>
      </c>
      <c r="F936" s="24" t="s">
        <v>39</v>
      </c>
      <c r="G936">
        <v>47.66</v>
      </c>
      <c r="H936" s="24" t="s">
        <v>1608</v>
      </c>
      <c r="I936" s="24" t="s">
        <v>42</v>
      </c>
      <c r="J936" s="33">
        <v>45444</v>
      </c>
      <c r="K936">
        <v>928.07</v>
      </c>
      <c r="L936">
        <v>252.82</v>
      </c>
      <c r="M936">
        <v>34</v>
      </c>
      <c r="N936">
        <v>45.55</v>
      </c>
      <c r="O936">
        <v>57.27</v>
      </c>
      <c r="P936" s="24" t="s">
        <v>1736</v>
      </c>
    </row>
    <row r="937" spans="1:16" x14ac:dyDescent="0.25">
      <c r="A937" s="24" t="s">
        <v>1555</v>
      </c>
      <c r="B937" s="24" t="s">
        <v>59</v>
      </c>
      <c r="C937" s="24" t="s">
        <v>35</v>
      </c>
      <c r="D937" s="24" t="s">
        <v>44</v>
      </c>
      <c r="E937" s="24" t="s">
        <v>52</v>
      </c>
      <c r="F937" s="24" t="s">
        <v>75</v>
      </c>
      <c r="G937">
        <v>44.64</v>
      </c>
      <c r="H937" s="24" t="s">
        <v>1609</v>
      </c>
      <c r="I937" s="24" t="s">
        <v>42</v>
      </c>
      <c r="J937" s="33">
        <v>45241</v>
      </c>
      <c r="K937">
        <v>315.42</v>
      </c>
      <c r="L937">
        <v>44.18</v>
      </c>
      <c r="M937">
        <v>18</v>
      </c>
      <c r="N937">
        <v>7.92</v>
      </c>
      <c r="O937">
        <v>58.67</v>
      </c>
      <c r="P937" s="24" t="s">
        <v>1744</v>
      </c>
    </row>
    <row r="938" spans="1:16" x14ac:dyDescent="0.25">
      <c r="A938" s="24" t="s">
        <v>1610</v>
      </c>
      <c r="B938" s="24" t="s">
        <v>94</v>
      </c>
      <c r="C938" s="24" t="s">
        <v>55</v>
      </c>
      <c r="D938" s="24" t="s">
        <v>37</v>
      </c>
      <c r="E938" s="24" t="s">
        <v>38</v>
      </c>
      <c r="F938" s="24" t="s">
        <v>75</v>
      </c>
      <c r="G938">
        <v>38.19</v>
      </c>
      <c r="H938" s="24" t="s">
        <v>1611</v>
      </c>
      <c r="I938" s="24" t="s">
        <v>42</v>
      </c>
      <c r="J938" s="33">
        <v>45286</v>
      </c>
      <c r="K938">
        <v>713.74</v>
      </c>
      <c r="L938">
        <v>116.47</v>
      </c>
      <c r="M938">
        <v>57</v>
      </c>
      <c r="N938">
        <v>47.46</v>
      </c>
      <c r="O938">
        <v>48.73</v>
      </c>
      <c r="P938" s="24" t="s">
        <v>1740</v>
      </c>
    </row>
    <row r="939" spans="1:16" x14ac:dyDescent="0.25">
      <c r="A939" s="24" t="s">
        <v>1612</v>
      </c>
      <c r="B939" s="24" t="s">
        <v>94</v>
      </c>
      <c r="C939" s="24" t="s">
        <v>43</v>
      </c>
      <c r="D939" s="24" t="s">
        <v>74</v>
      </c>
      <c r="E939" s="24" t="s">
        <v>38</v>
      </c>
      <c r="F939" s="24" t="s">
        <v>62</v>
      </c>
      <c r="G939">
        <v>32.47</v>
      </c>
      <c r="H939" s="24" t="s">
        <v>1613</v>
      </c>
      <c r="I939" s="24" t="s">
        <v>42</v>
      </c>
      <c r="J939" s="33">
        <v>45238</v>
      </c>
      <c r="K939">
        <v>682.27</v>
      </c>
      <c r="L939">
        <v>185.64</v>
      </c>
      <c r="M939">
        <v>54</v>
      </c>
      <c r="N939">
        <v>29.83</v>
      </c>
      <c r="O939">
        <v>19.420000000000002</v>
      </c>
      <c r="P939" s="24" t="s">
        <v>1744</v>
      </c>
    </row>
    <row r="940" spans="1:16" x14ac:dyDescent="0.25">
      <c r="A940" s="24" t="s">
        <v>1407</v>
      </c>
      <c r="B940" s="24" t="s">
        <v>59</v>
      </c>
      <c r="C940" s="24" t="s">
        <v>55</v>
      </c>
      <c r="D940" s="24" t="s">
        <v>67</v>
      </c>
      <c r="E940" s="24" t="s">
        <v>45</v>
      </c>
      <c r="F940" s="24" t="s">
        <v>62</v>
      </c>
      <c r="G940">
        <v>37.26</v>
      </c>
      <c r="H940" s="24" t="s">
        <v>1614</v>
      </c>
      <c r="I940" s="24" t="s">
        <v>49</v>
      </c>
      <c r="J940" s="33">
        <v>45443</v>
      </c>
      <c r="K940">
        <v>216.74</v>
      </c>
      <c r="L940">
        <v>408.83</v>
      </c>
      <c r="M940">
        <v>9</v>
      </c>
      <c r="N940">
        <v>21.5</v>
      </c>
      <c r="O940">
        <v>91</v>
      </c>
      <c r="P940" s="24" t="s">
        <v>1739</v>
      </c>
    </row>
    <row r="941" spans="1:16" x14ac:dyDescent="0.25">
      <c r="A941" s="24" t="s">
        <v>1615</v>
      </c>
      <c r="B941" s="24" t="s">
        <v>56</v>
      </c>
      <c r="C941" s="24" t="s">
        <v>35</v>
      </c>
      <c r="D941" s="24" t="s">
        <v>44</v>
      </c>
      <c r="E941" s="24" t="s">
        <v>68</v>
      </c>
      <c r="F941" s="24" t="s">
        <v>75</v>
      </c>
      <c r="G941">
        <v>43.83</v>
      </c>
      <c r="H941" s="24" t="s">
        <v>1616</v>
      </c>
      <c r="I941" s="24" t="s">
        <v>42</v>
      </c>
      <c r="J941" s="33">
        <v>45531</v>
      </c>
      <c r="K941">
        <v>677.23</v>
      </c>
      <c r="L941">
        <v>100.26</v>
      </c>
      <c r="M941">
        <v>85</v>
      </c>
      <c r="N941">
        <v>21.75</v>
      </c>
      <c r="O941">
        <v>43.64</v>
      </c>
      <c r="P941" s="24" t="s">
        <v>1742</v>
      </c>
    </row>
    <row r="942" spans="1:16" x14ac:dyDescent="0.25">
      <c r="A942" s="24" t="s">
        <v>177</v>
      </c>
      <c r="B942" s="24" t="s">
        <v>59</v>
      </c>
      <c r="C942" s="24" t="s">
        <v>0</v>
      </c>
      <c r="D942" s="24" t="s">
        <v>44</v>
      </c>
      <c r="E942" s="24" t="s">
        <v>38</v>
      </c>
      <c r="F942" s="24" t="s">
        <v>46</v>
      </c>
      <c r="G942">
        <v>20.93</v>
      </c>
      <c r="H942" s="24" t="s">
        <v>1617</v>
      </c>
      <c r="I942" s="24" t="s">
        <v>42</v>
      </c>
      <c r="J942" s="33">
        <v>45453</v>
      </c>
      <c r="K942">
        <v>733.39</v>
      </c>
      <c r="L942">
        <v>302.18</v>
      </c>
      <c r="M942">
        <v>17</v>
      </c>
      <c r="N942">
        <v>13.04</v>
      </c>
      <c r="O942">
        <v>60.39</v>
      </c>
      <c r="P942" s="24" t="s">
        <v>1736</v>
      </c>
    </row>
    <row r="943" spans="1:16" x14ac:dyDescent="0.25">
      <c r="A943" s="24" t="s">
        <v>883</v>
      </c>
      <c r="B943" s="24" t="s">
        <v>36</v>
      </c>
      <c r="C943" s="24" t="s">
        <v>35</v>
      </c>
      <c r="D943" s="24" t="s">
        <v>67</v>
      </c>
      <c r="E943" s="24" t="s">
        <v>68</v>
      </c>
      <c r="F943" s="24" t="s">
        <v>62</v>
      </c>
      <c r="G943">
        <v>16.670000000000002</v>
      </c>
      <c r="H943" s="24" t="s">
        <v>1618</v>
      </c>
      <c r="I943" s="24" t="s">
        <v>42</v>
      </c>
      <c r="J943" s="33">
        <v>45512</v>
      </c>
      <c r="K943">
        <v>548.4</v>
      </c>
      <c r="L943">
        <v>499.61</v>
      </c>
      <c r="M943">
        <v>56</v>
      </c>
      <c r="N943">
        <v>46.84</v>
      </c>
      <c r="O943">
        <v>83.15</v>
      </c>
      <c r="P943" s="24" t="s">
        <v>1742</v>
      </c>
    </row>
    <row r="944" spans="1:16" x14ac:dyDescent="0.25">
      <c r="A944" s="24" t="s">
        <v>689</v>
      </c>
      <c r="B944" s="24" t="s">
        <v>59</v>
      </c>
      <c r="C944" s="24" t="s">
        <v>50</v>
      </c>
      <c r="D944" s="24" t="s">
        <v>74</v>
      </c>
      <c r="E944" s="24" t="s">
        <v>38</v>
      </c>
      <c r="F944" s="24" t="s">
        <v>46</v>
      </c>
      <c r="G944">
        <v>44.77</v>
      </c>
      <c r="H944" s="24" t="s">
        <v>1619</v>
      </c>
      <c r="I944" s="24" t="s">
        <v>49</v>
      </c>
      <c r="J944" s="33">
        <v>45572</v>
      </c>
      <c r="K944">
        <v>439.77</v>
      </c>
      <c r="L944">
        <v>419.83</v>
      </c>
      <c r="M944">
        <v>21</v>
      </c>
      <c r="N944">
        <v>22.64</v>
      </c>
      <c r="O944">
        <v>75.28</v>
      </c>
      <c r="P944" s="24" t="s">
        <v>1735</v>
      </c>
    </row>
    <row r="945" spans="1:16" x14ac:dyDescent="0.25">
      <c r="A945" s="24" t="s">
        <v>1620</v>
      </c>
      <c r="B945" s="24" t="s">
        <v>94</v>
      </c>
      <c r="C945" s="24" t="s">
        <v>55</v>
      </c>
      <c r="D945" s="24" t="s">
        <v>37</v>
      </c>
      <c r="E945" s="24" t="s">
        <v>45</v>
      </c>
      <c r="F945" s="24" t="s">
        <v>62</v>
      </c>
      <c r="G945">
        <v>24.48</v>
      </c>
      <c r="H945" s="24" t="s">
        <v>1621</v>
      </c>
      <c r="I945" s="24" t="s">
        <v>42</v>
      </c>
      <c r="J945" s="33">
        <v>45401</v>
      </c>
      <c r="K945">
        <v>330.41</v>
      </c>
      <c r="L945">
        <v>43.43</v>
      </c>
      <c r="M945">
        <v>80</v>
      </c>
      <c r="N945">
        <v>31.81</v>
      </c>
      <c r="O945">
        <v>92.65</v>
      </c>
      <c r="P945" s="24" t="s">
        <v>1743</v>
      </c>
    </row>
    <row r="946" spans="1:16" x14ac:dyDescent="0.25">
      <c r="A946" s="24" t="s">
        <v>1573</v>
      </c>
      <c r="B946" s="24" t="s">
        <v>51</v>
      </c>
      <c r="C946" s="24" t="s">
        <v>50</v>
      </c>
      <c r="D946" s="24" t="s">
        <v>44</v>
      </c>
      <c r="E946" s="24" t="s">
        <v>45</v>
      </c>
      <c r="F946" s="24" t="s">
        <v>39</v>
      </c>
      <c r="G946">
        <v>35.119999999999997</v>
      </c>
      <c r="H946" s="24" t="s">
        <v>1622</v>
      </c>
      <c r="I946" s="24" t="s">
        <v>49</v>
      </c>
      <c r="J946" s="33">
        <v>45250</v>
      </c>
      <c r="K946">
        <v>217.41</v>
      </c>
      <c r="L946">
        <v>159.72999999999999</v>
      </c>
      <c r="M946">
        <v>84</v>
      </c>
      <c r="N946">
        <v>16.89</v>
      </c>
      <c r="O946">
        <v>38.99</v>
      </c>
      <c r="P946" s="24" t="s">
        <v>1744</v>
      </c>
    </row>
    <row r="947" spans="1:16" x14ac:dyDescent="0.25">
      <c r="A947" s="24" t="s">
        <v>1623</v>
      </c>
      <c r="B947" s="24" t="s">
        <v>51</v>
      </c>
      <c r="C947" s="24" t="s">
        <v>50</v>
      </c>
      <c r="D947" s="24" t="s">
        <v>74</v>
      </c>
      <c r="E947" s="24" t="s">
        <v>45</v>
      </c>
      <c r="F947" s="24" t="s">
        <v>75</v>
      </c>
      <c r="G947">
        <v>19.59</v>
      </c>
      <c r="H947" s="24" t="s">
        <v>1624</v>
      </c>
      <c r="I947" s="24" t="s">
        <v>42</v>
      </c>
      <c r="J947" s="33">
        <v>45444</v>
      </c>
      <c r="K947">
        <v>485.37</v>
      </c>
      <c r="L947">
        <v>384.74</v>
      </c>
      <c r="M947">
        <v>6</v>
      </c>
      <c r="N947">
        <v>49.02</v>
      </c>
      <c r="O947">
        <v>15.83</v>
      </c>
      <c r="P947" s="24" t="s">
        <v>1736</v>
      </c>
    </row>
    <row r="948" spans="1:16" x14ac:dyDescent="0.25">
      <c r="A948" s="24" t="s">
        <v>980</v>
      </c>
      <c r="B948" s="24" t="s">
        <v>51</v>
      </c>
      <c r="C948" s="24" t="s">
        <v>50</v>
      </c>
      <c r="D948" s="24" t="s">
        <v>74</v>
      </c>
      <c r="E948" s="24" t="s">
        <v>52</v>
      </c>
      <c r="F948" s="24" t="s">
        <v>62</v>
      </c>
      <c r="G948">
        <v>33.86</v>
      </c>
      <c r="H948" s="24" t="s">
        <v>1625</v>
      </c>
      <c r="I948" s="24" t="s">
        <v>49</v>
      </c>
      <c r="J948" s="33">
        <v>45243</v>
      </c>
      <c r="K948">
        <v>114.69</v>
      </c>
      <c r="L948">
        <v>482.34</v>
      </c>
      <c r="M948">
        <v>69</v>
      </c>
      <c r="N948">
        <v>29.84</v>
      </c>
      <c r="O948">
        <v>31.24</v>
      </c>
      <c r="P948" s="24" t="s">
        <v>1744</v>
      </c>
    </row>
    <row r="949" spans="1:16" x14ac:dyDescent="0.25">
      <c r="A949" s="24" t="s">
        <v>1325</v>
      </c>
      <c r="B949" s="24" t="s">
        <v>56</v>
      </c>
      <c r="C949" s="24" t="s">
        <v>50</v>
      </c>
      <c r="D949" s="24" t="s">
        <v>67</v>
      </c>
      <c r="E949" s="24" t="s">
        <v>52</v>
      </c>
      <c r="F949" s="24" t="s">
        <v>62</v>
      </c>
      <c r="G949">
        <v>32.31</v>
      </c>
      <c r="H949" s="24" t="s">
        <v>1626</v>
      </c>
      <c r="I949" s="24" t="s">
        <v>49</v>
      </c>
      <c r="J949" s="33">
        <v>45501</v>
      </c>
      <c r="K949">
        <v>686.69</v>
      </c>
      <c r="L949">
        <v>383.69</v>
      </c>
      <c r="M949">
        <v>17</v>
      </c>
      <c r="N949">
        <v>17.34</v>
      </c>
      <c r="O949">
        <v>14.97</v>
      </c>
      <c r="P949" s="24" t="s">
        <v>1734</v>
      </c>
    </row>
    <row r="950" spans="1:16" x14ac:dyDescent="0.25">
      <c r="A950" s="24" t="s">
        <v>438</v>
      </c>
      <c r="B950" s="24" t="s">
        <v>56</v>
      </c>
      <c r="C950" s="24" t="s">
        <v>0</v>
      </c>
      <c r="D950" s="24" t="s">
        <v>67</v>
      </c>
      <c r="E950" s="24" t="s">
        <v>38</v>
      </c>
      <c r="F950" s="24" t="s">
        <v>39</v>
      </c>
      <c r="G950">
        <v>24.56</v>
      </c>
      <c r="H950" s="24" t="s">
        <v>1627</v>
      </c>
      <c r="I950" s="24" t="s">
        <v>42</v>
      </c>
      <c r="J950" s="33">
        <v>45345</v>
      </c>
      <c r="K950">
        <v>591.53</v>
      </c>
      <c r="L950">
        <v>417.13</v>
      </c>
      <c r="M950">
        <v>25</v>
      </c>
      <c r="N950">
        <v>24.62</v>
      </c>
      <c r="O950">
        <v>76.5</v>
      </c>
      <c r="P950" s="24" t="s">
        <v>1741</v>
      </c>
    </row>
    <row r="951" spans="1:16" x14ac:dyDescent="0.25">
      <c r="A951" s="24" t="s">
        <v>125</v>
      </c>
      <c r="B951" s="24" t="s">
        <v>51</v>
      </c>
      <c r="C951" s="24" t="s">
        <v>43</v>
      </c>
      <c r="D951" s="24" t="s">
        <v>74</v>
      </c>
      <c r="E951" s="24" t="s">
        <v>38</v>
      </c>
      <c r="F951" s="24" t="s">
        <v>62</v>
      </c>
      <c r="G951">
        <v>10.68</v>
      </c>
      <c r="H951" s="24" t="s">
        <v>1628</v>
      </c>
      <c r="I951" s="24" t="s">
        <v>49</v>
      </c>
      <c r="J951" s="33">
        <v>45290</v>
      </c>
      <c r="K951">
        <v>161.75</v>
      </c>
      <c r="L951">
        <v>224.83</v>
      </c>
      <c r="M951">
        <v>9</v>
      </c>
      <c r="N951">
        <v>44.54</v>
      </c>
      <c r="O951">
        <v>37.03</v>
      </c>
      <c r="P951" s="24" t="s">
        <v>1740</v>
      </c>
    </row>
    <row r="952" spans="1:16" x14ac:dyDescent="0.25">
      <c r="A952" s="24" t="s">
        <v>1014</v>
      </c>
      <c r="B952" s="24" t="s">
        <v>36</v>
      </c>
      <c r="C952" s="24" t="s">
        <v>0</v>
      </c>
      <c r="D952" s="24" t="s">
        <v>44</v>
      </c>
      <c r="E952" s="24" t="s">
        <v>38</v>
      </c>
      <c r="F952" s="24" t="s">
        <v>75</v>
      </c>
      <c r="G952">
        <v>39.15</v>
      </c>
      <c r="H952" s="24" t="s">
        <v>1629</v>
      </c>
      <c r="I952" s="24" t="s">
        <v>49</v>
      </c>
      <c r="J952" s="33">
        <v>45499</v>
      </c>
      <c r="K952">
        <v>914.31</v>
      </c>
      <c r="L952">
        <v>433.84</v>
      </c>
      <c r="M952">
        <v>95</v>
      </c>
      <c r="N952">
        <v>20.81</v>
      </c>
      <c r="O952">
        <v>24.46</v>
      </c>
      <c r="P952" s="24" t="s">
        <v>1734</v>
      </c>
    </row>
    <row r="953" spans="1:16" x14ac:dyDescent="0.25">
      <c r="A953" s="24" t="s">
        <v>746</v>
      </c>
      <c r="B953" s="24" t="s">
        <v>56</v>
      </c>
      <c r="C953" s="24" t="s">
        <v>0</v>
      </c>
      <c r="D953" s="24" t="s">
        <v>37</v>
      </c>
      <c r="E953" s="24" t="s">
        <v>45</v>
      </c>
      <c r="F953" s="24" t="s">
        <v>75</v>
      </c>
      <c r="G953">
        <v>40.15</v>
      </c>
      <c r="H953" s="24" t="s">
        <v>1630</v>
      </c>
      <c r="I953" s="24" t="s">
        <v>49</v>
      </c>
      <c r="J953" s="33">
        <v>45388</v>
      </c>
      <c r="K953">
        <v>720.38</v>
      </c>
      <c r="L953">
        <v>413.45</v>
      </c>
      <c r="M953">
        <v>87</v>
      </c>
      <c r="N953">
        <v>15.44</v>
      </c>
      <c r="O953">
        <v>46.86</v>
      </c>
      <c r="P953" s="24" t="s">
        <v>1743</v>
      </c>
    </row>
    <row r="954" spans="1:16" x14ac:dyDescent="0.25">
      <c r="A954" s="24" t="s">
        <v>891</v>
      </c>
      <c r="B954" s="24" t="s">
        <v>51</v>
      </c>
      <c r="C954" s="24" t="s">
        <v>35</v>
      </c>
      <c r="D954" s="24" t="s">
        <v>74</v>
      </c>
      <c r="E954" s="24" t="s">
        <v>52</v>
      </c>
      <c r="F954" s="24" t="s">
        <v>39</v>
      </c>
      <c r="G954">
        <v>11.67</v>
      </c>
      <c r="H954" s="24" t="s">
        <v>1631</v>
      </c>
      <c r="I954" s="24" t="s">
        <v>49</v>
      </c>
      <c r="J954" s="33">
        <v>45350</v>
      </c>
      <c r="K954">
        <v>274.24</v>
      </c>
      <c r="L954">
        <v>382.51</v>
      </c>
      <c r="M954">
        <v>76</v>
      </c>
      <c r="N954">
        <v>36.119999999999997</v>
      </c>
      <c r="O954">
        <v>29.69</v>
      </c>
      <c r="P954" s="24" t="s">
        <v>1741</v>
      </c>
    </row>
    <row r="955" spans="1:16" x14ac:dyDescent="0.25">
      <c r="A955" s="24" t="s">
        <v>785</v>
      </c>
      <c r="B955" s="24" t="s">
        <v>94</v>
      </c>
      <c r="C955" s="24" t="s">
        <v>35</v>
      </c>
      <c r="D955" s="24" t="s">
        <v>67</v>
      </c>
      <c r="E955" s="24" t="s">
        <v>68</v>
      </c>
      <c r="F955" s="24" t="s">
        <v>62</v>
      </c>
      <c r="G955">
        <v>24.79</v>
      </c>
      <c r="H955" s="24" t="s">
        <v>1632</v>
      </c>
      <c r="I955" s="24" t="s">
        <v>49</v>
      </c>
      <c r="J955" s="33">
        <v>45396</v>
      </c>
      <c r="K955">
        <v>737.65</v>
      </c>
      <c r="L955">
        <v>324.05</v>
      </c>
      <c r="M955">
        <v>70</v>
      </c>
      <c r="N955">
        <v>34.49</v>
      </c>
      <c r="O955">
        <v>97</v>
      </c>
      <c r="P955" s="24" t="s">
        <v>1743</v>
      </c>
    </row>
    <row r="956" spans="1:16" x14ac:dyDescent="0.25">
      <c r="A956" s="24" t="s">
        <v>1633</v>
      </c>
      <c r="B956" s="24" t="s">
        <v>59</v>
      </c>
      <c r="C956" s="24" t="s">
        <v>0</v>
      </c>
      <c r="D956" s="24" t="s">
        <v>44</v>
      </c>
      <c r="E956" s="24" t="s">
        <v>71</v>
      </c>
      <c r="F956" s="24" t="s">
        <v>46</v>
      </c>
      <c r="G956">
        <v>29.58</v>
      </c>
      <c r="H956" s="24" t="s">
        <v>1634</v>
      </c>
      <c r="I956" s="24" t="s">
        <v>42</v>
      </c>
      <c r="J956" s="33">
        <v>45511</v>
      </c>
      <c r="K956">
        <v>453.73</v>
      </c>
      <c r="L956">
        <v>147.34</v>
      </c>
      <c r="M956">
        <v>78</v>
      </c>
      <c r="N956">
        <v>37.020000000000003</v>
      </c>
      <c r="O956">
        <v>6.42</v>
      </c>
      <c r="P956" s="24" t="s">
        <v>1742</v>
      </c>
    </row>
    <row r="957" spans="1:16" x14ac:dyDescent="0.25">
      <c r="A957" s="24" t="s">
        <v>1476</v>
      </c>
      <c r="B957" s="24" t="s">
        <v>36</v>
      </c>
      <c r="C957" s="24" t="s">
        <v>43</v>
      </c>
      <c r="D957" s="24" t="s">
        <v>37</v>
      </c>
      <c r="E957" s="24" t="s">
        <v>68</v>
      </c>
      <c r="F957" s="24" t="s">
        <v>75</v>
      </c>
      <c r="G957">
        <v>29.72</v>
      </c>
      <c r="H957" s="24" t="s">
        <v>1635</v>
      </c>
      <c r="I957" s="24" t="s">
        <v>49</v>
      </c>
      <c r="J957" s="33">
        <v>45383</v>
      </c>
      <c r="K957">
        <v>799.14</v>
      </c>
      <c r="L957">
        <v>246.85</v>
      </c>
      <c r="M957">
        <v>5</v>
      </c>
      <c r="N957">
        <v>49.99</v>
      </c>
      <c r="O957">
        <v>36.19</v>
      </c>
      <c r="P957" s="24" t="s">
        <v>1743</v>
      </c>
    </row>
    <row r="958" spans="1:16" x14ac:dyDescent="0.25">
      <c r="A958" s="24" t="s">
        <v>463</v>
      </c>
      <c r="B958" s="24" t="s">
        <v>36</v>
      </c>
      <c r="C958" s="24" t="s">
        <v>43</v>
      </c>
      <c r="D958" s="24" t="s">
        <v>67</v>
      </c>
      <c r="E958" s="24" t="s">
        <v>68</v>
      </c>
      <c r="F958" s="24" t="s">
        <v>75</v>
      </c>
      <c r="G958">
        <v>28.93</v>
      </c>
      <c r="H958" s="24" t="s">
        <v>1636</v>
      </c>
      <c r="I958" s="24" t="s">
        <v>42</v>
      </c>
      <c r="J958" s="33">
        <v>45486</v>
      </c>
      <c r="K958">
        <v>79.290000000000006</v>
      </c>
      <c r="L958">
        <v>145.22</v>
      </c>
      <c r="M958">
        <v>85</v>
      </c>
      <c r="N958">
        <v>35.119999999999997</v>
      </c>
      <c r="O958">
        <v>36.44</v>
      </c>
      <c r="P958" s="24" t="s">
        <v>1734</v>
      </c>
    </row>
    <row r="959" spans="1:16" x14ac:dyDescent="0.25">
      <c r="A959" s="24" t="s">
        <v>1440</v>
      </c>
      <c r="B959" s="24" t="s">
        <v>51</v>
      </c>
      <c r="C959" s="24" t="s">
        <v>50</v>
      </c>
      <c r="D959" s="24" t="s">
        <v>44</v>
      </c>
      <c r="E959" s="24" t="s">
        <v>68</v>
      </c>
      <c r="F959" s="24" t="s">
        <v>46</v>
      </c>
      <c r="G959">
        <v>19.79</v>
      </c>
      <c r="H959" s="24" t="s">
        <v>1637</v>
      </c>
      <c r="I959" s="24" t="s">
        <v>42</v>
      </c>
      <c r="J959" s="33">
        <v>45334</v>
      </c>
      <c r="K959">
        <v>915.99</v>
      </c>
      <c r="L959">
        <v>189.97</v>
      </c>
      <c r="M959">
        <v>77</v>
      </c>
      <c r="N959">
        <v>31.26</v>
      </c>
      <c r="O959">
        <v>33.36</v>
      </c>
      <c r="P959" s="24" t="s">
        <v>1741</v>
      </c>
    </row>
    <row r="960" spans="1:16" x14ac:dyDescent="0.25">
      <c r="A960" s="24" t="s">
        <v>1638</v>
      </c>
      <c r="B960" s="24" t="s">
        <v>56</v>
      </c>
      <c r="C960" s="24" t="s">
        <v>55</v>
      </c>
      <c r="D960" s="24" t="s">
        <v>44</v>
      </c>
      <c r="E960" s="24" t="s">
        <v>52</v>
      </c>
      <c r="F960" s="24" t="s">
        <v>62</v>
      </c>
      <c r="G960">
        <v>22.01</v>
      </c>
      <c r="H960" s="24" t="s">
        <v>1639</v>
      </c>
      <c r="I960" s="24" t="s">
        <v>42</v>
      </c>
      <c r="J960" s="33">
        <v>45321</v>
      </c>
      <c r="K960">
        <v>142.85</v>
      </c>
      <c r="L960">
        <v>312.2</v>
      </c>
      <c r="M960">
        <v>21</v>
      </c>
      <c r="N960">
        <v>47.46</v>
      </c>
      <c r="O960">
        <v>91.55</v>
      </c>
      <c r="P960" s="24" t="s">
        <v>1733</v>
      </c>
    </row>
    <row r="961" spans="1:16" x14ac:dyDescent="0.25">
      <c r="A961" s="24" t="s">
        <v>1640</v>
      </c>
      <c r="B961" s="24" t="s">
        <v>94</v>
      </c>
      <c r="C961" s="24" t="s">
        <v>35</v>
      </c>
      <c r="D961" s="24" t="s">
        <v>44</v>
      </c>
      <c r="E961" s="24" t="s">
        <v>52</v>
      </c>
      <c r="F961" s="24" t="s">
        <v>62</v>
      </c>
      <c r="G961">
        <v>10.220000000000001</v>
      </c>
      <c r="H961" s="24" t="s">
        <v>1641</v>
      </c>
      <c r="I961" s="24" t="s">
        <v>42</v>
      </c>
      <c r="J961" s="33">
        <v>45529</v>
      </c>
      <c r="K961">
        <v>413.56</v>
      </c>
      <c r="L961">
        <v>222.96</v>
      </c>
      <c r="M961">
        <v>16</v>
      </c>
      <c r="N961">
        <v>30.85</v>
      </c>
      <c r="O961">
        <v>25.9</v>
      </c>
      <c r="P961" s="24" t="s">
        <v>1742</v>
      </c>
    </row>
    <row r="962" spans="1:16" x14ac:dyDescent="0.25">
      <c r="A962" s="24" t="s">
        <v>1642</v>
      </c>
      <c r="B962" s="24" t="s">
        <v>94</v>
      </c>
      <c r="C962" s="24" t="s">
        <v>35</v>
      </c>
      <c r="D962" s="24" t="s">
        <v>74</v>
      </c>
      <c r="E962" s="24" t="s">
        <v>52</v>
      </c>
      <c r="F962" s="24" t="s">
        <v>46</v>
      </c>
      <c r="G962">
        <v>28.29</v>
      </c>
      <c r="H962" s="24" t="s">
        <v>1643</v>
      </c>
      <c r="I962" s="24" t="s">
        <v>49</v>
      </c>
      <c r="J962" s="33">
        <v>45431</v>
      </c>
      <c r="K962">
        <v>902.96</v>
      </c>
      <c r="L962">
        <v>393.36</v>
      </c>
      <c r="M962">
        <v>93</v>
      </c>
      <c r="N962">
        <v>8.82</v>
      </c>
      <c r="O962">
        <v>55.17</v>
      </c>
      <c r="P962" s="24" t="s">
        <v>1739</v>
      </c>
    </row>
    <row r="963" spans="1:16" x14ac:dyDescent="0.25">
      <c r="A963" s="24" t="s">
        <v>1610</v>
      </c>
      <c r="B963" s="24" t="s">
        <v>51</v>
      </c>
      <c r="C963" s="24" t="s">
        <v>50</v>
      </c>
      <c r="D963" s="24" t="s">
        <v>74</v>
      </c>
      <c r="E963" s="24" t="s">
        <v>38</v>
      </c>
      <c r="F963" s="24" t="s">
        <v>39</v>
      </c>
      <c r="G963">
        <v>5.7</v>
      </c>
      <c r="H963" s="24" t="s">
        <v>1644</v>
      </c>
      <c r="I963" s="24" t="s">
        <v>42</v>
      </c>
      <c r="J963" s="33">
        <v>45278</v>
      </c>
      <c r="K963">
        <v>429.86</v>
      </c>
      <c r="L963">
        <v>355.97</v>
      </c>
      <c r="M963">
        <v>100</v>
      </c>
      <c r="N963">
        <v>43.65</v>
      </c>
      <c r="O963">
        <v>14.48</v>
      </c>
      <c r="P963" s="24" t="s">
        <v>1740</v>
      </c>
    </row>
    <row r="964" spans="1:16" x14ac:dyDescent="0.25">
      <c r="A964" s="24" t="s">
        <v>997</v>
      </c>
      <c r="B964" s="24" t="s">
        <v>94</v>
      </c>
      <c r="C964" s="24" t="s">
        <v>0</v>
      </c>
      <c r="D964" s="24" t="s">
        <v>74</v>
      </c>
      <c r="E964" s="24" t="s">
        <v>71</v>
      </c>
      <c r="F964" s="24" t="s">
        <v>39</v>
      </c>
      <c r="G964">
        <v>32.090000000000003</v>
      </c>
      <c r="H964" s="24" t="s">
        <v>1645</v>
      </c>
      <c r="I964" s="24" t="s">
        <v>49</v>
      </c>
      <c r="J964" s="33">
        <v>45362</v>
      </c>
      <c r="K964">
        <v>433.77</v>
      </c>
      <c r="L964">
        <v>180.01</v>
      </c>
      <c r="M964">
        <v>65</v>
      </c>
      <c r="N964">
        <v>10.33</v>
      </c>
      <c r="O964">
        <v>75.23</v>
      </c>
      <c r="P964" s="24" t="s">
        <v>1737</v>
      </c>
    </row>
    <row r="965" spans="1:16" x14ac:dyDescent="0.25">
      <c r="A965" s="24" t="s">
        <v>763</v>
      </c>
      <c r="B965" s="24" t="s">
        <v>94</v>
      </c>
      <c r="C965" s="24" t="s">
        <v>50</v>
      </c>
      <c r="D965" s="24" t="s">
        <v>67</v>
      </c>
      <c r="E965" s="24" t="s">
        <v>38</v>
      </c>
      <c r="F965" s="24" t="s">
        <v>39</v>
      </c>
      <c r="G965">
        <v>45.86</v>
      </c>
      <c r="H965" s="24" t="s">
        <v>1646</v>
      </c>
      <c r="I965" s="24" t="s">
        <v>42</v>
      </c>
      <c r="J965" s="33">
        <v>45451</v>
      </c>
      <c r="K965">
        <v>165.55</v>
      </c>
      <c r="L965">
        <v>17.940000000000001</v>
      </c>
      <c r="M965">
        <v>59</v>
      </c>
      <c r="N965">
        <v>21.18</v>
      </c>
      <c r="O965">
        <v>39.29</v>
      </c>
      <c r="P965" s="24" t="s">
        <v>1736</v>
      </c>
    </row>
    <row r="966" spans="1:16" x14ac:dyDescent="0.25">
      <c r="A966" s="24" t="s">
        <v>246</v>
      </c>
      <c r="B966" s="24" t="s">
        <v>59</v>
      </c>
      <c r="C966" s="24" t="s">
        <v>35</v>
      </c>
      <c r="D966" s="24" t="s">
        <v>67</v>
      </c>
      <c r="E966" s="24" t="s">
        <v>45</v>
      </c>
      <c r="F966" s="24" t="s">
        <v>46</v>
      </c>
      <c r="G966">
        <v>35.53</v>
      </c>
      <c r="H966" s="24" t="s">
        <v>1647</v>
      </c>
      <c r="I966" s="24" t="s">
        <v>42</v>
      </c>
      <c r="J966" s="33">
        <v>45389</v>
      </c>
      <c r="K966">
        <v>924.43</v>
      </c>
      <c r="L966">
        <v>66.2</v>
      </c>
      <c r="M966">
        <v>99</v>
      </c>
      <c r="N966">
        <v>20.57</v>
      </c>
      <c r="O966">
        <v>72.63</v>
      </c>
      <c r="P966" s="24" t="s">
        <v>1743</v>
      </c>
    </row>
    <row r="967" spans="1:16" x14ac:dyDescent="0.25">
      <c r="A967" s="24" t="s">
        <v>1648</v>
      </c>
      <c r="B967" s="24" t="s">
        <v>56</v>
      </c>
      <c r="C967" s="24" t="s">
        <v>55</v>
      </c>
      <c r="D967" s="24" t="s">
        <v>44</v>
      </c>
      <c r="E967" s="24" t="s">
        <v>45</v>
      </c>
      <c r="F967" s="24" t="s">
        <v>39</v>
      </c>
      <c r="G967">
        <v>28.78</v>
      </c>
      <c r="H967" s="24" t="s">
        <v>1649</v>
      </c>
      <c r="I967" s="24" t="s">
        <v>49</v>
      </c>
      <c r="J967" s="33">
        <v>45447</v>
      </c>
      <c r="K967">
        <v>696.14</v>
      </c>
      <c r="L967">
        <v>391.33</v>
      </c>
      <c r="M967">
        <v>55</v>
      </c>
      <c r="N967">
        <v>39.53</v>
      </c>
      <c r="O967">
        <v>35.159999999999997</v>
      </c>
      <c r="P967" s="24" t="s">
        <v>1736</v>
      </c>
    </row>
    <row r="968" spans="1:16" x14ac:dyDescent="0.25">
      <c r="A968" s="24" t="s">
        <v>1650</v>
      </c>
      <c r="B968" s="24" t="s">
        <v>51</v>
      </c>
      <c r="C968" s="24" t="s">
        <v>0</v>
      </c>
      <c r="D968" s="24" t="s">
        <v>44</v>
      </c>
      <c r="E968" s="24" t="s">
        <v>68</v>
      </c>
      <c r="F968" s="24" t="s">
        <v>75</v>
      </c>
      <c r="G968">
        <v>13.08</v>
      </c>
      <c r="H968" s="24" t="s">
        <v>1651</v>
      </c>
      <c r="I968" s="24" t="s">
        <v>49</v>
      </c>
      <c r="J968" s="33">
        <v>45481</v>
      </c>
      <c r="K968">
        <v>405.67</v>
      </c>
      <c r="L968">
        <v>146.63</v>
      </c>
      <c r="M968">
        <v>42</v>
      </c>
      <c r="N968">
        <v>8.84</v>
      </c>
      <c r="O968">
        <v>49.41</v>
      </c>
      <c r="P968" s="24" t="s">
        <v>1734</v>
      </c>
    </row>
    <row r="969" spans="1:16" x14ac:dyDescent="0.25">
      <c r="A969" s="24" t="s">
        <v>627</v>
      </c>
      <c r="B969" s="24" t="s">
        <v>94</v>
      </c>
      <c r="C969" s="24" t="s">
        <v>55</v>
      </c>
      <c r="D969" s="24" t="s">
        <v>74</v>
      </c>
      <c r="E969" s="24" t="s">
        <v>71</v>
      </c>
      <c r="F969" s="24" t="s">
        <v>62</v>
      </c>
      <c r="G969">
        <v>37.69</v>
      </c>
      <c r="H969" s="24" t="s">
        <v>1652</v>
      </c>
      <c r="I969" s="24" t="s">
        <v>42</v>
      </c>
      <c r="J969" s="33">
        <v>45307</v>
      </c>
      <c r="K969">
        <v>93.5</v>
      </c>
      <c r="L969">
        <v>389.88</v>
      </c>
      <c r="M969">
        <v>26</v>
      </c>
      <c r="N969">
        <v>46.1</v>
      </c>
      <c r="O969">
        <v>41.68</v>
      </c>
      <c r="P969" s="24" t="s">
        <v>1733</v>
      </c>
    </row>
    <row r="970" spans="1:16" x14ac:dyDescent="0.25">
      <c r="A970" s="24" t="s">
        <v>699</v>
      </c>
      <c r="B970" s="24" t="s">
        <v>56</v>
      </c>
      <c r="C970" s="24" t="s">
        <v>43</v>
      </c>
      <c r="D970" s="24" t="s">
        <v>44</v>
      </c>
      <c r="E970" s="24" t="s">
        <v>71</v>
      </c>
      <c r="F970" s="24" t="s">
        <v>62</v>
      </c>
      <c r="G970">
        <v>34.39</v>
      </c>
      <c r="H970" s="24" t="s">
        <v>1653</v>
      </c>
      <c r="I970" s="24" t="s">
        <v>42</v>
      </c>
      <c r="J970" s="33">
        <v>45258</v>
      </c>
      <c r="K970">
        <v>222.46</v>
      </c>
      <c r="L970">
        <v>308.16000000000003</v>
      </c>
      <c r="M970">
        <v>59</v>
      </c>
      <c r="N970">
        <v>35.44</v>
      </c>
      <c r="O970">
        <v>17.190000000000001</v>
      </c>
      <c r="P970" s="24" t="s">
        <v>1744</v>
      </c>
    </row>
    <row r="971" spans="1:16" x14ac:dyDescent="0.25">
      <c r="A971" s="24" t="s">
        <v>590</v>
      </c>
      <c r="B971" s="24" t="s">
        <v>59</v>
      </c>
      <c r="C971" s="24" t="s">
        <v>0</v>
      </c>
      <c r="D971" s="24" t="s">
        <v>44</v>
      </c>
      <c r="E971" s="24" t="s">
        <v>45</v>
      </c>
      <c r="F971" s="24" t="s">
        <v>39</v>
      </c>
      <c r="G971">
        <v>35.89</v>
      </c>
      <c r="H971" s="24" t="s">
        <v>1654</v>
      </c>
      <c r="I971" s="24" t="s">
        <v>42</v>
      </c>
      <c r="J971" s="33">
        <v>45421</v>
      </c>
      <c r="K971">
        <v>347.15</v>
      </c>
      <c r="L971">
        <v>233.24</v>
      </c>
      <c r="M971">
        <v>85</v>
      </c>
      <c r="N971">
        <v>43.42</v>
      </c>
      <c r="O971">
        <v>32.33</v>
      </c>
      <c r="P971" s="24" t="s">
        <v>1739</v>
      </c>
    </row>
    <row r="972" spans="1:16" x14ac:dyDescent="0.25">
      <c r="A972" s="24" t="s">
        <v>1623</v>
      </c>
      <c r="B972" s="24" t="s">
        <v>36</v>
      </c>
      <c r="C972" s="24" t="s">
        <v>0</v>
      </c>
      <c r="D972" s="24" t="s">
        <v>37</v>
      </c>
      <c r="E972" s="24" t="s">
        <v>68</v>
      </c>
      <c r="F972" s="24" t="s">
        <v>46</v>
      </c>
      <c r="G972">
        <v>9.5299999999999994</v>
      </c>
      <c r="H972" s="24" t="s">
        <v>1655</v>
      </c>
      <c r="I972" s="24" t="s">
        <v>42</v>
      </c>
      <c r="J972" s="33">
        <v>45240</v>
      </c>
      <c r="K972">
        <v>791.98</v>
      </c>
      <c r="L972">
        <v>57.59</v>
      </c>
      <c r="M972">
        <v>25</v>
      </c>
      <c r="N972">
        <v>27.73</v>
      </c>
      <c r="O972">
        <v>59.06</v>
      </c>
      <c r="P972" s="24" t="s">
        <v>1744</v>
      </c>
    </row>
    <row r="973" spans="1:16" x14ac:dyDescent="0.25">
      <c r="A973" s="24" t="s">
        <v>107</v>
      </c>
      <c r="B973" s="24" t="s">
        <v>94</v>
      </c>
      <c r="C973" s="24" t="s">
        <v>55</v>
      </c>
      <c r="D973" s="24" t="s">
        <v>44</v>
      </c>
      <c r="E973" s="24" t="s">
        <v>52</v>
      </c>
      <c r="F973" s="24" t="s">
        <v>62</v>
      </c>
      <c r="G973">
        <v>10.07</v>
      </c>
      <c r="H973" s="24" t="s">
        <v>1656</v>
      </c>
      <c r="I973" s="24" t="s">
        <v>42</v>
      </c>
      <c r="J973" s="33">
        <v>45408</v>
      </c>
      <c r="K973">
        <v>436.75</v>
      </c>
      <c r="L973">
        <v>283.63</v>
      </c>
      <c r="M973">
        <v>40</v>
      </c>
      <c r="N973">
        <v>39.299999999999997</v>
      </c>
      <c r="O973">
        <v>6.24</v>
      </c>
      <c r="P973" s="24" t="s">
        <v>1743</v>
      </c>
    </row>
    <row r="974" spans="1:16" x14ac:dyDescent="0.25">
      <c r="A974" s="24" t="s">
        <v>1657</v>
      </c>
      <c r="B974" s="24" t="s">
        <v>94</v>
      </c>
      <c r="C974" s="24" t="s">
        <v>35</v>
      </c>
      <c r="D974" s="24" t="s">
        <v>67</v>
      </c>
      <c r="E974" s="24" t="s">
        <v>45</v>
      </c>
      <c r="F974" s="24" t="s">
        <v>62</v>
      </c>
      <c r="G974">
        <v>20.9</v>
      </c>
      <c r="H974" s="24" t="s">
        <v>1658</v>
      </c>
      <c r="I974" s="24" t="s">
        <v>42</v>
      </c>
      <c r="J974" s="33">
        <v>45570</v>
      </c>
      <c r="K974">
        <v>741.04</v>
      </c>
      <c r="L974">
        <v>432.43</v>
      </c>
      <c r="M974">
        <v>46</v>
      </c>
      <c r="N974">
        <v>41.92</v>
      </c>
      <c r="O974">
        <v>47.93</v>
      </c>
      <c r="P974" s="24" t="s">
        <v>1735</v>
      </c>
    </row>
    <row r="975" spans="1:16" x14ac:dyDescent="0.25">
      <c r="A975" s="24" t="s">
        <v>127</v>
      </c>
      <c r="B975" s="24" t="s">
        <v>56</v>
      </c>
      <c r="C975" s="24" t="s">
        <v>43</v>
      </c>
      <c r="D975" s="24" t="s">
        <v>74</v>
      </c>
      <c r="E975" s="24" t="s">
        <v>45</v>
      </c>
      <c r="F975" s="24" t="s">
        <v>39</v>
      </c>
      <c r="G975">
        <v>38.380000000000003</v>
      </c>
      <c r="H975" s="24" t="s">
        <v>1659</v>
      </c>
      <c r="I975" s="24" t="s">
        <v>42</v>
      </c>
      <c r="J975" s="33">
        <v>45416</v>
      </c>
      <c r="K975">
        <v>176.28</v>
      </c>
      <c r="L975">
        <v>361.81</v>
      </c>
      <c r="M975">
        <v>6</v>
      </c>
      <c r="N975">
        <v>13.65</v>
      </c>
      <c r="O975">
        <v>81.63</v>
      </c>
      <c r="P975" s="24" t="s">
        <v>1739</v>
      </c>
    </row>
    <row r="976" spans="1:16" x14ac:dyDescent="0.25">
      <c r="A976" s="24" t="s">
        <v>1660</v>
      </c>
      <c r="B976" s="24" t="s">
        <v>59</v>
      </c>
      <c r="C976" s="24" t="s">
        <v>55</v>
      </c>
      <c r="D976" s="24" t="s">
        <v>44</v>
      </c>
      <c r="E976" s="24" t="s">
        <v>38</v>
      </c>
      <c r="F976" s="24" t="s">
        <v>75</v>
      </c>
      <c r="G976">
        <v>23.43</v>
      </c>
      <c r="H976" s="24" t="s">
        <v>1661</v>
      </c>
      <c r="I976" s="24" t="s">
        <v>49</v>
      </c>
      <c r="J976" s="33">
        <v>45536</v>
      </c>
      <c r="K976">
        <v>761.1</v>
      </c>
      <c r="L976">
        <v>291.95</v>
      </c>
      <c r="M976">
        <v>3</v>
      </c>
      <c r="N976">
        <v>30.4</v>
      </c>
      <c r="O976">
        <v>20.059999999999999</v>
      </c>
      <c r="P976" s="24" t="s">
        <v>1738</v>
      </c>
    </row>
    <row r="977" spans="1:16" x14ac:dyDescent="0.25">
      <c r="A977" s="24" t="s">
        <v>1662</v>
      </c>
      <c r="B977" s="24" t="s">
        <v>36</v>
      </c>
      <c r="C977" s="24" t="s">
        <v>35</v>
      </c>
      <c r="D977" s="24" t="s">
        <v>44</v>
      </c>
      <c r="E977" s="24" t="s">
        <v>68</v>
      </c>
      <c r="F977" s="24" t="s">
        <v>75</v>
      </c>
      <c r="G977">
        <v>32.03</v>
      </c>
      <c r="H977" s="24" t="s">
        <v>1663</v>
      </c>
      <c r="I977" s="24" t="s">
        <v>42</v>
      </c>
      <c r="J977" s="33">
        <v>45431</v>
      </c>
      <c r="K977">
        <v>465.8</v>
      </c>
      <c r="L977">
        <v>313.7</v>
      </c>
      <c r="M977">
        <v>19</v>
      </c>
      <c r="N977">
        <v>46.17</v>
      </c>
      <c r="O977">
        <v>84.69</v>
      </c>
      <c r="P977" s="24" t="s">
        <v>1739</v>
      </c>
    </row>
    <row r="978" spans="1:16" x14ac:dyDescent="0.25">
      <c r="A978" s="24" t="s">
        <v>1664</v>
      </c>
      <c r="B978" s="24" t="s">
        <v>94</v>
      </c>
      <c r="C978" s="24" t="s">
        <v>43</v>
      </c>
      <c r="D978" s="24" t="s">
        <v>74</v>
      </c>
      <c r="E978" s="24" t="s">
        <v>68</v>
      </c>
      <c r="F978" s="24" t="s">
        <v>62</v>
      </c>
      <c r="G978">
        <v>48.01</v>
      </c>
      <c r="H978" s="24" t="s">
        <v>1665</v>
      </c>
      <c r="I978" s="24" t="s">
        <v>42</v>
      </c>
      <c r="J978" s="33">
        <v>45494</v>
      </c>
      <c r="K978">
        <v>74.98</v>
      </c>
      <c r="L978">
        <v>39.479999999999997</v>
      </c>
      <c r="M978">
        <v>41</v>
      </c>
      <c r="N978">
        <v>30.38</v>
      </c>
      <c r="O978">
        <v>53.34</v>
      </c>
      <c r="P978" s="24" t="s">
        <v>1734</v>
      </c>
    </row>
    <row r="979" spans="1:16" x14ac:dyDescent="0.25">
      <c r="A979" s="24" t="s">
        <v>1666</v>
      </c>
      <c r="B979" s="24" t="s">
        <v>94</v>
      </c>
      <c r="C979" s="24" t="s">
        <v>55</v>
      </c>
      <c r="D979" s="24" t="s">
        <v>74</v>
      </c>
      <c r="E979" s="24" t="s">
        <v>71</v>
      </c>
      <c r="F979" s="24" t="s">
        <v>39</v>
      </c>
      <c r="G979">
        <v>22.41</v>
      </c>
      <c r="H979" s="24" t="s">
        <v>1667</v>
      </c>
      <c r="I979" s="24" t="s">
        <v>42</v>
      </c>
      <c r="J979" s="33">
        <v>45538</v>
      </c>
      <c r="K979">
        <v>151.76</v>
      </c>
      <c r="L979">
        <v>406.47</v>
      </c>
      <c r="M979">
        <v>50</v>
      </c>
      <c r="N979">
        <v>5.79</v>
      </c>
      <c r="O979">
        <v>99.87</v>
      </c>
      <c r="P979" s="24" t="s">
        <v>1738</v>
      </c>
    </row>
    <row r="980" spans="1:16" x14ac:dyDescent="0.25">
      <c r="A980" s="24" t="s">
        <v>397</v>
      </c>
      <c r="B980" s="24" t="s">
        <v>56</v>
      </c>
      <c r="C980" s="24" t="s">
        <v>0</v>
      </c>
      <c r="D980" s="24" t="s">
        <v>74</v>
      </c>
      <c r="E980" s="24" t="s">
        <v>71</v>
      </c>
      <c r="F980" s="24" t="s">
        <v>39</v>
      </c>
      <c r="G980">
        <v>14.27</v>
      </c>
      <c r="H980" s="24" t="s">
        <v>1668</v>
      </c>
      <c r="I980" s="24" t="s">
        <v>42</v>
      </c>
      <c r="J980" s="33">
        <v>45516</v>
      </c>
      <c r="K980">
        <v>692.31</v>
      </c>
      <c r="L980">
        <v>393.94</v>
      </c>
      <c r="M980">
        <v>12</v>
      </c>
      <c r="N980">
        <v>10.59</v>
      </c>
      <c r="O980">
        <v>95.86</v>
      </c>
      <c r="P980" s="24" t="s">
        <v>1742</v>
      </c>
    </row>
    <row r="981" spans="1:16" x14ac:dyDescent="0.25">
      <c r="A981" s="24" t="s">
        <v>1669</v>
      </c>
      <c r="B981" s="24" t="s">
        <v>59</v>
      </c>
      <c r="C981" s="24" t="s">
        <v>0</v>
      </c>
      <c r="D981" s="24" t="s">
        <v>74</v>
      </c>
      <c r="E981" s="24" t="s">
        <v>52</v>
      </c>
      <c r="F981" s="24" t="s">
        <v>75</v>
      </c>
      <c r="G981">
        <v>33.770000000000003</v>
      </c>
      <c r="H981" s="24" t="s">
        <v>1670</v>
      </c>
      <c r="I981" s="24" t="s">
        <v>42</v>
      </c>
      <c r="J981" s="33">
        <v>45460</v>
      </c>
      <c r="K981">
        <v>737.27</v>
      </c>
      <c r="L981">
        <v>489.83</v>
      </c>
      <c r="M981">
        <v>12</v>
      </c>
      <c r="N981">
        <v>7.91</v>
      </c>
      <c r="O981">
        <v>30.9</v>
      </c>
      <c r="P981" s="24" t="s">
        <v>1736</v>
      </c>
    </row>
    <row r="982" spans="1:16" x14ac:dyDescent="0.25">
      <c r="A982" s="24" t="s">
        <v>1671</v>
      </c>
      <c r="B982" s="24" t="s">
        <v>36</v>
      </c>
      <c r="C982" s="24" t="s">
        <v>50</v>
      </c>
      <c r="D982" s="24" t="s">
        <v>37</v>
      </c>
      <c r="E982" s="24" t="s">
        <v>52</v>
      </c>
      <c r="F982" s="24" t="s">
        <v>39</v>
      </c>
      <c r="G982">
        <v>43.29</v>
      </c>
      <c r="H982" s="24" t="s">
        <v>1672</v>
      </c>
      <c r="I982" s="24" t="s">
        <v>42</v>
      </c>
      <c r="J982" s="33">
        <v>45562</v>
      </c>
      <c r="K982">
        <v>587.63</v>
      </c>
      <c r="L982">
        <v>237.69</v>
      </c>
      <c r="M982">
        <v>57</v>
      </c>
      <c r="N982">
        <v>35.159999999999997</v>
      </c>
      <c r="O982">
        <v>12.25</v>
      </c>
      <c r="P982" s="24" t="s">
        <v>1738</v>
      </c>
    </row>
    <row r="983" spans="1:16" x14ac:dyDescent="0.25">
      <c r="A983" s="24" t="s">
        <v>1673</v>
      </c>
      <c r="B983" s="24" t="s">
        <v>56</v>
      </c>
      <c r="C983" s="24" t="s">
        <v>55</v>
      </c>
      <c r="D983" s="24" t="s">
        <v>37</v>
      </c>
      <c r="E983" s="24" t="s">
        <v>38</v>
      </c>
      <c r="F983" s="24" t="s">
        <v>62</v>
      </c>
      <c r="G983">
        <v>17.7</v>
      </c>
      <c r="H983" s="24" t="s">
        <v>1674</v>
      </c>
      <c r="I983" s="24" t="s">
        <v>49</v>
      </c>
      <c r="J983" s="33">
        <v>45436</v>
      </c>
      <c r="K983">
        <v>587.02</v>
      </c>
      <c r="L983">
        <v>444.64</v>
      </c>
      <c r="M983">
        <v>6</v>
      </c>
      <c r="N983">
        <v>27.54</v>
      </c>
      <c r="O983">
        <v>74.11</v>
      </c>
      <c r="P983" s="24" t="s">
        <v>1739</v>
      </c>
    </row>
    <row r="984" spans="1:16" x14ac:dyDescent="0.25">
      <c r="A984" s="24" t="s">
        <v>366</v>
      </c>
      <c r="B984" s="24" t="s">
        <v>36</v>
      </c>
      <c r="C984" s="24" t="s">
        <v>35</v>
      </c>
      <c r="D984" s="24" t="s">
        <v>67</v>
      </c>
      <c r="E984" s="24" t="s">
        <v>68</v>
      </c>
      <c r="F984" s="24" t="s">
        <v>46</v>
      </c>
      <c r="G984">
        <v>36.659999999999997</v>
      </c>
      <c r="H984" s="24" t="s">
        <v>1675</v>
      </c>
      <c r="I984" s="24" t="s">
        <v>42</v>
      </c>
      <c r="J984" s="33">
        <v>45374</v>
      </c>
      <c r="K984">
        <v>497.59</v>
      </c>
      <c r="L984">
        <v>250.05</v>
      </c>
      <c r="M984">
        <v>66</v>
      </c>
      <c r="N984">
        <v>12</v>
      </c>
      <c r="O984">
        <v>48.35</v>
      </c>
      <c r="P984" s="24" t="s">
        <v>1737</v>
      </c>
    </row>
    <row r="985" spans="1:16" x14ac:dyDescent="0.25">
      <c r="A985" s="24" t="s">
        <v>945</v>
      </c>
      <c r="B985" s="24" t="s">
        <v>56</v>
      </c>
      <c r="C985" s="24" t="s">
        <v>50</v>
      </c>
      <c r="D985" s="24" t="s">
        <v>37</v>
      </c>
      <c r="E985" s="24" t="s">
        <v>45</v>
      </c>
      <c r="F985" s="24" t="s">
        <v>62</v>
      </c>
      <c r="G985">
        <v>41.08</v>
      </c>
      <c r="H985" s="24" t="s">
        <v>1676</v>
      </c>
      <c r="I985" s="24" t="s">
        <v>49</v>
      </c>
      <c r="J985" s="33">
        <v>45259</v>
      </c>
      <c r="K985">
        <v>476.99</v>
      </c>
      <c r="L985">
        <v>239.98</v>
      </c>
      <c r="M985">
        <v>41</v>
      </c>
      <c r="N985">
        <v>34.92</v>
      </c>
      <c r="O985">
        <v>2.2000000000000002</v>
      </c>
      <c r="P985" s="24" t="s">
        <v>1744</v>
      </c>
    </row>
    <row r="986" spans="1:16" x14ac:dyDescent="0.25">
      <c r="A986" s="24" t="s">
        <v>1677</v>
      </c>
      <c r="B986" s="24" t="s">
        <v>59</v>
      </c>
      <c r="C986" s="24" t="s">
        <v>55</v>
      </c>
      <c r="D986" s="24" t="s">
        <v>44</v>
      </c>
      <c r="E986" s="24" t="s">
        <v>71</v>
      </c>
      <c r="F986" s="24" t="s">
        <v>75</v>
      </c>
      <c r="G986">
        <v>34.590000000000003</v>
      </c>
      <c r="H986" s="24" t="s">
        <v>1678</v>
      </c>
      <c r="I986" s="24" t="s">
        <v>49</v>
      </c>
      <c r="J986" s="33">
        <v>45562</v>
      </c>
      <c r="K986">
        <v>179.44</v>
      </c>
      <c r="L986">
        <v>356.45</v>
      </c>
      <c r="M986">
        <v>45</v>
      </c>
      <c r="N986">
        <v>13.66</v>
      </c>
      <c r="O986">
        <v>20.37</v>
      </c>
      <c r="P986" s="24" t="s">
        <v>1738</v>
      </c>
    </row>
    <row r="987" spans="1:16" x14ac:dyDescent="0.25">
      <c r="A987" s="24" t="s">
        <v>1679</v>
      </c>
      <c r="B987" s="24" t="s">
        <v>94</v>
      </c>
      <c r="C987" s="24" t="s">
        <v>43</v>
      </c>
      <c r="D987" s="24" t="s">
        <v>74</v>
      </c>
      <c r="E987" s="24" t="s">
        <v>45</v>
      </c>
      <c r="F987" s="24" t="s">
        <v>39</v>
      </c>
      <c r="G987">
        <v>21.05</v>
      </c>
      <c r="H987" s="24" t="s">
        <v>1680</v>
      </c>
      <c r="I987" s="24" t="s">
        <v>49</v>
      </c>
      <c r="J987" s="33">
        <v>45302</v>
      </c>
      <c r="K987">
        <v>223.94</v>
      </c>
      <c r="L987">
        <v>390.96</v>
      </c>
      <c r="M987">
        <v>64</v>
      </c>
      <c r="N987">
        <v>47.11</v>
      </c>
      <c r="O987">
        <v>5.99</v>
      </c>
      <c r="P987" s="24" t="s">
        <v>1733</v>
      </c>
    </row>
    <row r="988" spans="1:16" x14ac:dyDescent="0.25">
      <c r="A988" s="24" t="s">
        <v>790</v>
      </c>
      <c r="B988" s="24" t="s">
        <v>51</v>
      </c>
      <c r="C988" s="24" t="s">
        <v>43</v>
      </c>
      <c r="D988" s="24" t="s">
        <v>74</v>
      </c>
      <c r="E988" s="24" t="s">
        <v>45</v>
      </c>
      <c r="F988" s="24" t="s">
        <v>75</v>
      </c>
      <c r="G988">
        <v>27.65</v>
      </c>
      <c r="H988" s="24" t="s">
        <v>1681</v>
      </c>
      <c r="I988" s="24" t="s">
        <v>42</v>
      </c>
      <c r="J988" s="33">
        <v>45506</v>
      </c>
      <c r="K988">
        <v>212.73</v>
      </c>
      <c r="L988">
        <v>377.07</v>
      </c>
      <c r="M988">
        <v>57</v>
      </c>
      <c r="N988">
        <v>40.549999999999997</v>
      </c>
      <c r="O988">
        <v>9.39</v>
      </c>
      <c r="P988" s="24" t="s">
        <v>1742</v>
      </c>
    </row>
    <row r="989" spans="1:16" x14ac:dyDescent="0.25">
      <c r="A989" s="24" t="s">
        <v>1682</v>
      </c>
      <c r="B989" s="24" t="s">
        <v>36</v>
      </c>
      <c r="C989" s="24" t="s">
        <v>35</v>
      </c>
      <c r="D989" s="24" t="s">
        <v>67</v>
      </c>
      <c r="E989" s="24" t="s">
        <v>38</v>
      </c>
      <c r="F989" s="24" t="s">
        <v>75</v>
      </c>
      <c r="G989">
        <v>37.26</v>
      </c>
      <c r="H989" s="24" t="s">
        <v>1683</v>
      </c>
      <c r="I989" s="24" t="s">
        <v>49</v>
      </c>
      <c r="J989" s="33">
        <v>45342</v>
      </c>
      <c r="K989">
        <v>307.8</v>
      </c>
      <c r="L989">
        <v>498.88</v>
      </c>
      <c r="M989">
        <v>56</v>
      </c>
      <c r="N989">
        <v>19.850000000000001</v>
      </c>
      <c r="O989">
        <v>14.86</v>
      </c>
      <c r="P989" s="24" t="s">
        <v>1741</v>
      </c>
    </row>
    <row r="990" spans="1:16" x14ac:dyDescent="0.25">
      <c r="A990" s="24" t="s">
        <v>971</v>
      </c>
      <c r="B990" s="24" t="s">
        <v>36</v>
      </c>
      <c r="C990" s="24" t="s">
        <v>0</v>
      </c>
      <c r="D990" s="24" t="s">
        <v>37</v>
      </c>
      <c r="E990" s="24" t="s">
        <v>68</v>
      </c>
      <c r="F990" s="24" t="s">
        <v>62</v>
      </c>
      <c r="G990">
        <v>23.06</v>
      </c>
      <c r="H990" s="24" t="s">
        <v>1684</v>
      </c>
      <c r="I990" s="24" t="s">
        <v>49</v>
      </c>
      <c r="J990" s="33">
        <v>45226</v>
      </c>
      <c r="K990">
        <v>294.48</v>
      </c>
      <c r="L990">
        <v>92.26</v>
      </c>
      <c r="M990">
        <v>80</v>
      </c>
      <c r="N990">
        <v>10.51</v>
      </c>
      <c r="O990">
        <v>4.17</v>
      </c>
      <c r="P990" s="24" t="s">
        <v>1735</v>
      </c>
    </row>
    <row r="991" spans="1:16" x14ac:dyDescent="0.25">
      <c r="A991" s="24" t="s">
        <v>1398</v>
      </c>
      <c r="B991" s="24" t="s">
        <v>51</v>
      </c>
      <c r="C991" s="24" t="s">
        <v>35</v>
      </c>
      <c r="D991" s="24" t="s">
        <v>37</v>
      </c>
      <c r="E991" s="24" t="s">
        <v>45</v>
      </c>
      <c r="F991" s="24" t="s">
        <v>62</v>
      </c>
      <c r="G991">
        <v>28.17</v>
      </c>
      <c r="H991" s="24" t="s">
        <v>1685</v>
      </c>
      <c r="I991" s="24" t="s">
        <v>42</v>
      </c>
      <c r="J991" s="33">
        <v>45379</v>
      </c>
      <c r="K991">
        <v>953.33</v>
      </c>
      <c r="L991">
        <v>214.24</v>
      </c>
      <c r="M991">
        <v>96</v>
      </c>
      <c r="N991">
        <v>12.73</v>
      </c>
      <c r="O991">
        <v>80.05</v>
      </c>
      <c r="P991" s="24" t="s">
        <v>1737</v>
      </c>
    </row>
    <row r="992" spans="1:16" x14ac:dyDescent="0.25">
      <c r="A992" s="24" t="s">
        <v>1686</v>
      </c>
      <c r="B992" s="24" t="s">
        <v>56</v>
      </c>
      <c r="C992" s="24" t="s">
        <v>43</v>
      </c>
      <c r="D992" s="24" t="s">
        <v>44</v>
      </c>
      <c r="E992" s="24" t="s">
        <v>45</v>
      </c>
      <c r="F992" s="24" t="s">
        <v>46</v>
      </c>
      <c r="G992">
        <v>13.98</v>
      </c>
      <c r="H992" s="24" t="s">
        <v>1687</v>
      </c>
      <c r="I992" s="24" t="s">
        <v>49</v>
      </c>
      <c r="J992" s="33">
        <v>45347</v>
      </c>
      <c r="K992">
        <v>402.64</v>
      </c>
      <c r="L992">
        <v>351.86</v>
      </c>
      <c r="M992">
        <v>88</v>
      </c>
      <c r="N992">
        <v>13.1</v>
      </c>
      <c r="O992">
        <v>96.62</v>
      </c>
      <c r="P992" s="24" t="s">
        <v>1741</v>
      </c>
    </row>
    <row r="993" spans="1:16" x14ac:dyDescent="0.25">
      <c r="A993" s="24" t="s">
        <v>1688</v>
      </c>
      <c r="B993" s="24" t="s">
        <v>56</v>
      </c>
      <c r="C993" s="24" t="s">
        <v>35</v>
      </c>
      <c r="D993" s="24" t="s">
        <v>37</v>
      </c>
      <c r="E993" s="24" t="s">
        <v>68</v>
      </c>
      <c r="F993" s="24" t="s">
        <v>39</v>
      </c>
      <c r="G993">
        <v>15.78</v>
      </c>
      <c r="H993" s="24" t="s">
        <v>1689</v>
      </c>
      <c r="I993" s="24" t="s">
        <v>49</v>
      </c>
      <c r="J993" s="33">
        <v>45262</v>
      </c>
      <c r="K993">
        <v>612.95000000000005</v>
      </c>
      <c r="L993">
        <v>499.92</v>
      </c>
      <c r="M993">
        <v>79</v>
      </c>
      <c r="N993">
        <v>30.38</v>
      </c>
      <c r="O993">
        <v>31.15</v>
      </c>
      <c r="P993" s="24" t="s">
        <v>1740</v>
      </c>
    </row>
    <row r="994" spans="1:16" x14ac:dyDescent="0.25">
      <c r="A994" s="24" t="s">
        <v>161</v>
      </c>
      <c r="B994" s="24" t="s">
        <v>51</v>
      </c>
      <c r="C994" s="24" t="s">
        <v>50</v>
      </c>
      <c r="D994" s="24" t="s">
        <v>44</v>
      </c>
      <c r="E994" s="24" t="s">
        <v>45</v>
      </c>
      <c r="F994" s="24" t="s">
        <v>62</v>
      </c>
      <c r="G994">
        <v>7.75</v>
      </c>
      <c r="H994" s="24" t="s">
        <v>1690</v>
      </c>
      <c r="I994" s="24" t="s">
        <v>42</v>
      </c>
      <c r="J994" s="33">
        <v>45318</v>
      </c>
      <c r="K994">
        <v>279.33999999999997</v>
      </c>
      <c r="L994">
        <v>64.13</v>
      </c>
      <c r="M994">
        <v>49</v>
      </c>
      <c r="N994">
        <v>16.47</v>
      </c>
      <c r="O994">
        <v>67.349999999999994</v>
      </c>
      <c r="P994" s="24" t="s">
        <v>1733</v>
      </c>
    </row>
    <row r="995" spans="1:16" x14ac:dyDescent="0.25">
      <c r="A995" s="24" t="s">
        <v>133</v>
      </c>
      <c r="B995" s="24" t="s">
        <v>59</v>
      </c>
      <c r="C995" s="24" t="s">
        <v>35</v>
      </c>
      <c r="D995" s="24" t="s">
        <v>67</v>
      </c>
      <c r="E995" s="24" t="s">
        <v>52</v>
      </c>
      <c r="F995" s="24" t="s">
        <v>46</v>
      </c>
      <c r="G995">
        <v>23.31</v>
      </c>
      <c r="H995" s="24" t="s">
        <v>1691</v>
      </c>
      <c r="I995" s="24" t="s">
        <v>42</v>
      </c>
      <c r="J995" s="33">
        <v>45545</v>
      </c>
      <c r="K995">
        <v>774.16</v>
      </c>
      <c r="L995">
        <v>419.79</v>
      </c>
      <c r="M995">
        <v>92</v>
      </c>
      <c r="N995">
        <v>17.88</v>
      </c>
      <c r="O995">
        <v>69.87</v>
      </c>
      <c r="P995" s="24" t="s">
        <v>1738</v>
      </c>
    </row>
    <row r="996" spans="1:16" x14ac:dyDescent="0.25">
      <c r="A996" s="24" t="s">
        <v>1682</v>
      </c>
      <c r="B996" s="24" t="s">
        <v>36</v>
      </c>
      <c r="C996" s="24" t="s">
        <v>0</v>
      </c>
      <c r="D996" s="24" t="s">
        <v>67</v>
      </c>
      <c r="E996" s="24" t="s">
        <v>52</v>
      </c>
      <c r="F996" s="24" t="s">
        <v>46</v>
      </c>
      <c r="G996">
        <v>46.21</v>
      </c>
      <c r="H996" s="24" t="s">
        <v>1692</v>
      </c>
      <c r="I996" s="24" t="s">
        <v>49</v>
      </c>
      <c r="J996" s="33">
        <v>45299</v>
      </c>
      <c r="K996">
        <v>478.5</v>
      </c>
      <c r="L996">
        <v>227.38</v>
      </c>
      <c r="M996">
        <v>36</v>
      </c>
      <c r="N996">
        <v>24.76</v>
      </c>
      <c r="O996">
        <v>26.58</v>
      </c>
      <c r="P996" s="24" t="s">
        <v>1733</v>
      </c>
    </row>
    <row r="997" spans="1:16" x14ac:dyDescent="0.25">
      <c r="A997" s="24" t="s">
        <v>406</v>
      </c>
      <c r="B997" s="24" t="s">
        <v>56</v>
      </c>
      <c r="C997" s="24" t="s">
        <v>55</v>
      </c>
      <c r="D997" s="24" t="s">
        <v>67</v>
      </c>
      <c r="E997" s="24" t="s">
        <v>71</v>
      </c>
      <c r="F997" s="24" t="s">
        <v>39</v>
      </c>
      <c r="G997">
        <v>13.05</v>
      </c>
      <c r="H997" s="24" t="s">
        <v>1693</v>
      </c>
      <c r="I997" s="24" t="s">
        <v>49</v>
      </c>
      <c r="J997" s="33">
        <v>45375</v>
      </c>
      <c r="K997">
        <v>988.68</v>
      </c>
      <c r="L997">
        <v>442.91</v>
      </c>
      <c r="M997">
        <v>62</v>
      </c>
      <c r="N997">
        <v>29.47</v>
      </c>
      <c r="O997">
        <v>69.62</v>
      </c>
      <c r="P997" s="24" t="s">
        <v>1737</v>
      </c>
    </row>
    <row r="998" spans="1:16" x14ac:dyDescent="0.25">
      <c r="A998" s="24" t="s">
        <v>1677</v>
      </c>
      <c r="B998" s="24" t="s">
        <v>94</v>
      </c>
      <c r="C998" s="24" t="s">
        <v>0</v>
      </c>
      <c r="D998" s="24" t="s">
        <v>37</v>
      </c>
      <c r="E998" s="24" t="s">
        <v>68</v>
      </c>
      <c r="F998" s="24" t="s">
        <v>39</v>
      </c>
      <c r="G998">
        <v>25.82</v>
      </c>
      <c r="H998" s="24" t="s">
        <v>1694</v>
      </c>
      <c r="I998" s="24" t="s">
        <v>49</v>
      </c>
      <c r="J998" s="33">
        <v>45569</v>
      </c>
      <c r="K998">
        <v>403.91</v>
      </c>
      <c r="L998">
        <v>326.05</v>
      </c>
      <c r="M998">
        <v>20</v>
      </c>
      <c r="N998">
        <v>40.75</v>
      </c>
      <c r="O998">
        <v>23.81</v>
      </c>
      <c r="P998" s="24" t="s">
        <v>1735</v>
      </c>
    </row>
    <row r="999" spans="1:16" x14ac:dyDescent="0.25">
      <c r="A999" s="24" t="s">
        <v>1695</v>
      </c>
      <c r="B999" s="24" t="s">
        <v>51</v>
      </c>
      <c r="C999" s="24" t="s">
        <v>55</v>
      </c>
      <c r="D999" s="24" t="s">
        <v>67</v>
      </c>
      <c r="E999" s="24" t="s">
        <v>71</v>
      </c>
      <c r="F999" s="24" t="s">
        <v>39</v>
      </c>
      <c r="G999">
        <v>38.32</v>
      </c>
      <c r="H999" s="24" t="s">
        <v>1696</v>
      </c>
      <c r="I999" s="24" t="s">
        <v>42</v>
      </c>
      <c r="J999" s="33">
        <v>45525</v>
      </c>
      <c r="K999">
        <v>210.87</v>
      </c>
      <c r="L999">
        <v>79.42</v>
      </c>
      <c r="M999">
        <v>27</v>
      </c>
      <c r="N999">
        <v>39.340000000000003</v>
      </c>
      <c r="O999">
        <v>22.26</v>
      </c>
      <c r="P999" s="24" t="s">
        <v>1742</v>
      </c>
    </row>
    <row r="1000" spans="1:16" x14ac:dyDescent="0.25">
      <c r="A1000" s="24" t="s">
        <v>1697</v>
      </c>
      <c r="B1000" s="24" t="s">
        <v>36</v>
      </c>
      <c r="C1000" s="24" t="s">
        <v>35</v>
      </c>
      <c r="D1000" s="24" t="s">
        <v>44</v>
      </c>
      <c r="E1000" s="24" t="s">
        <v>52</v>
      </c>
      <c r="F1000" s="24" t="s">
        <v>39</v>
      </c>
      <c r="G1000">
        <v>15.6</v>
      </c>
      <c r="H1000" s="24" t="s">
        <v>1698</v>
      </c>
      <c r="I1000" s="24" t="s">
        <v>49</v>
      </c>
      <c r="J1000" s="33">
        <v>45468</v>
      </c>
      <c r="K1000">
        <v>552.61</v>
      </c>
      <c r="L1000">
        <v>430.16</v>
      </c>
      <c r="M1000">
        <v>70</v>
      </c>
      <c r="N1000">
        <v>34.72</v>
      </c>
      <c r="O1000">
        <v>65.790000000000006</v>
      </c>
      <c r="P1000" s="24" t="s">
        <v>1736</v>
      </c>
    </row>
    <row r="1001" spans="1:16" x14ac:dyDescent="0.25">
      <c r="A1001" s="24" t="s">
        <v>1219</v>
      </c>
      <c r="B1001" s="24" t="s">
        <v>51</v>
      </c>
      <c r="C1001" s="24" t="s">
        <v>43</v>
      </c>
      <c r="D1001" s="24" t="s">
        <v>44</v>
      </c>
      <c r="E1001" s="24" t="s">
        <v>38</v>
      </c>
      <c r="F1001" s="24" t="s">
        <v>62</v>
      </c>
      <c r="G1001">
        <v>21.59</v>
      </c>
      <c r="H1001" s="24" t="s">
        <v>1699</v>
      </c>
      <c r="I1001" s="24" t="s">
        <v>42</v>
      </c>
      <c r="J1001" s="33">
        <v>45220</v>
      </c>
      <c r="K1001">
        <v>796.19</v>
      </c>
      <c r="L1001">
        <v>456.29</v>
      </c>
      <c r="M1001">
        <v>91</v>
      </c>
      <c r="N1001">
        <v>13.52</v>
      </c>
      <c r="O1001">
        <v>9.11</v>
      </c>
      <c r="P1001" s="24" t="s">
        <v>1735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A8C66-DCCD-4E85-9231-692BEE79C31C}">
  <dimension ref="A3:AX33"/>
  <sheetViews>
    <sheetView topLeftCell="C1" workbookViewId="0">
      <selection activeCell="H14" sqref="H14"/>
    </sheetView>
  </sheetViews>
  <sheetFormatPr defaultColWidth="15.140625" defaultRowHeight="15" x14ac:dyDescent="0.25"/>
  <cols>
    <col min="2" max="2" width="112.42578125" bestFit="1" customWidth="1"/>
    <col min="3" max="3" width="50.28515625" bestFit="1" customWidth="1"/>
    <col min="4" max="4" width="21.5703125" customWidth="1"/>
    <col min="8" max="8" width="20.28515625" bestFit="1" customWidth="1"/>
    <col min="9" max="9" width="15.42578125" bestFit="1" customWidth="1"/>
    <col min="10" max="10" width="38.28515625" bestFit="1" customWidth="1"/>
  </cols>
  <sheetData>
    <row r="3" spans="2:50" ht="20.25" x14ac:dyDescent="0.35">
      <c r="B3" s="4" t="s">
        <v>11</v>
      </c>
    </row>
    <row r="4" spans="2:50" x14ac:dyDescent="0.25">
      <c r="B4" s="1"/>
      <c r="E4" t="s">
        <v>1728</v>
      </c>
      <c r="H4" s="22" t="s">
        <v>1721</v>
      </c>
      <c r="I4" t="s">
        <v>1729</v>
      </c>
      <c r="AX4" t="s">
        <v>1700</v>
      </c>
    </row>
    <row r="5" spans="2:50" x14ac:dyDescent="0.25">
      <c r="B5" s="2" t="s">
        <v>1</v>
      </c>
      <c r="C5" t="s">
        <v>1701</v>
      </c>
      <c r="E5" t="s">
        <v>55</v>
      </c>
      <c r="F5">
        <f>SUMIF(datafile[Product Category],$E5,datafile[Discount])</f>
        <v>5772.2199999999939</v>
      </c>
      <c r="H5" s="23" t="s">
        <v>55</v>
      </c>
      <c r="I5" s="24">
        <v>5772.2199999999939</v>
      </c>
    </row>
    <row r="6" spans="2:50" x14ac:dyDescent="0.25">
      <c r="B6" s="2" t="s">
        <v>2</v>
      </c>
      <c r="C6" t="s">
        <v>1702</v>
      </c>
      <c r="E6" t="s">
        <v>0</v>
      </c>
      <c r="F6">
        <f>SUMIF(datafile[Product Category],$E6,datafile[Discount])</f>
        <v>5449.689999999996</v>
      </c>
      <c r="H6" s="23" t="s">
        <v>0</v>
      </c>
      <c r="I6" s="24">
        <v>5449.689999999996</v>
      </c>
    </row>
    <row r="7" spans="2:50" x14ac:dyDescent="0.25">
      <c r="B7" s="2" t="s">
        <v>3</v>
      </c>
      <c r="C7" t="s">
        <v>1703</v>
      </c>
      <c r="E7" t="s">
        <v>43</v>
      </c>
      <c r="F7">
        <f>SUMIF(datafile[Product Category],$E7,datafile[Discount])</f>
        <v>5205.2900000000036</v>
      </c>
      <c r="H7" s="23" t="s">
        <v>43</v>
      </c>
      <c r="I7" s="24">
        <v>5205.2900000000036</v>
      </c>
    </row>
    <row r="8" spans="2:50" x14ac:dyDescent="0.25">
      <c r="B8" s="2" t="s">
        <v>4</v>
      </c>
      <c r="C8" t="s">
        <v>1704</v>
      </c>
      <c r="E8" t="s">
        <v>35</v>
      </c>
      <c r="F8">
        <f>SUMIF(datafile[Product Category],$E8,datafile[Discount])</f>
        <v>4981.7999999999984</v>
      </c>
      <c r="H8" s="23" t="s">
        <v>35</v>
      </c>
      <c r="I8" s="24">
        <v>4981.7999999999984</v>
      </c>
    </row>
    <row r="9" spans="2:50" x14ac:dyDescent="0.25">
      <c r="B9" s="2" t="s">
        <v>5</v>
      </c>
      <c r="C9" t="s">
        <v>1705</v>
      </c>
      <c r="E9" t="s">
        <v>50</v>
      </c>
      <c r="F9">
        <f>SUMIF(datafile[Product Category],$E9,datafile[Discount])</f>
        <v>6379.08</v>
      </c>
      <c r="H9" s="23" t="s">
        <v>50</v>
      </c>
      <c r="I9" s="24">
        <v>6379.08</v>
      </c>
    </row>
    <row r="10" spans="2:50" x14ac:dyDescent="0.25">
      <c r="B10" s="2" t="s">
        <v>6</v>
      </c>
      <c r="C10" t="s">
        <v>1706</v>
      </c>
      <c r="E10" t="s">
        <v>1730</v>
      </c>
      <c r="F10">
        <f>SUM(F5:F9)</f>
        <v>27788.079999999994</v>
      </c>
      <c r="H10" s="23" t="s">
        <v>1722</v>
      </c>
      <c r="I10" s="24">
        <v>27788.079999999994</v>
      </c>
    </row>
    <row r="11" spans="2:50" ht="18.75" x14ac:dyDescent="0.3">
      <c r="B11" s="6" t="s">
        <v>1717</v>
      </c>
      <c r="C11" s="7" t="s">
        <v>1707</v>
      </c>
    </row>
    <row r="12" spans="2:50" x14ac:dyDescent="0.25">
      <c r="B12" s="2" t="s">
        <v>8</v>
      </c>
      <c r="C12" t="s">
        <v>1708</v>
      </c>
    </row>
    <row r="13" spans="2:50" x14ac:dyDescent="0.25">
      <c r="B13" s="2" t="s">
        <v>9</v>
      </c>
      <c r="C13" t="s">
        <v>1709</v>
      </c>
    </row>
    <row r="14" spans="2:50" x14ac:dyDescent="0.25">
      <c r="B14" s="2" t="s">
        <v>10</v>
      </c>
      <c r="C14" t="s">
        <v>1710</v>
      </c>
    </row>
    <row r="18" spans="1:2" ht="15.75" x14ac:dyDescent="0.25">
      <c r="B18" s="3" t="s">
        <v>12</v>
      </c>
    </row>
    <row r="19" spans="1:2" x14ac:dyDescent="0.25">
      <c r="A19">
        <v>1</v>
      </c>
      <c r="B19" s="5" t="s">
        <v>27</v>
      </c>
    </row>
    <row r="20" spans="1:2" x14ac:dyDescent="0.25">
      <c r="A20">
        <v>2</v>
      </c>
      <c r="B20" s="5" t="s">
        <v>13</v>
      </c>
    </row>
    <row r="21" spans="1:2" x14ac:dyDescent="0.25">
      <c r="A21">
        <v>3</v>
      </c>
      <c r="B21" s="5" t="s">
        <v>14</v>
      </c>
    </row>
    <row r="22" spans="1:2" x14ac:dyDescent="0.25">
      <c r="A22">
        <v>4</v>
      </c>
      <c r="B22" s="5" t="s">
        <v>15</v>
      </c>
    </row>
    <row r="23" spans="1:2" x14ac:dyDescent="0.25">
      <c r="A23">
        <v>5</v>
      </c>
      <c r="B23" s="5" t="s">
        <v>16</v>
      </c>
    </row>
    <row r="24" spans="1:2" x14ac:dyDescent="0.25">
      <c r="A24">
        <v>6</v>
      </c>
      <c r="B24" s="5" t="s">
        <v>17</v>
      </c>
    </row>
    <row r="25" spans="1:2" x14ac:dyDescent="0.25">
      <c r="A25">
        <v>7</v>
      </c>
      <c r="B25" s="5" t="s">
        <v>18</v>
      </c>
    </row>
    <row r="26" spans="1:2" x14ac:dyDescent="0.25">
      <c r="A26">
        <v>8</v>
      </c>
      <c r="B26" s="5" t="s">
        <v>19</v>
      </c>
    </row>
    <row r="27" spans="1:2" x14ac:dyDescent="0.25">
      <c r="A27">
        <v>9</v>
      </c>
      <c r="B27" s="5" t="s">
        <v>20</v>
      </c>
    </row>
    <row r="28" spans="1:2" x14ac:dyDescent="0.25">
      <c r="A28">
        <v>10</v>
      </c>
      <c r="B28" s="5" t="s">
        <v>21</v>
      </c>
    </row>
    <row r="29" spans="1:2" x14ac:dyDescent="0.25">
      <c r="A29">
        <v>11</v>
      </c>
      <c r="B29" s="5" t="s">
        <v>22</v>
      </c>
    </row>
    <row r="30" spans="1:2" x14ac:dyDescent="0.25">
      <c r="A30">
        <v>12</v>
      </c>
      <c r="B30" s="5" t="s">
        <v>23</v>
      </c>
    </row>
    <row r="31" spans="1:2" x14ac:dyDescent="0.25">
      <c r="A31">
        <v>13</v>
      </c>
      <c r="B31" s="5" t="s">
        <v>24</v>
      </c>
    </row>
    <row r="32" spans="1:2" x14ac:dyDescent="0.25">
      <c r="A32">
        <v>14</v>
      </c>
      <c r="B32" s="5" t="s">
        <v>25</v>
      </c>
    </row>
    <row r="33" spans="1:2" x14ac:dyDescent="0.25">
      <c r="A33">
        <v>15</v>
      </c>
      <c r="B33" s="5" t="s">
        <v>26</v>
      </c>
    </row>
  </sheetData>
  <autoFilter ref="E4:F9" xr:uid="{8B6A8C66-DCCD-4E85-9231-692BEE79C31C}">
    <sortState xmlns:xlrd2="http://schemas.microsoft.com/office/spreadsheetml/2017/richdata2" ref="E5:F9">
      <sortCondition ref="E4:E9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3FFE-9445-44A5-96DD-C1F43363C87A}">
  <dimension ref="A3:AX1006"/>
  <sheetViews>
    <sheetView topLeftCell="E1" workbookViewId="0">
      <selection activeCell="F8" sqref="F8"/>
    </sheetView>
  </sheetViews>
  <sheetFormatPr defaultColWidth="15.140625" defaultRowHeight="15" x14ac:dyDescent="0.25"/>
  <cols>
    <col min="2" max="2" width="112.42578125" bestFit="1" customWidth="1"/>
    <col min="3" max="4" width="38.28515625" bestFit="1" customWidth="1"/>
    <col min="5" max="5" width="59.140625" bestFit="1" customWidth="1"/>
    <col min="8" max="8" width="59.140625" bestFit="1" customWidth="1"/>
    <col min="9" max="10" width="19.85546875" bestFit="1" customWidth="1"/>
  </cols>
  <sheetData>
    <row r="3" spans="2:50" ht="20.25" x14ac:dyDescent="0.35">
      <c r="B3" s="4" t="s">
        <v>11</v>
      </c>
    </row>
    <row r="4" spans="2:50" x14ac:dyDescent="0.25">
      <c r="B4" s="1"/>
      <c r="E4" t="s">
        <v>1731</v>
      </c>
      <c r="F4" t="s">
        <v>22</v>
      </c>
      <c r="AX4" t="s">
        <v>1700</v>
      </c>
    </row>
    <row r="5" spans="2:50" x14ac:dyDescent="0.25">
      <c r="B5" s="2" t="s">
        <v>1</v>
      </c>
      <c r="C5" t="s">
        <v>1701</v>
      </c>
      <c r="H5" s="22" t="s">
        <v>1721</v>
      </c>
      <c r="I5" t="s">
        <v>1746</v>
      </c>
    </row>
    <row r="6" spans="2:50" x14ac:dyDescent="0.25">
      <c r="B6" s="2" t="s">
        <v>2</v>
      </c>
      <c r="C6" t="s">
        <v>1702</v>
      </c>
      <c r="E6" t="s">
        <v>1199</v>
      </c>
      <c r="F6">
        <v>10.77</v>
      </c>
      <c r="H6" s="23" t="s">
        <v>1199</v>
      </c>
      <c r="I6" s="24">
        <v>10.77</v>
      </c>
    </row>
    <row r="7" spans="2:50" x14ac:dyDescent="0.25">
      <c r="B7" s="2" t="s">
        <v>3</v>
      </c>
      <c r="C7" t="s">
        <v>1703</v>
      </c>
      <c r="E7" t="s">
        <v>563</v>
      </c>
      <c r="F7">
        <v>44.13</v>
      </c>
      <c r="H7" s="23" t="s">
        <v>563</v>
      </c>
      <c r="I7" s="24">
        <v>44.13</v>
      </c>
    </row>
    <row r="8" spans="2:50" x14ac:dyDescent="0.25">
      <c r="B8" s="2" t="s">
        <v>4</v>
      </c>
      <c r="C8" t="s">
        <v>1704</v>
      </c>
      <c r="E8" t="s">
        <v>1254</v>
      </c>
      <c r="F8">
        <v>43.95</v>
      </c>
      <c r="H8" s="23" t="s">
        <v>1254</v>
      </c>
      <c r="I8" s="24">
        <v>43.95</v>
      </c>
    </row>
    <row r="9" spans="2:50" x14ac:dyDescent="0.25">
      <c r="B9" t="s">
        <v>1715</v>
      </c>
      <c r="C9" t="s">
        <v>1705</v>
      </c>
      <c r="E9" t="s">
        <v>733</v>
      </c>
      <c r="F9">
        <v>33.04</v>
      </c>
      <c r="H9" s="23" t="s">
        <v>733</v>
      </c>
      <c r="I9" s="24">
        <v>33.04</v>
      </c>
    </row>
    <row r="10" spans="2:50" x14ac:dyDescent="0.25">
      <c r="B10" s="2" t="s">
        <v>6</v>
      </c>
      <c r="C10" t="s">
        <v>1706</v>
      </c>
      <c r="E10" t="s">
        <v>908</v>
      </c>
      <c r="F10">
        <v>35.79</v>
      </c>
      <c r="H10" s="23" t="s">
        <v>908</v>
      </c>
      <c r="I10" s="24">
        <v>35.79</v>
      </c>
    </row>
    <row r="11" spans="2:50" x14ac:dyDescent="0.25">
      <c r="B11" s="2" t="s">
        <v>7</v>
      </c>
      <c r="C11" t="s">
        <v>1707</v>
      </c>
      <c r="E11" t="s">
        <v>1528</v>
      </c>
      <c r="F11">
        <v>6.6</v>
      </c>
      <c r="H11" s="23" t="s">
        <v>1528</v>
      </c>
      <c r="I11" s="24">
        <v>6.6</v>
      </c>
    </row>
    <row r="12" spans="2:50" ht="18.75" x14ac:dyDescent="0.3">
      <c r="B12" s="6" t="s">
        <v>1716</v>
      </c>
      <c r="C12" s="7" t="s">
        <v>1708</v>
      </c>
      <c r="E12" t="s">
        <v>448</v>
      </c>
      <c r="F12">
        <v>12.68</v>
      </c>
      <c r="H12" s="23" t="s">
        <v>448</v>
      </c>
      <c r="I12" s="24">
        <v>12.68</v>
      </c>
    </row>
    <row r="13" spans="2:50" x14ac:dyDescent="0.25">
      <c r="B13" s="2" t="s">
        <v>9</v>
      </c>
      <c r="C13" t="s">
        <v>1709</v>
      </c>
      <c r="E13" t="s">
        <v>1008</v>
      </c>
      <c r="F13">
        <v>25.77</v>
      </c>
      <c r="H13" s="23" t="s">
        <v>1008</v>
      </c>
      <c r="I13" s="24">
        <v>25.77</v>
      </c>
    </row>
    <row r="14" spans="2:50" x14ac:dyDescent="0.25">
      <c r="B14" s="2" t="s">
        <v>10</v>
      </c>
      <c r="C14" t="s">
        <v>1710</v>
      </c>
      <c r="E14" t="s">
        <v>353</v>
      </c>
      <c r="F14">
        <v>24</v>
      </c>
      <c r="H14" s="23" t="s">
        <v>353</v>
      </c>
      <c r="I14" s="24">
        <v>24</v>
      </c>
    </row>
    <row r="15" spans="2:50" x14ac:dyDescent="0.25">
      <c r="E15" t="s">
        <v>1118</v>
      </c>
      <c r="F15">
        <v>11.8</v>
      </c>
      <c r="H15" s="23" t="s">
        <v>1118</v>
      </c>
      <c r="I15" s="24">
        <v>11.8</v>
      </c>
    </row>
    <row r="16" spans="2:50" x14ac:dyDescent="0.25">
      <c r="E16" t="s">
        <v>1554</v>
      </c>
      <c r="F16">
        <v>46.04</v>
      </c>
      <c r="H16" s="23" t="s">
        <v>1554</v>
      </c>
      <c r="I16" s="24">
        <v>46.04</v>
      </c>
    </row>
    <row r="17" spans="1:9" x14ac:dyDescent="0.25">
      <c r="E17" t="s">
        <v>152</v>
      </c>
      <c r="F17">
        <v>6.43</v>
      </c>
      <c r="H17" s="23" t="s">
        <v>152</v>
      </c>
      <c r="I17" s="24">
        <v>6.43</v>
      </c>
    </row>
    <row r="18" spans="1:9" ht="15.75" x14ac:dyDescent="0.25">
      <c r="B18" s="3" t="s">
        <v>12</v>
      </c>
      <c r="E18" t="s">
        <v>1279</v>
      </c>
      <c r="F18">
        <v>23</v>
      </c>
      <c r="H18" s="23" t="s">
        <v>1279</v>
      </c>
      <c r="I18" s="24">
        <v>23</v>
      </c>
    </row>
    <row r="19" spans="1:9" x14ac:dyDescent="0.25">
      <c r="A19">
        <v>1</v>
      </c>
      <c r="B19" s="5" t="s">
        <v>27</v>
      </c>
      <c r="E19" t="s">
        <v>1490</v>
      </c>
      <c r="F19">
        <v>45.68</v>
      </c>
      <c r="H19" s="23" t="s">
        <v>1490</v>
      </c>
      <c r="I19" s="24">
        <v>45.68</v>
      </c>
    </row>
    <row r="20" spans="1:9" x14ac:dyDescent="0.25">
      <c r="A20">
        <v>2</v>
      </c>
      <c r="B20" s="5" t="s">
        <v>13</v>
      </c>
      <c r="E20" t="s">
        <v>1495</v>
      </c>
      <c r="F20">
        <v>42.83</v>
      </c>
      <c r="H20" s="23" t="s">
        <v>1495</v>
      </c>
      <c r="I20" s="24">
        <v>42.83</v>
      </c>
    </row>
    <row r="21" spans="1:9" x14ac:dyDescent="0.25">
      <c r="A21">
        <v>3</v>
      </c>
      <c r="B21" s="5" t="s">
        <v>14</v>
      </c>
      <c r="E21" t="s">
        <v>655</v>
      </c>
      <c r="F21">
        <v>43.51</v>
      </c>
      <c r="H21" s="23" t="s">
        <v>655</v>
      </c>
      <c r="I21" s="24">
        <v>43.51</v>
      </c>
    </row>
    <row r="22" spans="1:9" x14ac:dyDescent="0.25">
      <c r="A22">
        <v>4</v>
      </c>
      <c r="B22" s="5" t="s">
        <v>15</v>
      </c>
      <c r="E22" t="s">
        <v>1676</v>
      </c>
      <c r="F22">
        <v>34.92</v>
      </c>
      <c r="H22" s="23" t="s">
        <v>1676</v>
      </c>
      <c r="I22" s="24">
        <v>34.92</v>
      </c>
    </row>
    <row r="23" spans="1:9" x14ac:dyDescent="0.25">
      <c r="A23">
        <v>5</v>
      </c>
      <c r="B23" s="5" t="s">
        <v>16</v>
      </c>
      <c r="E23" t="s">
        <v>1388</v>
      </c>
      <c r="F23">
        <v>16.04</v>
      </c>
      <c r="H23" s="23" t="s">
        <v>1388</v>
      </c>
      <c r="I23" s="24">
        <v>16.04</v>
      </c>
    </row>
    <row r="24" spans="1:9" x14ac:dyDescent="0.25">
      <c r="A24">
        <v>6</v>
      </c>
      <c r="B24" s="5" t="s">
        <v>17</v>
      </c>
      <c r="E24" t="s">
        <v>641</v>
      </c>
      <c r="F24">
        <v>35.99</v>
      </c>
      <c r="H24" s="23" t="s">
        <v>641</v>
      </c>
      <c r="I24" s="24">
        <v>35.99</v>
      </c>
    </row>
    <row r="25" spans="1:9" x14ac:dyDescent="0.25">
      <c r="A25">
        <v>7</v>
      </c>
      <c r="B25" s="5" t="s">
        <v>18</v>
      </c>
      <c r="E25" t="s">
        <v>1515</v>
      </c>
      <c r="F25">
        <v>48.56</v>
      </c>
      <c r="H25" s="23" t="s">
        <v>1515</v>
      </c>
      <c r="I25" s="24">
        <v>48.56</v>
      </c>
    </row>
    <row r="26" spans="1:9" x14ac:dyDescent="0.25">
      <c r="A26">
        <v>8</v>
      </c>
      <c r="B26" s="5" t="s">
        <v>19</v>
      </c>
      <c r="E26" t="s">
        <v>1132</v>
      </c>
      <c r="F26">
        <v>35.700000000000003</v>
      </c>
      <c r="H26" s="23" t="s">
        <v>1132</v>
      </c>
      <c r="I26" s="24">
        <v>35.700000000000003</v>
      </c>
    </row>
    <row r="27" spans="1:9" x14ac:dyDescent="0.25">
      <c r="A27">
        <v>9</v>
      </c>
      <c r="B27" s="5" t="s">
        <v>20</v>
      </c>
      <c r="E27" t="s">
        <v>151</v>
      </c>
      <c r="F27">
        <v>25.92</v>
      </c>
      <c r="H27" s="23" t="s">
        <v>151</v>
      </c>
      <c r="I27" s="24">
        <v>25.92</v>
      </c>
    </row>
    <row r="28" spans="1:9" x14ac:dyDescent="0.25">
      <c r="A28">
        <v>10</v>
      </c>
      <c r="B28" s="5" t="s">
        <v>21</v>
      </c>
      <c r="E28" t="s">
        <v>1599</v>
      </c>
      <c r="F28">
        <v>43.16</v>
      </c>
      <c r="H28" s="23" t="s">
        <v>1599</v>
      </c>
      <c r="I28" s="24">
        <v>43.16</v>
      </c>
    </row>
    <row r="29" spans="1:9" x14ac:dyDescent="0.25">
      <c r="A29">
        <v>11</v>
      </c>
      <c r="B29" s="5" t="s">
        <v>22</v>
      </c>
      <c r="E29" t="s">
        <v>1353</v>
      </c>
      <c r="F29">
        <v>10.85</v>
      </c>
      <c r="H29" s="23" t="s">
        <v>1353</v>
      </c>
      <c r="I29" s="24">
        <v>10.85</v>
      </c>
    </row>
    <row r="30" spans="1:9" x14ac:dyDescent="0.25">
      <c r="A30">
        <v>12</v>
      </c>
      <c r="B30" s="5" t="s">
        <v>23</v>
      </c>
      <c r="E30" t="s">
        <v>1141</v>
      </c>
      <c r="F30">
        <v>21.02</v>
      </c>
      <c r="H30" s="23" t="s">
        <v>1141</v>
      </c>
      <c r="I30" s="24">
        <v>21.02</v>
      </c>
    </row>
    <row r="31" spans="1:9" x14ac:dyDescent="0.25">
      <c r="A31">
        <v>13</v>
      </c>
      <c r="B31" s="5" t="s">
        <v>24</v>
      </c>
      <c r="E31" t="s">
        <v>819</v>
      </c>
      <c r="F31">
        <v>44.85</v>
      </c>
      <c r="H31" s="23" t="s">
        <v>819</v>
      </c>
      <c r="I31" s="24">
        <v>44.85</v>
      </c>
    </row>
    <row r="32" spans="1:9" x14ac:dyDescent="0.25">
      <c r="A32">
        <v>14</v>
      </c>
      <c r="B32" s="5" t="s">
        <v>25</v>
      </c>
      <c r="E32" t="s">
        <v>407</v>
      </c>
      <c r="F32">
        <v>9.5299999999999994</v>
      </c>
      <c r="H32" s="23" t="s">
        <v>407</v>
      </c>
      <c r="I32" s="24">
        <v>9.5299999999999994</v>
      </c>
    </row>
    <row r="33" spans="1:9" x14ac:dyDescent="0.25">
      <c r="A33">
        <v>15</v>
      </c>
      <c r="B33" s="5" t="s">
        <v>26</v>
      </c>
      <c r="E33" t="s">
        <v>1617</v>
      </c>
      <c r="F33">
        <v>13.04</v>
      </c>
      <c r="H33" s="23" t="s">
        <v>1617</v>
      </c>
      <c r="I33" s="24">
        <v>13.04</v>
      </c>
    </row>
    <row r="34" spans="1:9" x14ac:dyDescent="0.25">
      <c r="E34" t="s">
        <v>1240</v>
      </c>
      <c r="F34">
        <v>20.96</v>
      </c>
      <c r="H34" s="23" t="s">
        <v>1240</v>
      </c>
      <c r="I34" s="24">
        <v>20.96</v>
      </c>
    </row>
    <row r="35" spans="1:9" x14ac:dyDescent="0.25">
      <c r="E35" t="s">
        <v>181</v>
      </c>
      <c r="F35">
        <v>16.3</v>
      </c>
      <c r="H35" s="23" t="s">
        <v>181</v>
      </c>
      <c r="I35" s="24">
        <v>16.3</v>
      </c>
    </row>
    <row r="36" spans="1:9" x14ac:dyDescent="0.25">
      <c r="E36" t="s">
        <v>1159</v>
      </c>
      <c r="F36">
        <v>6.86</v>
      </c>
      <c r="H36" s="23" t="s">
        <v>1159</v>
      </c>
      <c r="I36" s="24">
        <v>6.86</v>
      </c>
    </row>
    <row r="37" spans="1:9" x14ac:dyDescent="0.25">
      <c r="E37" t="s">
        <v>768</v>
      </c>
      <c r="F37">
        <v>6.27</v>
      </c>
      <c r="H37" s="23" t="s">
        <v>768</v>
      </c>
      <c r="I37" s="24">
        <v>6.27</v>
      </c>
    </row>
    <row r="38" spans="1:9" x14ac:dyDescent="0.25">
      <c r="E38" t="s">
        <v>972</v>
      </c>
      <c r="F38">
        <v>26.01</v>
      </c>
      <c r="H38" s="23" t="s">
        <v>972</v>
      </c>
      <c r="I38" s="24">
        <v>26.01</v>
      </c>
    </row>
    <row r="39" spans="1:9" x14ac:dyDescent="0.25">
      <c r="E39" t="s">
        <v>626</v>
      </c>
      <c r="F39">
        <v>31.68</v>
      </c>
      <c r="H39" s="23" t="s">
        <v>626</v>
      </c>
      <c r="I39" s="24">
        <v>31.68</v>
      </c>
    </row>
    <row r="40" spans="1:9" x14ac:dyDescent="0.25">
      <c r="E40" t="s">
        <v>793</v>
      </c>
      <c r="F40">
        <v>43.83</v>
      </c>
      <c r="H40" s="23" t="s">
        <v>793</v>
      </c>
      <c r="I40" s="24">
        <v>43.83</v>
      </c>
    </row>
    <row r="41" spans="1:9" x14ac:dyDescent="0.25">
      <c r="E41" t="s">
        <v>371</v>
      </c>
      <c r="F41">
        <v>37.520000000000003</v>
      </c>
      <c r="H41" s="23" t="s">
        <v>371</v>
      </c>
      <c r="I41" s="24">
        <v>37.520000000000003</v>
      </c>
    </row>
    <row r="42" spans="1:9" x14ac:dyDescent="0.25">
      <c r="E42" t="s">
        <v>494</v>
      </c>
      <c r="F42">
        <v>35.22</v>
      </c>
      <c r="H42" s="23" t="s">
        <v>494</v>
      </c>
      <c r="I42" s="24">
        <v>35.22</v>
      </c>
    </row>
    <row r="43" spans="1:9" x14ac:dyDescent="0.25">
      <c r="E43" t="s">
        <v>1488</v>
      </c>
      <c r="F43">
        <v>6.76</v>
      </c>
      <c r="H43" s="23" t="s">
        <v>1488</v>
      </c>
      <c r="I43" s="24">
        <v>6.76</v>
      </c>
    </row>
    <row r="44" spans="1:9" x14ac:dyDescent="0.25">
      <c r="E44" t="s">
        <v>1532</v>
      </c>
      <c r="F44">
        <v>6.64</v>
      </c>
      <c r="H44" s="23" t="s">
        <v>1532</v>
      </c>
      <c r="I44" s="24">
        <v>6.64</v>
      </c>
    </row>
    <row r="45" spans="1:9" x14ac:dyDescent="0.25">
      <c r="E45" t="s">
        <v>158</v>
      </c>
      <c r="F45">
        <v>6.94</v>
      </c>
      <c r="H45" s="23" t="s">
        <v>158</v>
      </c>
      <c r="I45" s="24">
        <v>6.94</v>
      </c>
    </row>
    <row r="46" spans="1:9" x14ac:dyDescent="0.25">
      <c r="E46" t="s">
        <v>363</v>
      </c>
      <c r="F46">
        <v>40.54</v>
      </c>
      <c r="H46" s="23" t="s">
        <v>363</v>
      </c>
      <c r="I46" s="24">
        <v>40.54</v>
      </c>
    </row>
    <row r="47" spans="1:9" x14ac:dyDescent="0.25">
      <c r="E47" t="s">
        <v>413</v>
      </c>
      <c r="F47">
        <v>16.02</v>
      </c>
      <c r="H47" s="23" t="s">
        <v>413</v>
      </c>
      <c r="I47" s="24">
        <v>16.02</v>
      </c>
    </row>
    <row r="48" spans="1:9" x14ac:dyDescent="0.25">
      <c r="E48" t="s">
        <v>1237</v>
      </c>
      <c r="F48">
        <v>37.54</v>
      </c>
      <c r="H48" s="23" t="s">
        <v>1237</v>
      </c>
      <c r="I48" s="24">
        <v>37.54</v>
      </c>
    </row>
    <row r="49" spans="5:9" x14ac:dyDescent="0.25">
      <c r="E49" t="s">
        <v>1419</v>
      </c>
      <c r="F49">
        <v>42.85</v>
      </c>
      <c r="H49" s="23" t="s">
        <v>1419</v>
      </c>
      <c r="I49" s="24">
        <v>42.85</v>
      </c>
    </row>
    <row r="50" spans="5:9" x14ac:dyDescent="0.25">
      <c r="E50" t="s">
        <v>545</v>
      </c>
      <c r="F50">
        <v>22.98</v>
      </c>
      <c r="H50" s="23" t="s">
        <v>545</v>
      </c>
      <c r="I50" s="24">
        <v>22.98</v>
      </c>
    </row>
    <row r="51" spans="5:9" x14ac:dyDescent="0.25">
      <c r="E51" t="s">
        <v>696</v>
      </c>
      <c r="F51">
        <v>30.37</v>
      </c>
      <c r="H51" s="23" t="s">
        <v>696</v>
      </c>
      <c r="I51" s="24">
        <v>30.37</v>
      </c>
    </row>
    <row r="52" spans="5:9" x14ac:dyDescent="0.25">
      <c r="E52" t="s">
        <v>762</v>
      </c>
      <c r="F52">
        <v>49.05</v>
      </c>
      <c r="H52" s="23" t="s">
        <v>762</v>
      </c>
      <c r="I52" s="24">
        <v>49.05</v>
      </c>
    </row>
    <row r="53" spans="5:9" x14ac:dyDescent="0.25">
      <c r="E53" t="s">
        <v>786</v>
      </c>
      <c r="F53">
        <v>30.35</v>
      </c>
      <c r="H53" s="23" t="s">
        <v>786</v>
      </c>
      <c r="I53" s="24">
        <v>30.35</v>
      </c>
    </row>
    <row r="54" spans="5:9" x14ac:dyDescent="0.25">
      <c r="E54" t="s">
        <v>1496</v>
      </c>
      <c r="F54">
        <v>41.13</v>
      </c>
      <c r="H54" s="23" t="s">
        <v>1496</v>
      </c>
      <c r="I54" s="24">
        <v>41.13</v>
      </c>
    </row>
    <row r="55" spans="5:9" x14ac:dyDescent="0.25">
      <c r="E55" t="s">
        <v>660</v>
      </c>
      <c r="F55">
        <v>39.86</v>
      </c>
      <c r="H55" s="23" t="s">
        <v>660</v>
      </c>
      <c r="I55" s="24">
        <v>39.86</v>
      </c>
    </row>
    <row r="56" spans="5:9" x14ac:dyDescent="0.25">
      <c r="E56" t="s">
        <v>1464</v>
      </c>
      <c r="F56">
        <v>41.73</v>
      </c>
      <c r="H56" s="23" t="s">
        <v>1464</v>
      </c>
      <c r="I56" s="24">
        <v>41.73</v>
      </c>
    </row>
    <row r="57" spans="5:9" x14ac:dyDescent="0.25">
      <c r="E57" t="s">
        <v>454</v>
      </c>
      <c r="F57">
        <v>28.32</v>
      </c>
      <c r="H57" s="23" t="s">
        <v>454</v>
      </c>
      <c r="I57" s="24">
        <v>28.32</v>
      </c>
    </row>
    <row r="58" spans="5:9" x14ac:dyDescent="0.25">
      <c r="E58" t="s">
        <v>989</v>
      </c>
      <c r="F58">
        <v>13.62</v>
      </c>
      <c r="H58" s="23" t="s">
        <v>989</v>
      </c>
      <c r="I58" s="24">
        <v>13.62</v>
      </c>
    </row>
    <row r="59" spans="5:9" x14ac:dyDescent="0.25">
      <c r="E59" t="s">
        <v>1313</v>
      </c>
      <c r="F59">
        <v>35</v>
      </c>
      <c r="H59" s="23" t="s">
        <v>1313</v>
      </c>
      <c r="I59" s="24">
        <v>35</v>
      </c>
    </row>
    <row r="60" spans="5:9" x14ac:dyDescent="0.25">
      <c r="E60" t="s">
        <v>1045</v>
      </c>
      <c r="F60">
        <v>30.43</v>
      </c>
      <c r="H60" s="23" t="s">
        <v>1045</v>
      </c>
      <c r="I60" s="24">
        <v>30.43</v>
      </c>
    </row>
    <row r="61" spans="5:9" x14ac:dyDescent="0.25">
      <c r="E61" t="s">
        <v>1434</v>
      </c>
      <c r="F61">
        <v>27.67</v>
      </c>
      <c r="H61" s="23" t="s">
        <v>1434</v>
      </c>
      <c r="I61" s="24">
        <v>27.67</v>
      </c>
    </row>
    <row r="62" spans="5:9" x14ac:dyDescent="0.25">
      <c r="E62" t="s">
        <v>1625</v>
      </c>
      <c r="F62">
        <v>29.84</v>
      </c>
      <c r="H62" s="23" t="s">
        <v>1625</v>
      </c>
      <c r="I62" s="24">
        <v>29.84</v>
      </c>
    </row>
    <row r="63" spans="5:9" x14ac:dyDescent="0.25">
      <c r="E63" t="s">
        <v>1355</v>
      </c>
      <c r="F63">
        <v>49.93</v>
      </c>
      <c r="H63" s="23" t="s">
        <v>1355</v>
      </c>
      <c r="I63" s="24">
        <v>49.93</v>
      </c>
    </row>
    <row r="64" spans="5:9" x14ac:dyDescent="0.25">
      <c r="E64" t="s">
        <v>73</v>
      </c>
      <c r="F64">
        <v>19.27</v>
      </c>
      <c r="H64" s="23" t="s">
        <v>73</v>
      </c>
      <c r="I64" s="24">
        <v>19.27</v>
      </c>
    </row>
    <row r="65" spans="5:9" x14ac:dyDescent="0.25">
      <c r="E65" t="s">
        <v>979</v>
      </c>
      <c r="F65">
        <v>32.99</v>
      </c>
      <c r="H65" s="23" t="s">
        <v>979</v>
      </c>
      <c r="I65" s="24">
        <v>32.99</v>
      </c>
    </row>
    <row r="66" spans="5:9" x14ac:dyDescent="0.25">
      <c r="E66" t="s">
        <v>685</v>
      </c>
      <c r="F66">
        <v>8.5299999999999994</v>
      </c>
      <c r="H66" s="23" t="s">
        <v>685</v>
      </c>
      <c r="I66" s="24">
        <v>8.5299999999999994</v>
      </c>
    </row>
    <row r="67" spans="5:9" x14ac:dyDescent="0.25">
      <c r="E67" t="s">
        <v>1678</v>
      </c>
      <c r="F67">
        <v>13.66</v>
      </c>
      <c r="H67" s="23" t="s">
        <v>1678</v>
      </c>
      <c r="I67" s="24">
        <v>13.66</v>
      </c>
    </row>
    <row r="68" spans="5:9" x14ac:dyDescent="0.25">
      <c r="E68" t="s">
        <v>930</v>
      </c>
      <c r="F68">
        <v>30.55</v>
      </c>
      <c r="H68" s="23" t="s">
        <v>930</v>
      </c>
      <c r="I68" s="24">
        <v>30.55</v>
      </c>
    </row>
    <row r="69" spans="5:9" x14ac:dyDescent="0.25">
      <c r="E69" t="s">
        <v>575</v>
      </c>
      <c r="F69">
        <v>12.1</v>
      </c>
      <c r="H69" s="23" t="s">
        <v>575</v>
      </c>
      <c r="I69" s="24">
        <v>12.1</v>
      </c>
    </row>
    <row r="70" spans="5:9" x14ac:dyDescent="0.25">
      <c r="E70" t="s">
        <v>1018</v>
      </c>
      <c r="F70">
        <v>22.64</v>
      </c>
      <c r="H70" s="23" t="s">
        <v>1018</v>
      </c>
      <c r="I70" s="24">
        <v>22.64</v>
      </c>
    </row>
    <row r="71" spans="5:9" x14ac:dyDescent="0.25">
      <c r="E71" t="s">
        <v>1477</v>
      </c>
      <c r="F71">
        <v>28.9</v>
      </c>
      <c r="H71" s="23" t="s">
        <v>1477</v>
      </c>
      <c r="I71" s="24">
        <v>28.9</v>
      </c>
    </row>
    <row r="72" spans="5:9" x14ac:dyDescent="0.25">
      <c r="E72" t="s">
        <v>1478</v>
      </c>
      <c r="F72">
        <v>48.84</v>
      </c>
      <c r="H72" s="23" t="s">
        <v>1478</v>
      </c>
      <c r="I72" s="24">
        <v>48.84</v>
      </c>
    </row>
    <row r="73" spans="5:9" x14ac:dyDescent="0.25">
      <c r="E73" t="s">
        <v>79</v>
      </c>
      <c r="F73">
        <v>25.27</v>
      </c>
      <c r="H73" s="23" t="s">
        <v>79</v>
      </c>
      <c r="I73" s="24">
        <v>25.27</v>
      </c>
    </row>
    <row r="74" spans="5:9" x14ac:dyDescent="0.25">
      <c r="E74" t="s">
        <v>1342</v>
      </c>
      <c r="F74">
        <v>28.54</v>
      </c>
      <c r="H74" s="23" t="s">
        <v>1342</v>
      </c>
      <c r="I74" s="24">
        <v>28.54</v>
      </c>
    </row>
    <row r="75" spans="5:9" x14ac:dyDescent="0.25">
      <c r="E75" t="s">
        <v>1299</v>
      </c>
      <c r="F75">
        <v>16.46</v>
      </c>
      <c r="H75" s="23" t="s">
        <v>1299</v>
      </c>
      <c r="I75" s="24">
        <v>16.46</v>
      </c>
    </row>
    <row r="76" spans="5:9" x14ac:dyDescent="0.25">
      <c r="E76" t="s">
        <v>1635</v>
      </c>
      <c r="F76">
        <v>49.99</v>
      </c>
      <c r="H76" s="23" t="s">
        <v>1635</v>
      </c>
      <c r="I76" s="24">
        <v>49.99</v>
      </c>
    </row>
    <row r="77" spans="5:9" x14ac:dyDescent="0.25">
      <c r="E77" t="s">
        <v>359</v>
      </c>
      <c r="F77">
        <v>26.54</v>
      </c>
      <c r="H77" s="23" t="s">
        <v>359</v>
      </c>
      <c r="I77" s="24">
        <v>26.54</v>
      </c>
    </row>
    <row r="78" spans="5:9" x14ac:dyDescent="0.25">
      <c r="E78" t="s">
        <v>709</v>
      </c>
      <c r="F78">
        <v>43.58</v>
      </c>
      <c r="H78" s="23" t="s">
        <v>709</v>
      </c>
      <c r="I78" s="24">
        <v>43.58</v>
      </c>
    </row>
    <row r="79" spans="5:9" x14ac:dyDescent="0.25">
      <c r="E79" t="s">
        <v>698</v>
      </c>
      <c r="F79">
        <v>43.35</v>
      </c>
      <c r="H79" s="23" t="s">
        <v>698</v>
      </c>
      <c r="I79" s="24">
        <v>43.35</v>
      </c>
    </row>
    <row r="80" spans="5:9" x14ac:dyDescent="0.25">
      <c r="E80" t="s">
        <v>183</v>
      </c>
      <c r="F80">
        <v>38.380000000000003</v>
      </c>
      <c r="H80" s="23" t="s">
        <v>183</v>
      </c>
      <c r="I80" s="24">
        <v>38.380000000000003</v>
      </c>
    </row>
    <row r="81" spans="5:9" x14ac:dyDescent="0.25">
      <c r="E81" t="s">
        <v>745</v>
      </c>
      <c r="F81">
        <v>28.23</v>
      </c>
      <c r="H81" s="23" t="s">
        <v>745</v>
      </c>
      <c r="I81" s="24">
        <v>28.23</v>
      </c>
    </row>
    <row r="82" spans="5:9" x14ac:dyDescent="0.25">
      <c r="E82" t="s">
        <v>782</v>
      </c>
      <c r="F82">
        <v>27.59</v>
      </c>
      <c r="H82" s="23" t="s">
        <v>782</v>
      </c>
      <c r="I82" s="24">
        <v>27.59</v>
      </c>
    </row>
    <row r="83" spans="5:9" x14ac:dyDescent="0.25">
      <c r="E83" t="s">
        <v>1416</v>
      </c>
      <c r="F83">
        <v>34.25</v>
      </c>
      <c r="H83" s="23" t="s">
        <v>1416</v>
      </c>
      <c r="I83" s="24">
        <v>34.25</v>
      </c>
    </row>
    <row r="84" spans="5:9" x14ac:dyDescent="0.25">
      <c r="E84" t="s">
        <v>1675</v>
      </c>
      <c r="F84">
        <v>12</v>
      </c>
      <c r="H84" s="23" t="s">
        <v>1675</v>
      </c>
      <c r="I84" s="24">
        <v>12</v>
      </c>
    </row>
    <row r="85" spans="5:9" x14ac:dyDescent="0.25">
      <c r="E85" t="s">
        <v>877</v>
      </c>
      <c r="F85">
        <v>47.94</v>
      </c>
      <c r="H85" s="23" t="s">
        <v>877</v>
      </c>
      <c r="I85" s="24">
        <v>47.94</v>
      </c>
    </row>
    <row r="86" spans="5:9" x14ac:dyDescent="0.25">
      <c r="E86" t="s">
        <v>1469</v>
      </c>
      <c r="F86">
        <v>6.82</v>
      </c>
      <c r="H86" s="23" t="s">
        <v>1469</v>
      </c>
      <c r="I86" s="24">
        <v>6.82</v>
      </c>
    </row>
    <row r="87" spans="5:9" x14ac:dyDescent="0.25">
      <c r="E87" t="s">
        <v>903</v>
      </c>
      <c r="F87">
        <v>38.68</v>
      </c>
      <c r="H87" s="23" t="s">
        <v>903</v>
      </c>
      <c r="I87" s="24">
        <v>38.68</v>
      </c>
    </row>
    <row r="88" spans="5:9" x14ac:dyDescent="0.25">
      <c r="E88" t="s">
        <v>1179</v>
      </c>
      <c r="F88">
        <v>30.95</v>
      </c>
      <c r="H88" s="23" t="s">
        <v>1179</v>
      </c>
      <c r="I88" s="24">
        <v>30.95</v>
      </c>
    </row>
    <row r="89" spans="5:9" x14ac:dyDescent="0.25">
      <c r="E89" t="s">
        <v>482</v>
      </c>
      <c r="F89">
        <v>18.600000000000001</v>
      </c>
      <c r="H89" s="23" t="s">
        <v>482</v>
      </c>
      <c r="I89" s="24">
        <v>18.600000000000001</v>
      </c>
    </row>
    <row r="90" spans="5:9" x14ac:dyDescent="0.25">
      <c r="E90" t="s">
        <v>573</v>
      </c>
      <c r="F90">
        <v>11.99</v>
      </c>
      <c r="H90" s="23" t="s">
        <v>573</v>
      </c>
      <c r="I90" s="24">
        <v>11.99</v>
      </c>
    </row>
    <row r="91" spans="5:9" x14ac:dyDescent="0.25">
      <c r="E91" t="s">
        <v>1057</v>
      </c>
      <c r="F91">
        <v>14.44</v>
      </c>
      <c r="H91" s="23" t="s">
        <v>1057</v>
      </c>
      <c r="I91" s="24">
        <v>14.44</v>
      </c>
    </row>
    <row r="92" spans="5:9" x14ac:dyDescent="0.25">
      <c r="E92" t="s">
        <v>1059</v>
      </c>
      <c r="F92">
        <v>34.53</v>
      </c>
      <c r="H92" s="23" t="s">
        <v>1059</v>
      </c>
      <c r="I92" s="24">
        <v>34.53</v>
      </c>
    </row>
    <row r="93" spans="5:9" x14ac:dyDescent="0.25">
      <c r="E93" t="s">
        <v>747</v>
      </c>
      <c r="F93">
        <v>21.64</v>
      </c>
      <c r="H93" s="23" t="s">
        <v>747</v>
      </c>
      <c r="I93" s="24">
        <v>21.64</v>
      </c>
    </row>
    <row r="94" spans="5:9" x14ac:dyDescent="0.25">
      <c r="E94" t="s">
        <v>1176</v>
      </c>
      <c r="F94">
        <v>9.65</v>
      </c>
      <c r="H94" s="23" t="s">
        <v>1176</v>
      </c>
      <c r="I94" s="24">
        <v>9.65</v>
      </c>
    </row>
    <row r="95" spans="5:9" x14ac:dyDescent="0.25">
      <c r="E95" t="s">
        <v>342</v>
      </c>
      <c r="F95">
        <v>36.49</v>
      </c>
      <c r="H95" s="23" t="s">
        <v>342</v>
      </c>
      <c r="I95" s="24">
        <v>36.49</v>
      </c>
    </row>
    <row r="96" spans="5:9" x14ac:dyDescent="0.25">
      <c r="E96" t="s">
        <v>664</v>
      </c>
      <c r="F96">
        <v>46.79</v>
      </c>
      <c r="H96" s="23" t="s">
        <v>664</v>
      </c>
      <c r="I96" s="24">
        <v>46.79</v>
      </c>
    </row>
    <row r="97" spans="5:9" x14ac:dyDescent="0.25">
      <c r="E97" t="s">
        <v>1172</v>
      </c>
      <c r="F97">
        <v>38.159999999999997</v>
      </c>
      <c r="H97" s="23" t="s">
        <v>1172</v>
      </c>
      <c r="I97" s="24">
        <v>38.159999999999997</v>
      </c>
    </row>
    <row r="98" spans="5:9" x14ac:dyDescent="0.25">
      <c r="E98" t="s">
        <v>1206</v>
      </c>
      <c r="F98">
        <v>33.04</v>
      </c>
      <c r="H98" s="23" t="s">
        <v>1206</v>
      </c>
      <c r="I98" s="24">
        <v>33.04</v>
      </c>
    </row>
    <row r="99" spans="5:9" x14ac:dyDescent="0.25">
      <c r="E99" t="s">
        <v>319</v>
      </c>
      <c r="F99">
        <v>28.01</v>
      </c>
      <c r="H99" s="23" t="s">
        <v>319</v>
      </c>
      <c r="I99" s="24">
        <v>28.01</v>
      </c>
    </row>
    <row r="100" spans="5:9" x14ac:dyDescent="0.25">
      <c r="E100" t="s">
        <v>707</v>
      </c>
      <c r="F100">
        <v>17.72</v>
      </c>
      <c r="H100" s="23" t="s">
        <v>707</v>
      </c>
      <c r="I100" s="24">
        <v>17.72</v>
      </c>
    </row>
    <row r="101" spans="5:9" x14ac:dyDescent="0.25">
      <c r="E101" t="s">
        <v>1656</v>
      </c>
      <c r="F101">
        <v>39.299999999999997</v>
      </c>
      <c r="H101" s="23" t="s">
        <v>1656</v>
      </c>
      <c r="I101" s="24">
        <v>39.299999999999997</v>
      </c>
    </row>
    <row r="102" spans="5:9" x14ac:dyDescent="0.25">
      <c r="E102" t="s">
        <v>920</v>
      </c>
      <c r="F102">
        <v>8.42</v>
      </c>
      <c r="H102" s="23" t="s">
        <v>920</v>
      </c>
      <c r="I102" s="24">
        <v>8.42</v>
      </c>
    </row>
    <row r="103" spans="5:9" x14ac:dyDescent="0.25">
      <c r="E103" t="s">
        <v>750</v>
      </c>
      <c r="F103">
        <v>32.950000000000003</v>
      </c>
      <c r="H103" s="23" t="s">
        <v>750</v>
      </c>
      <c r="I103" s="24">
        <v>32.950000000000003</v>
      </c>
    </row>
    <row r="104" spans="5:9" x14ac:dyDescent="0.25">
      <c r="E104" t="s">
        <v>1441</v>
      </c>
      <c r="F104">
        <v>43.34</v>
      </c>
      <c r="H104" s="23" t="s">
        <v>1441</v>
      </c>
      <c r="I104" s="24">
        <v>43.34</v>
      </c>
    </row>
    <row r="105" spans="5:9" x14ac:dyDescent="0.25">
      <c r="E105" t="s">
        <v>637</v>
      </c>
      <c r="F105">
        <v>10.48</v>
      </c>
      <c r="H105" s="23" t="s">
        <v>637</v>
      </c>
      <c r="I105" s="24">
        <v>10.48</v>
      </c>
    </row>
    <row r="106" spans="5:9" x14ac:dyDescent="0.25">
      <c r="E106" t="s">
        <v>1145</v>
      </c>
      <c r="F106">
        <v>34.32</v>
      </c>
      <c r="H106" s="23" t="s">
        <v>1145</v>
      </c>
      <c r="I106" s="24">
        <v>34.32</v>
      </c>
    </row>
    <row r="107" spans="5:9" x14ac:dyDescent="0.25">
      <c r="E107" t="s">
        <v>1055</v>
      </c>
      <c r="F107">
        <v>40.18</v>
      </c>
      <c r="H107" s="23" t="s">
        <v>1055</v>
      </c>
      <c r="I107" s="24">
        <v>40.18</v>
      </c>
    </row>
    <row r="108" spans="5:9" x14ac:dyDescent="0.25">
      <c r="E108" t="s">
        <v>701</v>
      </c>
      <c r="F108">
        <v>17.47</v>
      </c>
      <c r="H108" s="23" t="s">
        <v>701</v>
      </c>
      <c r="I108" s="24">
        <v>17.47</v>
      </c>
    </row>
    <row r="109" spans="5:9" x14ac:dyDescent="0.25">
      <c r="E109" t="s">
        <v>892</v>
      </c>
      <c r="F109">
        <v>47.49</v>
      </c>
      <c r="H109" s="23" t="s">
        <v>892</v>
      </c>
      <c r="I109" s="24">
        <v>47.49</v>
      </c>
    </row>
    <row r="110" spans="5:9" x14ac:dyDescent="0.25">
      <c r="E110" t="s">
        <v>1535</v>
      </c>
      <c r="F110">
        <v>35.619999999999997</v>
      </c>
      <c r="H110" s="23" t="s">
        <v>1535</v>
      </c>
      <c r="I110" s="24">
        <v>35.619999999999997</v>
      </c>
    </row>
    <row r="111" spans="5:9" x14ac:dyDescent="0.25">
      <c r="E111" t="s">
        <v>1229</v>
      </c>
      <c r="F111">
        <v>14.37</v>
      </c>
      <c r="H111" s="23" t="s">
        <v>1229</v>
      </c>
      <c r="I111" s="24">
        <v>14.37</v>
      </c>
    </row>
    <row r="112" spans="5:9" x14ac:dyDescent="0.25">
      <c r="E112" t="s">
        <v>100</v>
      </c>
      <c r="F112">
        <v>35.64</v>
      </c>
      <c r="H112" s="23" t="s">
        <v>100</v>
      </c>
      <c r="I112" s="24">
        <v>35.64</v>
      </c>
    </row>
    <row r="113" spans="5:9" x14ac:dyDescent="0.25">
      <c r="E113" t="s">
        <v>561</v>
      </c>
      <c r="F113">
        <v>14.21</v>
      </c>
      <c r="H113" s="23" t="s">
        <v>561</v>
      </c>
      <c r="I113" s="24">
        <v>14.21</v>
      </c>
    </row>
    <row r="114" spans="5:9" x14ac:dyDescent="0.25">
      <c r="E114" t="s">
        <v>1418</v>
      </c>
      <c r="F114">
        <v>39.090000000000003</v>
      </c>
      <c r="H114" s="23" t="s">
        <v>1418</v>
      </c>
      <c r="I114" s="24">
        <v>39.090000000000003</v>
      </c>
    </row>
    <row r="115" spans="5:9" x14ac:dyDescent="0.25">
      <c r="E115" t="s">
        <v>1102</v>
      </c>
      <c r="F115">
        <v>18.14</v>
      </c>
      <c r="H115" s="23" t="s">
        <v>1102</v>
      </c>
      <c r="I115" s="24">
        <v>18.14</v>
      </c>
    </row>
    <row r="116" spans="5:9" x14ac:dyDescent="0.25">
      <c r="E116" t="s">
        <v>1090</v>
      </c>
      <c r="F116">
        <v>17.22</v>
      </c>
      <c r="H116" s="23" t="s">
        <v>1090</v>
      </c>
      <c r="I116" s="24">
        <v>17.22</v>
      </c>
    </row>
    <row r="117" spans="5:9" x14ac:dyDescent="0.25">
      <c r="E117" t="s">
        <v>886</v>
      </c>
      <c r="F117">
        <v>26.75</v>
      </c>
      <c r="H117" s="23" t="s">
        <v>886</v>
      </c>
      <c r="I117" s="24">
        <v>26.75</v>
      </c>
    </row>
    <row r="118" spans="5:9" x14ac:dyDescent="0.25">
      <c r="E118" t="s">
        <v>1034</v>
      </c>
      <c r="F118">
        <v>7.3</v>
      </c>
      <c r="H118" s="23" t="s">
        <v>1034</v>
      </c>
      <c r="I118" s="24">
        <v>7.3</v>
      </c>
    </row>
    <row r="119" spans="5:9" x14ac:dyDescent="0.25">
      <c r="E119" t="s">
        <v>154</v>
      </c>
      <c r="F119">
        <v>6.92</v>
      </c>
      <c r="H119" s="23" t="s">
        <v>154</v>
      </c>
      <c r="I119" s="24">
        <v>6.92</v>
      </c>
    </row>
    <row r="120" spans="5:9" x14ac:dyDescent="0.25">
      <c r="E120" t="s">
        <v>618</v>
      </c>
      <c r="F120">
        <v>44.67</v>
      </c>
      <c r="H120" s="23" t="s">
        <v>618</v>
      </c>
      <c r="I120" s="24">
        <v>44.67</v>
      </c>
    </row>
    <row r="121" spans="5:9" x14ac:dyDescent="0.25">
      <c r="E121" t="s">
        <v>1694</v>
      </c>
      <c r="F121">
        <v>40.75</v>
      </c>
      <c r="H121" s="23" t="s">
        <v>1694</v>
      </c>
      <c r="I121" s="24">
        <v>40.75</v>
      </c>
    </row>
    <row r="122" spans="5:9" x14ac:dyDescent="0.25">
      <c r="E122" t="s">
        <v>243</v>
      </c>
      <c r="F122">
        <v>14.42</v>
      </c>
      <c r="H122" s="23" t="s">
        <v>243</v>
      </c>
      <c r="I122" s="24">
        <v>14.42</v>
      </c>
    </row>
    <row r="123" spans="5:9" x14ac:dyDescent="0.25">
      <c r="E123" t="s">
        <v>1310</v>
      </c>
      <c r="F123">
        <v>28.73</v>
      </c>
      <c r="H123" s="23" t="s">
        <v>1310</v>
      </c>
      <c r="I123" s="24">
        <v>28.73</v>
      </c>
    </row>
    <row r="124" spans="5:9" x14ac:dyDescent="0.25">
      <c r="E124" t="s">
        <v>1509</v>
      </c>
      <c r="F124">
        <v>47.23</v>
      </c>
      <c r="H124" s="23" t="s">
        <v>1509</v>
      </c>
      <c r="I124" s="24">
        <v>47.23</v>
      </c>
    </row>
    <row r="125" spans="5:9" x14ac:dyDescent="0.25">
      <c r="E125" t="s">
        <v>205</v>
      </c>
      <c r="F125">
        <v>15.38</v>
      </c>
      <c r="H125" s="23" t="s">
        <v>205</v>
      </c>
      <c r="I125" s="24">
        <v>15.38</v>
      </c>
    </row>
    <row r="126" spans="5:9" x14ac:dyDescent="0.25">
      <c r="E126" t="s">
        <v>1103</v>
      </c>
      <c r="F126">
        <v>35.07</v>
      </c>
      <c r="H126" s="23" t="s">
        <v>1103</v>
      </c>
      <c r="I126" s="24">
        <v>35.07</v>
      </c>
    </row>
    <row r="127" spans="5:9" x14ac:dyDescent="0.25">
      <c r="E127" t="s">
        <v>1369</v>
      </c>
      <c r="F127">
        <v>45.66</v>
      </c>
      <c r="H127" s="23" t="s">
        <v>1369</v>
      </c>
      <c r="I127" s="24">
        <v>45.66</v>
      </c>
    </row>
    <row r="128" spans="5:9" x14ac:dyDescent="0.25">
      <c r="E128" t="s">
        <v>675</v>
      </c>
      <c r="F128">
        <v>26.61</v>
      </c>
      <c r="H128" s="23" t="s">
        <v>675</v>
      </c>
      <c r="I128" s="24">
        <v>26.61</v>
      </c>
    </row>
    <row r="129" spans="5:9" x14ac:dyDescent="0.25">
      <c r="E129" t="s">
        <v>132</v>
      </c>
      <c r="F129">
        <v>32.979999999999997</v>
      </c>
      <c r="H129" s="23" t="s">
        <v>132</v>
      </c>
      <c r="I129" s="24">
        <v>32.979999999999997</v>
      </c>
    </row>
    <row r="130" spans="5:9" x14ac:dyDescent="0.25">
      <c r="E130" t="s">
        <v>766</v>
      </c>
      <c r="F130">
        <v>40.270000000000003</v>
      </c>
      <c r="H130" s="23" t="s">
        <v>766</v>
      </c>
      <c r="I130" s="24">
        <v>40.270000000000003</v>
      </c>
    </row>
    <row r="131" spans="5:9" x14ac:dyDescent="0.25">
      <c r="E131" t="s">
        <v>160</v>
      </c>
      <c r="F131">
        <v>43.92</v>
      </c>
      <c r="H131" s="23" t="s">
        <v>160</v>
      </c>
      <c r="I131" s="24">
        <v>43.92</v>
      </c>
    </row>
    <row r="132" spans="5:9" x14ac:dyDescent="0.25">
      <c r="E132" t="s">
        <v>1385</v>
      </c>
      <c r="F132">
        <v>20.95</v>
      </c>
      <c r="H132" s="23" t="s">
        <v>1385</v>
      </c>
      <c r="I132" s="24">
        <v>20.95</v>
      </c>
    </row>
    <row r="133" spans="5:9" x14ac:dyDescent="0.25">
      <c r="E133" t="s">
        <v>295</v>
      </c>
      <c r="F133">
        <v>17.8</v>
      </c>
      <c r="H133" s="23" t="s">
        <v>295</v>
      </c>
      <c r="I133" s="24">
        <v>17.8</v>
      </c>
    </row>
    <row r="134" spans="5:9" x14ac:dyDescent="0.25">
      <c r="E134" t="s">
        <v>666</v>
      </c>
      <c r="F134">
        <v>13.88</v>
      </c>
      <c r="H134" s="23" t="s">
        <v>666</v>
      </c>
      <c r="I134" s="24">
        <v>13.88</v>
      </c>
    </row>
    <row r="135" spans="5:9" x14ac:dyDescent="0.25">
      <c r="E135" t="s">
        <v>1452</v>
      </c>
      <c r="F135">
        <v>6.2</v>
      </c>
      <c r="H135" s="23" t="s">
        <v>1452</v>
      </c>
      <c r="I135" s="24">
        <v>6.2</v>
      </c>
    </row>
    <row r="136" spans="5:9" x14ac:dyDescent="0.25">
      <c r="E136" t="s">
        <v>1681</v>
      </c>
      <c r="F136">
        <v>40.549999999999997</v>
      </c>
      <c r="H136" s="23" t="s">
        <v>1681</v>
      </c>
      <c r="I136" s="24">
        <v>40.549999999999997</v>
      </c>
    </row>
    <row r="137" spans="5:9" x14ac:dyDescent="0.25">
      <c r="E137" t="s">
        <v>1065</v>
      </c>
      <c r="F137">
        <v>21.97</v>
      </c>
      <c r="H137" s="23" t="s">
        <v>1065</v>
      </c>
      <c r="I137" s="24">
        <v>21.97</v>
      </c>
    </row>
    <row r="138" spans="5:9" x14ac:dyDescent="0.25">
      <c r="E138" t="s">
        <v>1063</v>
      </c>
      <c r="F138">
        <v>39.21</v>
      </c>
      <c r="H138" s="23" t="s">
        <v>1063</v>
      </c>
      <c r="I138" s="24">
        <v>39.21</v>
      </c>
    </row>
    <row r="139" spans="5:9" x14ac:dyDescent="0.25">
      <c r="E139" t="s">
        <v>1106</v>
      </c>
      <c r="F139">
        <v>14.01</v>
      </c>
      <c r="H139" s="23" t="s">
        <v>1106</v>
      </c>
      <c r="I139" s="24">
        <v>14.01</v>
      </c>
    </row>
    <row r="140" spans="5:9" x14ac:dyDescent="0.25">
      <c r="E140" t="s">
        <v>1079</v>
      </c>
      <c r="F140">
        <v>37.83</v>
      </c>
      <c r="H140" s="23" t="s">
        <v>1079</v>
      </c>
      <c r="I140" s="24">
        <v>37.83</v>
      </c>
    </row>
    <row r="141" spans="5:9" x14ac:dyDescent="0.25">
      <c r="E141" t="s">
        <v>1412</v>
      </c>
      <c r="F141">
        <v>24.39</v>
      </c>
      <c r="H141" s="23" t="s">
        <v>1412</v>
      </c>
      <c r="I141" s="24">
        <v>24.39</v>
      </c>
    </row>
    <row r="142" spans="5:9" x14ac:dyDescent="0.25">
      <c r="E142" t="s">
        <v>865</v>
      </c>
      <c r="F142">
        <v>38.72</v>
      </c>
      <c r="H142" s="23" t="s">
        <v>865</v>
      </c>
      <c r="I142" s="24">
        <v>38.72</v>
      </c>
    </row>
    <row r="143" spans="5:9" x14ac:dyDescent="0.25">
      <c r="E143" t="s">
        <v>1081</v>
      </c>
      <c r="F143">
        <v>46.94</v>
      </c>
      <c r="H143" s="23" t="s">
        <v>1081</v>
      </c>
      <c r="I143" s="24">
        <v>46.94</v>
      </c>
    </row>
    <row r="144" spans="5:9" x14ac:dyDescent="0.25">
      <c r="E144" t="s">
        <v>404</v>
      </c>
      <c r="F144">
        <v>34.9</v>
      </c>
      <c r="H144" s="23" t="s">
        <v>404</v>
      </c>
      <c r="I144" s="24">
        <v>34.9</v>
      </c>
    </row>
    <row r="145" spans="5:9" x14ac:dyDescent="0.25">
      <c r="E145" t="s">
        <v>1647</v>
      </c>
      <c r="F145">
        <v>20.57</v>
      </c>
      <c r="H145" s="23" t="s">
        <v>1647</v>
      </c>
      <c r="I145" s="24">
        <v>20.57</v>
      </c>
    </row>
    <row r="146" spans="5:9" x14ac:dyDescent="0.25">
      <c r="E146" t="s">
        <v>1674</v>
      </c>
      <c r="F146">
        <v>27.54</v>
      </c>
      <c r="H146" s="23" t="s">
        <v>1674</v>
      </c>
      <c r="I146" s="24">
        <v>27.54</v>
      </c>
    </row>
    <row r="147" spans="5:9" x14ac:dyDescent="0.25">
      <c r="E147" t="s">
        <v>948</v>
      </c>
      <c r="F147">
        <v>22.09</v>
      </c>
      <c r="H147" s="23" t="s">
        <v>948</v>
      </c>
      <c r="I147" s="24">
        <v>22.09</v>
      </c>
    </row>
    <row r="148" spans="5:9" x14ac:dyDescent="0.25">
      <c r="E148" t="s">
        <v>1580</v>
      </c>
      <c r="F148">
        <v>40.380000000000003</v>
      </c>
      <c r="H148" s="23" t="s">
        <v>1580</v>
      </c>
      <c r="I148" s="24">
        <v>40.380000000000003</v>
      </c>
    </row>
    <row r="149" spans="5:9" x14ac:dyDescent="0.25">
      <c r="E149" t="s">
        <v>1158</v>
      </c>
      <c r="F149">
        <v>23.52</v>
      </c>
      <c r="H149" s="23" t="s">
        <v>1158</v>
      </c>
      <c r="I149" s="24">
        <v>23.52</v>
      </c>
    </row>
    <row r="150" spans="5:9" x14ac:dyDescent="0.25">
      <c r="E150" t="s">
        <v>147</v>
      </c>
      <c r="F150">
        <v>17.16</v>
      </c>
      <c r="H150" s="23" t="s">
        <v>147</v>
      </c>
      <c r="I150" s="24">
        <v>17.16</v>
      </c>
    </row>
    <row r="151" spans="5:9" x14ac:dyDescent="0.25">
      <c r="E151" t="s">
        <v>878</v>
      </c>
      <c r="F151">
        <v>42.75</v>
      </c>
      <c r="H151" s="23" t="s">
        <v>878</v>
      </c>
      <c r="I151" s="24">
        <v>42.75</v>
      </c>
    </row>
    <row r="152" spans="5:9" x14ac:dyDescent="0.25">
      <c r="E152" t="s">
        <v>603</v>
      </c>
      <c r="F152">
        <v>48.27</v>
      </c>
      <c r="H152" s="23" t="s">
        <v>603</v>
      </c>
      <c r="I152" s="24">
        <v>48.27</v>
      </c>
    </row>
    <row r="153" spans="5:9" x14ac:dyDescent="0.25">
      <c r="E153" t="s">
        <v>1520</v>
      </c>
      <c r="F153">
        <v>21.29</v>
      </c>
      <c r="H153" s="23" t="s">
        <v>1520</v>
      </c>
      <c r="I153" s="24">
        <v>21.29</v>
      </c>
    </row>
    <row r="154" spans="5:9" x14ac:dyDescent="0.25">
      <c r="E154" t="s">
        <v>297</v>
      </c>
      <c r="F154">
        <v>35.93</v>
      </c>
      <c r="H154" s="23" t="s">
        <v>297</v>
      </c>
      <c r="I154" s="24">
        <v>35.93</v>
      </c>
    </row>
    <row r="155" spans="5:9" x14ac:dyDescent="0.25">
      <c r="E155" t="s">
        <v>1482</v>
      </c>
      <c r="F155">
        <v>39.25</v>
      </c>
      <c r="H155" s="23" t="s">
        <v>1482</v>
      </c>
      <c r="I155" s="24">
        <v>39.25</v>
      </c>
    </row>
    <row r="156" spans="5:9" x14ac:dyDescent="0.25">
      <c r="E156" t="s">
        <v>1050</v>
      </c>
      <c r="F156">
        <v>30.08</v>
      </c>
      <c r="H156" s="23" t="s">
        <v>1050</v>
      </c>
      <c r="I156" s="24">
        <v>30.08</v>
      </c>
    </row>
    <row r="157" spans="5:9" x14ac:dyDescent="0.25">
      <c r="E157" t="s">
        <v>880</v>
      </c>
      <c r="F157">
        <v>21.91</v>
      </c>
      <c r="H157" s="23" t="s">
        <v>880</v>
      </c>
      <c r="I157" s="24">
        <v>21.91</v>
      </c>
    </row>
    <row r="158" spans="5:9" x14ac:dyDescent="0.25">
      <c r="E158" t="s">
        <v>854</v>
      </c>
      <c r="F158">
        <v>19.73</v>
      </c>
      <c r="H158" s="23" t="s">
        <v>854</v>
      </c>
      <c r="I158" s="24">
        <v>19.73</v>
      </c>
    </row>
    <row r="159" spans="5:9" x14ac:dyDescent="0.25">
      <c r="E159" t="s">
        <v>1285</v>
      </c>
      <c r="F159">
        <v>40.86</v>
      </c>
      <c r="H159" s="23" t="s">
        <v>1285</v>
      </c>
      <c r="I159" s="24">
        <v>40.86</v>
      </c>
    </row>
    <row r="160" spans="5:9" x14ac:dyDescent="0.25">
      <c r="E160" t="s">
        <v>1327</v>
      </c>
      <c r="F160">
        <v>10.01</v>
      </c>
      <c r="H160" s="23" t="s">
        <v>1327</v>
      </c>
      <c r="I160" s="24">
        <v>10.01</v>
      </c>
    </row>
    <row r="161" spans="5:9" x14ac:dyDescent="0.25">
      <c r="E161" t="s">
        <v>1553</v>
      </c>
      <c r="F161">
        <v>41.29</v>
      </c>
      <c r="H161" s="23" t="s">
        <v>1553</v>
      </c>
      <c r="I161" s="24">
        <v>41.29</v>
      </c>
    </row>
    <row r="162" spans="5:9" x14ac:dyDescent="0.25">
      <c r="E162" t="s">
        <v>456</v>
      </c>
      <c r="F162">
        <v>32.020000000000003</v>
      </c>
      <c r="H162" s="23" t="s">
        <v>456</v>
      </c>
      <c r="I162" s="24">
        <v>32.020000000000003</v>
      </c>
    </row>
    <row r="163" spans="5:9" x14ac:dyDescent="0.25">
      <c r="E163" t="s">
        <v>893</v>
      </c>
      <c r="F163">
        <v>21.55</v>
      </c>
      <c r="H163" s="23" t="s">
        <v>893</v>
      </c>
      <c r="I163" s="24">
        <v>21.55</v>
      </c>
    </row>
    <row r="164" spans="5:9" x14ac:dyDescent="0.25">
      <c r="E164" t="s">
        <v>953</v>
      </c>
      <c r="F164">
        <v>34.5</v>
      </c>
      <c r="H164" s="23" t="s">
        <v>953</v>
      </c>
      <c r="I164" s="24">
        <v>34.5</v>
      </c>
    </row>
    <row r="165" spans="5:9" x14ac:dyDescent="0.25">
      <c r="E165" t="s">
        <v>265</v>
      </c>
      <c r="F165">
        <v>14.61</v>
      </c>
      <c r="H165" s="23" t="s">
        <v>265</v>
      </c>
      <c r="I165" s="24">
        <v>14.61</v>
      </c>
    </row>
    <row r="166" spans="5:9" x14ac:dyDescent="0.25">
      <c r="E166" t="s">
        <v>1315</v>
      </c>
      <c r="F166">
        <v>38.06</v>
      </c>
      <c r="H166" s="23" t="s">
        <v>1315</v>
      </c>
      <c r="I166" s="24">
        <v>38.06</v>
      </c>
    </row>
    <row r="167" spans="5:9" x14ac:dyDescent="0.25">
      <c r="E167" t="s">
        <v>1048</v>
      </c>
      <c r="F167">
        <v>24.15</v>
      </c>
      <c r="H167" s="23" t="s">
        <v>1048</v>
      </c>
      <c r="I167" s="24">
        <v>24.15</v>
      </c>
    </row>
    <row r="168" spans="5:9" x14ac:dyDescent="0.25">
      <c r="E168" t="s">
        <v>1400</v>
      </c>
      <c r="F168">
        <v>40.520000000000003</v>
      </c>
      <c r="H168" s="23" t="s">
        <v>1400</v>
      </c>
      <c r="I168" s="24">
        <v>40.520000000000003</v>
      </c>
    </row>
    <row r="169" spans="5:9" x14ac:dyDescent="0.25">
      <c r="E169" t="s">
        <v>137</v>
      </c>
      <c r="F169">
        <v>34.5</v>
      </c>
      <c r="H169" s="23" t="s">
        <v>137</v>
      </c>
      <c r="I169" s="24">
        <v>34.5</v>
      </c>
    </row>
    <row r="170" spans="5:9" x14ac:dyDescent="0.25">
      <c r="E170" t="s">
        <v>1183</v>
      </c>
      <c r="F170">
        <v>36.35</v>
      </c>
      <c r="H170" s="23" t="s">
        <v>1183</v>
      </c>
      <c r="I170" s="24">
        <v>36.35</v>
      </c>
    </row>
    <row r="171" spans="5:9" x14ac:dyDescent="0.25">
      <c r="E171" t="s">
        <v>1442</v>
      </c>
      <c r="F171">
        <v>10.66</v>
      </c>
      <c r="H171" s="23" t="s">
        <v>1442</v>
      </c>
      <c r="I171" s="24">
        <v>10.66</v>
      </c>
    </row>
    <row r="172" spans="5:9" x14ac:dyDescent="0.25">
      <c r="E172" t="s">
        <v>1699</v>
      </c>
      <c r="F172">
        <v>13.52</v>
      </c>
      <c r="H172" s="23" t="s">
        <v>1699</v>
      </c>
      <c r="I172" s="24">
        <v>13.52</v>
      </c>
    </row>
    <row r="173" spans="5:9" x14ac:dyDescent="0.25">
      <c r="E173" t="s">
        <v>1533</v>
      </c>
      <c r="F173">
        <v>20.21</v>
      </c>
      <c r="H173" s="23" t="s">
        <v>1533</v>
      </c>
      <c r="I173" s="24">
        <v>20.21</v>
      </c>
    </row>
    <row r="174" spans="5:9" x14ac:dyDescent="0.25">
      <c r="E174" t="s">
        <v>862</v>
      </c>
      <c r="F174">
        <v>49.86</v>
      </c>
      <c r="H174" s="23" t="s">
        <v>862</v>
      </c>
      <c r="I174" s="24">
        <v>49.86</v>
      </c>
    </row>
    <row r="175" spans="5:9" x14ac:dyDescent="0.25">
      <c r="E175" t="s">
        <v>1331</v>
      </c>
      <c r="F175">
        <v>20.350000000000001</v>
      </c>
      <c r="H175" s="23" t="s">
        <v>1331</v>
      </c>
      <c r="I175" s="24">
        <v>20.350000000000001</v>
      </c>
    </row>
    <row r="176" spans="5:9" x14ac:dyDescent="0.25">
      <c r="E176" t="s">
        <v>77</v>
      </c>
      <c r="F176">
        <v>20.09</v>
      </c>
      <c r="H176" s="23" t="s">
        <v>77</v>
      </c>
      <c r="I176" s="24">
        <v>20.09</v>
      </c>
    </row>
    <row r="177" spans="5:9" x14ac:dyDescent="0.25">
      <c r="E177" t="s">
        <v>1246</v>
      </c>
      <c r="F177">
        <v>31.45</v>
      </c>
      <c r="H177" s="23" t="s">
        <v>1246</v>
      </c>
      <c r="I177" s="24">
        <v>31.45</v>
      </c>
    </row>
    <row r="178" spans="5:9" x14ac:dyDescent="0.25">
      <c r="E178" t="s">
        <v>1503</v>
      </c>
      <c r="F178">
        <v>46.45</v>
      </c>
      <c r="H178" s="23" t="s">
        <v>1503</v>
      </c>
      <c r="I178" s="24">
        <v>46.45</v>
      </c>
    </row>
    <row r="179" spans="5:9" x14ac:dyDescent="0.25">
      <c r="E179" t="s">
        <v>1683</v>
      </c>
      <c r="F179">
        <v>19.850000000000001</v>
      </c>
      <c r="H179" s="23" t="s">
        <v>1683</v>
      </c>
      <c r="I179" s="24">
        <v>19.850000000000001</v>
      </c>
    </row>
    <row r="180" spans="5:9" x14ac:dyDescent="0.25">
      <c r="E180" t="s">
        <v>1030</v>
      </c>
      <c r="F180">
        <v>42.09</v>
      </c>
      <c r="H180" s="23" t="s">
        <v>1030</v>
      </c>
      <c r="I180" s="24">
        <v>42.09</v>
      </c>
    </row>
    <row r="181" spans="5:9" x14ac:dyDescent="0.25">
      <c r="E181" t="s">
        <v>1000</v>
      </c>
      <c r="F181">
        <v>33.590000000000003</v>
      </c>
      <c r="H181" s="23" t="s">
        <v>1000</v>
      </c>
      <c r="I181" s="24">
        <v>33.590000000000003</v>
      </c>
    </row>
    <row r="182" spans="5:9" x14ac:dyDescent="0.25">
      <c r="E182" t="s">
        <v>221</v>
      </c>
      <c r="F182">
        <v>49.62</v>
      </c>
      <c r="H182" s="23" t="s">
        <v>221</v>
      </c>
      <c r="I182" s="24">
        <v>49.62</v>
      </c>
    </row>
    <row r="183" spans="5:9" x14ac:dyDescent="0.25">
      <c r="E183" t="s">
        <v>247</v>
      </c>
      <c r="F183">
        <v>14.19</v>
      </c>
      <c r="H183" s="23" t="s">
        <v>247</v>
      </c>
      <c r="I183" s="24">
        <v>14.19</v>
      </c>
    </row>
    <row r="184" spans="5:9" x14ac:dyDescent="0.25">
      <c r="E184" t="s">
        <v>1365</v>
      </c>
      <c r="F184">
        <v>35.24</v>
      </c>
      <c r="H184" s="23" t="s">
        <v>1365</v>
      </c>
      <c r="I184" s="24">
        <v>35.24</v>
      </c>
    </row>
    <row r="185" spans="5:9" x14ac:dyDescent="0.25">
      <c r="E185" t="s">
        <v>936</v>
      </c>
      <c r="F185">
        <v>26.77</v>
      </c>
      <c r="H185" s="23" t="s">
        <v>936</v>
      </c>
      <c r="I185" s="24">
        <v>26.77</v>
      </c>
    </row>
    <row r="186" spans="5:9" x14ac:dyDescent="0.25">
      <c r="E186" t="s">
        <v>582</v>
      </c>
      <c r="F186">
        <v>41.73</v>
      </c>
      <c r="H186" s="23" t="s">
        <v>582</v>
      </c>
      <c r="I186" s="24">
        <v>41.73</v>
      </c>
    </row>
    <row r="187" spans="5:9" x14ac:dyDescent="0.25">
      <c r="E187" t="s">
        <v>587</v>
      </c>
      <c r="F187">
        <v>47.46</v>
      </c>
      <c r="H187" s="23" t="s">
        <v>587</v>
      </c>
      <c r="I187" s="24">
        <v>47.46</v>
      </c>
    </row>
    <row r="188" spans="5:9" x14ac:dyDescent="0.25">
      <c r="E188" t="s">
        <v>1531</v>
      </c>
      <c r="F188">
        <v>13.81</v>
      </c>
      <c r="H188" s="23" t="s">
        <v>1531</v>
      </c>
      <c r="I188" s="24">
        <v>13.81</v>
      </c>
    </row>
    <row r="189" spans="5:9" x14ac:dyDescent="0.25">
      <c r="E189" t="s">
        <v>162</v>
      </c>
      <c r="F189">
        <v>39.46</v>
      </c>
      <c r="H189" s="23" t="s">
        <v>162</v>
      </c>
      <c r="I189" s="24">
        <v>39.46</v>
      </c>
    </row>
    <row r="190" spans="5:9" x14ac:dyDescent="0.25">
      <c r="E190" t="s">
        <v>1250</v>
      </c>
      <c r="F190">
        <v>24.52</v>
      </c>
      <c r="H190" s="23" t="s">
        <v>1250</v>
      </c>
      <c r="I190" s="24">
        <v>24.52</v>
      </c>
    </row>
    <row r="191" spans="5:9" x14ac:dyDescent="0.25">
      <c r="E191" t="s">
        <v>1104</v>
      </c>
      <c r="F191">
        <v>33.56</v>
      </c>
      <c r="H191" s="23" t="s">
        <v>1104</v>
      </c>
      <c r="I191" s="24">
        <v>33.56</v>
      </c>
    </row>
    <row r="192" spans="5:9" x14ac:dyDescent="0.25">
      <c r="E192" t="s">
        <v>552</v>
      </c>
      <c r="F192">
        <v>20.100000000000001</v>
      </c>
      <c r="H192" s="23" t="s">
        <v>552</v>
      </c>
      <c r="I192" s="24">
        <v>20.100000000000001</v>
      </c>
    </row>
    <row r="193" spans="5:9" x14ac:dyDescent="0.25">
      <c r="E193" t="s">
        <v>104</v>
      </c>
      <c r="F193">
        <v>22.46</v>
      </c>
      <c r="H193" s="23" t="s">
        <v>104</v>
      </c>
      <c r="I193" s="24">
        <v>22.46</v>
      </c>
    </row>
    <row r="194" spans="5:9" x14ac:dyDescent="0.25">
      <c r="E194" t="s">
        <v>1282</v>
      </c>
      <c r="F194">
        <v>9.75</v>
      </c>
      <c r="H194" s="23" t="s">
        <v>1282</v>
      </c>
      <c r="I194" s="24">
        <v>9.75</v>
      </c>
    </row>
    <row r="195" spans="5:9" x14ac:dyDescent="0.25">
      <c r="E195" t="s">
        <v>925</v>
      </c>
      <c r="F195">
        <v>27.47</v>
      </c>
      <c r="H195" s="23" t="s">
        <v>925</v>
      </c>
      <c r="I195" s="24">
        <v>27.47</v>
      </c>
    </row>
    <row r="196" spans="5:9" x14ac:dyDescent="0.25">
      <c r="E196" t="s">
        <v>1366</v>
      </c>
      <c r="F196">
        <v>18.77</v>
      </c>
      <c r="H196" s="23" t="s">
        <v>1366</v>
      </c>
      <c r="I196" s="24">
        <v>18.77</v>
      </c>
    </row>
    <row r="197" spans="5:9" x14ac:dyDescent="0.25">
      <c r="E197" t="s">
        <v>764</v>
      </c>
      <c r="F197">
        <v>10.91</v>
      </c>
      <c r="H197" s="23" t="s">
        <v>764</v>
      </c>
      <c r="I197" s="24">
        <v>10.91</v>
      </c>
    </row>
    <row r="198" spans="5:9" x14ac:dyDescent="0.25">
      <c r="E198" t="s">
        <v>1360</v>
      </c>
      <c r="F198">
        <v>36.94</v>
      </c>
      <c r="H198" s="23" t="s">
        <v>1360</v>
      </c>
      <c r="I198" s="24">
        <v>36.94</v>
      </c>
    </row>
    <row r="199" spans="5:9" x14ac:dyDescent="0.25">
      <c r="E199" t="s">
        <v>1457</v>
      </c>
      <c r="F199">
        <v>8.1</v>
      </c>
      <c r="H199" s="23" t="s">
        <v>1457</v>
      </c>
      <c r="I199" s="24">
        <v>8.1</v>
      </c>
    </row>
    <row r="200" spans="5:9" x14ac:dyDescent="0.25">
      <c r="E200" t="s">
        <v>518</v>
      </c>
      <c r="F200">
        <v>13.99</v>
      </c>
      <c r="H200" s="23" t="s">
        <v>518</v>
      </c>
      <c r="I200" s="24">
        <v>13.99</v>
      </c>
    </row>
    <row r="201" spans="5:9" x14ac:dyDescent="0.25">
      <c r="E201" t="s">
        <v>541</v>
      </c>
      <c r="F201">
        <v>12.55</v>
      </c>
      <c r="H201" s="23" t="s">
        <v>541</v>
      </c>
      <c r="I201" s="24">
        <v>12.55</v>
      </c>
    </row>
    <row r="202" spans="5:9" x14ac:dyDescent="0.25">
      <c r="E202" t="s">
        <v>331</v>
      </c>
      <c r="F202">
        <v>21.71</v>
      </c>
      <c r="H202" s="23" t="s">
        <v>331</v>
      </c>
      <c r="I202" s="24">
        <v>21.71</v>
      </c>
    </row>
    <row r="203" spans="5:9" x14ac:dyDescent="0.25">
      <c r="E203" t="s">
        <v>721</v>
      </c>
      <c r="F203">
        <v>31.68</v>
      </c>
      <c r="H203" s="23" t="s">
        <v>721</v>
      </c>
      <c r="I203" s="24">
        <v>31.68</v>
      </c>
    </row>
    <row r="204" spans="5:9" x14ac:dyDescent="0.25">
      <c r="E204" t="s">
        <v>1233</v>
      </c>
      <c r="F204">
        <v>22.46</v>
      </c>
      <c r="H204" s="23" t="s">
        <v>1233</v>
      </c>
      <c r="I204" s="24">
        <v>22.46</v>
      </c>
    </row>
    <row r="205" spans="5:9" x14ac:dyDescent="0.25">
      <c r="E205" t="s">
        <v>301</v>
      </c>
      <c r="F205">
        <v>16.96</v>
      </c>
      <c r="H205" s="23" t="s">
        <v>301</v>
      </c>
      <c r="I205" s="24">
        <v>16.96</v>
      </c>
    </row>
    <row r="206" spans="5:9" x14ac:dyDescent="0.25">
      <c r="E206" t="s">
        <v>1093</v>
      </c>
      <c r="F206">
        <v>6.74</v>
      </c>
      <c r="H206" s="23" t="s">
        <v>1093</v>
      </c>
      <c r="I206" s="24">
        <v>6.74</v>
      </c>
    </row>
    <row r="207" spans="5:9" x14ac:dyDescent="0.25">
      <c r="E207" t="s">
        <v>478</v>
      </c>
      <c r="F207">
        <v>29.26</v>
      </c>
      <c r="H207" s="23" t="s">
        <v>478</v>
      </c>
      <c r="I207" s="24">
        <v>29.26</v>
      </c>
    </row>
    <row r="208" spans="5:9" x14ac:dyDescent="0.25">
      <c r="E208" t="s">
        <v>740</v>
      </c>
      <c r="F208">
        <v>31.9</v>
      </c>
      <c r="H208" s="23" t="s">
        <v>740</v>
      </c>
      <c r="I208" s="24">
        <v>31.9</v>
      </c>
    </row>
    <row r="209" spans="5:9" x14ac:dyDescent="0.25">
      <c r="E209" t="s">
        <v>96</v>
      </c>
      <c r="F209">
        <v>13.37</v>
      </c>
      <c r="H209" s="23" t="s">
        <v>96</v>
      </c>
      <c r="I209" s="24">
        <v>13.37</v>
      </c>
    </row>
    <row r="210" spans="5:9" x14ac:dyDescent="0.25">
      <c r="E210" t="s">
        <v>1629</v>
      </c>
      <c r="F210">
        <v>20.81</v>
      </c>
      <c r="H210" s="23" t="s">
        <v>1629</v>
      </c>
      <c r="I210" s="24">
        <v>20.81</v>
      </c>
    </row>
    <row r="211" spans="5:9" x14ac:dyDescent="0.25">
      <c r="E211" t="s">
        <v>651</v>
      </c>
      <c r="F211">
        <v>36.74</v>
      </c>
      <c r="H211" s="23" t="s">
        <v>651</v>
      </c>
      <c r="I211" s="24">
        <v>36.74</v>
      </c>
    </row>
    <row r="212" spans="5:9" x14ac:dyDescent="0.25">
      <c r="E212" t="s">
        <v>277</v>
      </c>
      <c r="F212">
        <v>38.630000000000003</v>
      </c>
      <c r="H212" s="23" t="s">
        <v>277</v>
      </c>
      <c r="I212" s="24">
        <v>38.630000000000003</v>
      </c>
    </row>
    <row r="213" spans="5:9" x14ac:dyDescent="0.25">
      <c r="E213" t="s">
        <v>1263</v>
      </c>
      <c r="F213">
        <v>32.89</v>
      </c>
      <c r="H213" s="23" t="s">
        <v>1263</v>
      </c>
      <c r="I213" s="24">
        <v>32.89</v>
      </c>
    </row>
    <row r="214" spans="5:9" x14ac:dyDescent="0.25">
      <c r="E214" t="s">
        <v>796</v>
      </c>
      <c r="F214">
        <v>25.93</v>
      </c>
      <c r="H214" s="23" t="s">
        <v>796</v>
      </c>
      <c r="I214" s="24">
        <v>25.93</v>
      </c>
    </row>
    <row r="215" spans="5:9" x14ac:dyDescent="0.25">
      <c r="E215" t="s">
        <v>1168</v>
      </c>
      <c r="F215">
        <v>32.880000000000003</v>
      </c>
      <c r="H215" s="23" t="s">
        <v>1168</v>
      </c>
      <c r="I215" s="24">
        <v>32.880000000000003</v>
      </c>
    </row>
    <row r="216" spans="5:9" x14ac:dyDescent="0.25">
      <c r="E216" t="s">
        <v>427</v>
      </c>
      <c r="F216">
        <v>23.84</v>
      </c>
      <c r="H216" s="23" t="s">
        <v>427</v>
      </c>
      <c r="I216" s="24">
        <v>23.84</v>
      </c>
    </row>
    <row r="217" spans="5:9" x14ac:dyDescent="0.25">
      <c r="E217" t="s">
        <v>1026</v>
      </c>
      <c r="F217">
        <v>27.69</v>
      </c>
      <c r="H217" s="23" t="s">
        <v>1026</v>
      </c>
      <c r="I217" s="24">
        <v>27.69</v>
      </c>
    </row>
    <row r="218" spans="5:9" x14ac:dyDescent="0.25">
      <c r="E218" t="s">
        <v>291</v>
      </c>
      <c r="F218">
        <v>35.24</v>
      </c>
      <c r="H218" s="23" t="s">
        <v>291</v>
      </c>
      <c r="I218" s="24">
        <v>35.24</v>
      </c>
    </row>
    <row r="219" spans="5:9" x14ac:dyDescent="0.25">
      <c r="E219" t="s">
        <v>662</v>
      </c>
      <c r="F219">
        <v>13.91</v>
      </c>
      <c r="H219" s="23" t="s">
        <v>662</v>
      </c>
      <c r="I219" s="24">
        <v>13.91</v>
      </c>
    </row>
    <row r="220" spans="5:9" x14ac:dyDescent="0.25">
      <c r="E220" t="s">
        <v>1539</v>
      </c>
      <c r="F220">
        <v>17.5</v>
      </c>
      <c r="H220" s="23" t="s">
        <v>1539</v>
      </c>
      <c r="I220" s="24">
        <v>17.5</v>
      </c>
    </row>
    <row r="221" spans="5:9" x14ac:dyDescent="0.25">
      <c r="E221" t="s">
        <v>1498</v>
      </c>
      <c r="F221">
        <v>10.88</v>
      </c>
      <c r="H221" s="23" t="s">
        <v>1498</v>
      </c>
      <c r="I221" s="24">
        <v>10.88</v>
      </c>
    </row>
    <row r="222" spans="5:9" x14ac:dyDescent="0.25">
      <c r="E222" t="s">
        <v>1396</v>
      </c>
      <c r="F222">
        <v>28.73</v>
      </c>
      <c r="H222" s="23" t="s">
        <v>1396</v>
      </c>
      <c r="I222" s="24">
        <v>28.73</v>
      </c>
    </row>
    <row r="223" spans="5:9" x14ac:dyDescent="0.25">
      <c r="E223" t="s">
        <v>486</v>
      </c>
      <c r="F223">
        <v>14.21</v>
      </c>
      <c r="H223" s="23" t="s">
        <v>486</v>
      </c>
      <c r="I223" s="24">
        <v>14.21</v>
      </c>
    </row>
    <row r="224" spans="5:9" x14ac:dyDescent="0.25">
      <c r="E224" t="s">
        <v>1430</v>
      </c>
      <c r="F224">
        <v>17.41</v>
      </c>
      <c r="H224" s="23" t="s">
        <v>1430</v>
      </c>
      <c r="I224" s="24">
        <v>17.41</v>
      </c>
    </row>
    <row r="225" spans="5:9" x14ac:dyDescent="0.25">
      <c r="E225" t="s">
        <v>906</v>
      </c>
      <c r="F225">
        <v>19.95</v>
      </c>
      <c r="H225" s="23" t="s">
        <v>906</v>
      </c>
      <c r="I225" s="24">
        <v>19.95</v>
      </c>
    </row>
    <row r="226" spans="5:9" x14ac:dyDescent="0.25">
      <c r="E226" t="s">
        <v>571</v>
      </c>
      <c r="F226">
        <v>45.33</v>
      </c>
      <c r="H226" s="23" t="s">
        <v>571</v>
      </c>
      <c r="I226" s="24">
        <v>45.33</v>
      </c>
    </row>
    <row r="227" spans="5:9" x14ac:dyDescent="0.25">
      <c r="E227" t="s">
        <v>1381</v>
      </c>
      <c r="F227">
        <v>46.73</v>
      </c>
      <c r="H227" s="23" t="s">
        <v>1381</v>
      </c>
      <c r="I227" s="24">
        <v>46.73</v>
      </c>
    </row>
    <row r="228" spans="5:9" x14ac:dyDescent="0.25">
      <c r="E228" t="s">
        <v>284</v>
      </c>
      <c r="F228">
        <v>25.72</v>
      </c>
      <c r="H228" s="23" t="s">
        <v>284</v>
      </c>
      <c r="I228" s="24">
        <v>25.72</v>
      </c>
    </row>
    <row r="229" spans="5:9" x14ac:dyDescent="0.25">
      <c r="E229" t="s">
        <v>884</v>
      </c>
      <c r="F229">
        <v>32.57</v>
      </c>
      <c r="H229" s="23" t="s">
        <v>884</v>
      </c>
      <c r="I229" s="24">
        <v>32.57</v>
      </c>
    </row>
    <row r="230" spans="5:9" x14ac:dyDescent="0.25">
      <c r="E230" t="s">
        <v>1383</v>
      </c>
      <c r="F230">
        <v>6.22</v>
      </c>
      <c r="H230" s="23" t="s">
        <v>1383</v>
      </c>
      <c r="I230" s="24">
        <v>6.22</v>
      </c>
    </row>
    <row r="231" spans="5:9" x14ac:dyDescent="0.25">
      <c r="E231" t="s">
        <v>1402</v>
      </c>
      <c r="F231">
        <v>47.08</v>
      </c>
      <c r="H231" s="23" t="s">
        <v>1402</v>
      </c>
      <c r="I231" s="24">
        <v>47.08</v>
      </c>
    </row>
    <row r="232" spans="5:9" x14ac:dyDescent="0.25">
      <c r="E232" t="s">
        <v>776</v>
      </c>
      <c r="F232">
        <v>32.61</v>
      </c>
      <c r="H232" s="23" t="s">
        <v>776</v>
      </c>
      <c r="I232" s="24">
        <v>32.61</v>
      </c>
    </row>
    <row r="233" spans="5:9" x14ac:dyDescent="0.25">
      <c r="E233" t="s">
        <v>1474</v>
      </c>
      <c r="F233">
        <v>21.35</v>
      </c>
      <c r="H233" s="23" t="s">
        <v>1474</v>
      </c>
      <c r="I233" s="24">
        <v>21.35</v>
      </c>
    </row>
    <row r="234" spans="5:9" x14ac:dyDescent="0.25">
      <c r="E234" t="s">
        <v>64</v>
      </c>
      <c r="F234">
        <v>15.51</v>
      </c>
      <c r="H234" s="23" t="s">
        <v>64</v>
      </c>
      <c r="I234" s="24">
        <v>15.51</v>
      </c>
    </row>
    <row r="235" spans="5:9" x14ac:dyDescent="0.25">
      <c r="E235" t="s">
        <v>476</v>
      </c>
      <c r="F235">
        <v>41.23</v>
      </c>
      <c r="H235" s="23" t="s">
        <v>476</v>
      </c>
      <c r="I235" s="24">
        <v>41.23</v>
      </c>
    </row>
    <row r="236" spans="5:9" x14ac:dyDescent="0.25">
      <c r="E236" t="s">
        <v>950</v>
      </c>
      <c r="F236">
        <v>11.05</v>
      </c>
      <c r="H236" s="23" t="s">
        <v>950</v>
      </c>
      <c r="I236" s="24">
        <v>11.05</v>
      </c>
    </row>
    <row r="237" spans="5:9" x14ac:dyDescent="0.25">
      <c r="E237" t="s">
        <v>1270</v>
      </c>
      <c r="F237">
        <v>26.8</v>
      </c>
      <c r="H237" s="23" t="s">
        <v>1270</v>
      </c>
      <c r="I237" s="24">
        <v>26.8</v>
      </c>
    </row>
    <row r="238" spans="5:9" x14ac:dyDescent="0.25">
      <c r="E238" t="s">
        <v>1272</v>
      </c>
      <c r="F238">
        <v>5.14</v>
      </c>
      <c r="H238" s="23" t="s">
        <v>1272</v>
      </c>
      <c r="I238" s="24">
        <v>5.14</v>
      </c>
    </row>
    <row r="239" spans="5:9" x14ac:dyDescent="0.25">
      <c r="E239" t="s">
        <v>335</v>
      </c>
      <c r="F239">
        <v>25.65</v>
      </c>
      <c r="H239" s="23" t="s">
        <v>335</v>
      </c>
      <c r="I239" s="24">
        <v>25.65</v>
      </c>
    </row>
    <row r="240" spans="5:9" x14ac:dyDescent="0.25">
      <c r="E240" t="s">
        <v>317</v>
      </c>
      <c r="F240">
        <v>39.32</v>
      </c>
      <c r="H240" s="23" t="s">
        <v>317</v>
      </c>
      <c r="I240" s="24">
        <v>39.32</v>
      </c>
    </row>
    <row r="241" spans="5:9" x14ac:dyDescent="0.25">
      <c r="E241" t="s">
        <v>772</v>
      </c>
      <c r="F241">
        <v>6.54</v>
      </c>
      <c r="H241" s="23" t="s">
        <v>772</v>
      </c>
      <c r="I241" s="24">
        <v>6.54</v>
      </c>
    </row>
    <row r="242" spans="5:9" x14ac:dyDescent="0.25">
      <c r="E242" t="s">
        <v>305</v>
      </c>
      <c r="F242">
        <v>35.17</v>
      </c>
      <c r="H242" s="23" t="s">
        <v>305</v>
      </c>
      <c r="I242" s="24">
        <v>35.17</v>
      </c>
    </row>
    <row r="243" spans="5:9" x14ac:dyDescent="0.25">
      <c r="E243" t="s">
        <v>1575</v>
      </c>
      <c r="F243">
        <v>22.46</v>
      </c>
      <c r="H243" s="23" t="s">
        <v>1575</v>
      </c>
      <c r="I243" s="24">
        <v>22.46</v>
      </c>
    </row>
    <row r="244" spans="5:9" x14ac:dyDescent="0.25">
      <c r="E244" t="s">
        <v>1507</v>
      </c>
      <c r="F244">
        <v>9.7200000000000006</v>
      </c>
      <c r="H244" s="23" t="s">
        <v>1507</v>
      </c>
      <c r="I244" s="24">
        <v>9.7200000000000006</v>
      </c>
    </row>
    <row r="245" spans="5:9" x14ac:dyDescent="0.25">
      <c r="E245" t="s">
        <v>937</v>
      </c>
      <c r="F245">
        <v>49.95</v>
      </c>
      <c r="H245" s="23" t="s">
        <v>937</v>
      </c>
      <c r="I245" s="24">
        <v>49.95</v>
      </c>
    </row>
    <row r="246" spans="5:9" x14ac:dyDescent="0.25">
      <c r="E246" t="s">
        <v>1302</v>
      </c>
      <c r="F246">
        <v>20.54</v>
      </c>
      <c r="H246" s="23" t="s">
        <v>1302</v>
      </c>
      <c r="I246" s="24">
        <v>20.54</v>
      </c>
    </row>
    <row r="247" spans="5:9" x14ac:dyDescent="0.25">
      <c r="E247" t="s">
        <v>263</v>
      </c>
      <c r="F247">
        <v>29.44</v>
      </c>
      <c r="H247" s="23" t="s">
        <v>263</v>
      </c>
      <c r="I247" s="24">
        <v>29.44</v>
      </c>
    </row>
    <row r="248" spans="5:9" x14ac:dyDescent="0.25">
      <c r="E248" t="s">
        <v>352</v>
      </c>
      <c r="F248">
        <v>27.86</v>
      </c>
      <c r="H248" s="23" t="s">
        <v>352</v>
      </c>
      <c r="I248" s="24">
        <v>27.86</v>
      </c>
    </row>
    <row r="249" spans="5:9" x14ac:dyDescent="0.25">
      <c r="E249" t="s">
        <v>736</v>
      </c>
      <c r="F249">
        <v>23.82</v>
      </c>
      <c r="H249" s="23" t="s">
        <v>736</v>
      </c>
      <c r="I249" s="24">
        <v>23.82</v>
      </c>
    </row>
    <row r="250" spans="5:9" x14ac:dyDescent="0.25">
      <c r="E250" t="s">
        <v>346</v>
      </c>
      <c r="F250">
        <v>38.159999999999997</v>
      </c>
      <c r="H250" s="23" t="s">
        <v>346</v>
      </c>
      <c r="I250" s="24">
        <v>38.159999999999997</v>
      </c>
    </row>
    <row r="251" spans="5:9" x14ac:dyDescent="0.25">
      <c r="E251" t="s">
        <v>630</v>
      </c>
      <c r="F251">
        <v>6.35</v>
      </c>
      <c r="H251" s="23" t="s">
        <v>630</v>
      </c>
      <c r="I251" s="24">
        <v>6.35</v>
      </c>
    </row>
    <row r="252" spans="5:9" x14ac:dyDescent="0.25">
      <c r="E252" t="s">
        <v>941</v>
      </c>
      <c r="F252">
        <v>9.65</v>
      </c>
      <c r="H252" s="23" t="s">
        <v>941</v>
      </c>
      <c r="I252" s="24">
        <v>9.65</v>
      </c>
    </row>
    <row r="253" spans="5:9" x14ac:dyDescent="0.25">
      <c r="E253" t="s">
        <v>911</v>
      </c>
      <c r="F253">
        <v>47.29</v>
      </c>
      <c r="H253" s="23" t="s">
        <v>911</v>
      </c>
      <c r="I253" s="24">
        <v>47.29</v>
      </c>
    </row>
    <row r="254" spans="5:9" x14ac:dyDescent="0.25">
      <c r="E254" t="s">
        <v>1459</v>
      </c>
      <c r="F254">
        <v>24.35</v>
      </c>
      <c r="H254" s="23" t="s">
        <v>1459</v>
      </c>
      <c r="I254" s="24">
        <v>24.35</v>
      </c>
    </row>
    <row r="255" spans="5:9" x14ac:dyDescent="0.25">
      <c r="E255" t="s">
        <v>41</v>
      </c>
      <c r="F255">
        <v>12.2</v>
      </c>
      <c r="H255" s="23" t="s">
        <v>41</v>
      </c>
      <c r="I255" s="24">
        <v>12.2</v>
      </c>
    </row>
    <row r="256" spans="5:9" x14ac:dyDescent="0.25">
      <c r="E256" t="s">
        <v>391</v>
      </c>
      <c r="F256">
        <v>41.05</v>
      </c>
      <c r="H256" s="23" t="s">
        <v>391</v>
      </c>
      <c r="I256" s="24">
        <v>41.05</v>
      </c>
    </row>
    <row r="257" spans="5:9" x14ac:dyDescent="0.25">
      <c r="E257" t="s">
        <v>1161</v>
      </c>
      <c r="F257">
        <v>5.28</v>
      </c>
      <c r="H257" s="23" t="s">
        <v>1161</v>
      </c>
      <c r="I257" s="24">
        <v>5.28</v>
      </c>
    </row>
    <row r="258" spans="5:9" x14ac:dyDescent="0.25">
      <c r="E258" t="s">
        <v>1351</v>
      </c>
      <c r="F258">
        <v>44.27</v>
      </c>
      <c r="H258" s="23" t="s">
        <v>1351</v>
      </c>
      <c r="I258" s="24">
        <v>44.27</v>
      </c>
    </row>
    <row r="259" spans="5:9" x14ac:dyDescent="0.25">
      <c r="E259" t="s">
        <v>508</v>
      </c>
      <c r="F259">
        <v>12.06</v>
      </c>
      <c r="H259" s="23" t="s">
        <v>508</v>
      </c>
      <c r="I259" s="24">
        <v>12.06</v>
      </c>
    </row>
    <row r="260" spans="5:9" x14ac:dyDescent="0.25">
      <c r="E260" t="s">
        <v>556</v>
      </c>
      <c r="F260">
        <v>16.18</v>
      </c>
      <c r="H260" s="23" t="s">
        <v>556</v>
      </c>
      <c r="I260" s="24">
        <v>16.18</v>
      </c>
    </row>
    <row r="261" spans="5:9" x14ac:dyDescent="0.25">
      <c r="E261" t="s">
        <v>1329</v>
      </c>
      <c r="F261">
        <v>31.19</v>
      </c>
      <c r="H261" s="23" t="s">
        <v>1329</v>
      </c>
      <c r="I261" s="24">
        <v>31.19</v>
      </c>
    </row>
    <row r="262" spans="5:9" x14ac:dyDescent="0.25">
      <c r="E262" t="s">
        <v>213</v>
      </c>
      <c r="F262">
        <v>17.55</v>
      </c>
      <c r="H262" s="23" t="s">
        <v>213</v>
      </c>
      <c r="I262" s="24">
        <v>17.55</v>
      </c>
    </row>
    <row r="263" spans="5:9" x14ac:dyDescent="0.25">
      <c r="E263" t="s">
        <v>1631</v>
      </c>
      <c r="F263">
        <v>36.119999999999997</v>
      </c>
      <c r="H263" s="23" t="s">
        <v>1631</v>
      </c>
      <c r="I263" s="24">
        <v>36.119999999999997</v>
      </c>
    </row>
    <row r="264" spans="5:9" x14ac:dyDescent="0.25">
      <c r="E264" t="s">
        <v>565</v>
      </c>
      <c r="F264">
        <v>14.42</v>
      </c>
      <c r="H264" s="23" t="s">
        <v>565</v>
      </c>
      <c r="I264" s="24">
        <v>14.42</v>
      </c>
    </row>
    <row r="265" spans="5:9" x14ac:dyDescent="0.25">
      <c r="E265" t="s">
        <v>1010</v>
      </c>
      <c r="F265">
        <v>12.37</v>
      </c>
      <c r="H265" s="23" t="s">
        <v>1010</v>
      </c>
      <c r="I265" s="24">
        <v>12.37</v>
      </c>
    </row>
    <row r="266" spans="5:9" x14ac:dyDescent="0.25">
      <c r="E266" t="s">
        <v>1127</v>
      </c>
      <c r="F266">
        <v>7.21</v>
      </c>
      <c r="H266" s="23" t="s">
        <v>1127</v>
      </c>
      <c r="I266" s="24">
        <v>7.21</v>
      </c>
    </row>
    <row r="267" spans="5:9" x14ac:dyDescent="0.25">
      <c r="E267" t="s">
        <v>742</v>
      </c>
      <c r="F267">
        <v>36.93</v>
      </c>
      <c r="H267" s="23" t="s">
        <v>742</v>
      </c>
      <c r="I267" s="24">
        <v>36.93</v>
      </c>
    </row>
    <row r="268" spans="5:9" x14ac:dyDescent="0.25">
      <c r="E268" t="s">
        <v>902</v>
      </c>
      <c r="F268">
        <v>31.9</v>
      </c>
      <c r="H268" s="23" t="s">
        <v>902</v>
      </c>
      <c r="I268" s="24">
        <v>31.9</v>
      </c>
    </row>
    <row r="269" spans="5:9" x14ac:dyDescent="0.25">
      <c r="E269" t="s">
        <v>1296</v>
      </c>
      <c r="F269">
        <v>30.26</v>
      </c>
      <c r="H269" s="23" t="s">
        <v>1296</v>
      </c>
      <c r="I269" s="24">
        <v>30.26</v>
      </c>
    </row>
    <row r="270" spans="5:9" x14ac:dyDescent="0.25">
      <c r="E270" t="s">
        <v>535</v>
      </c>
      <c r="F270">
        <v>26.87</v>
      </c>
      <c r="H270" s="23" t="s">
        <v>535</v>
      </c>
      <c r="I270" s="24">
        <v>26.87</v>
      </c>
    </row>
    <row r="271" spans="5:9" x14ac:dyDescent="0.25">
      <c r="E271" t="s">
        <v>1607</v>
      </c>
      <c r="F271">
        <v>43.18</v>
      </c>
      <c r="H271" s="23" t="s">
        <v>1607</v>
      </c>
      <c r="I271" s="24">
        <v>43.18</v>
      </c>
    </row>
    <row r="272" spans="5:9" x14ac:dyDescent="0.25">
      <c r="E272" t="s">
        <v>1088</v>
      </c>
      <c r="F272">
        <v>25.03</v>
      </c>
      <c r="H272" s="23" t="s">
        <v>1088</v>
      </c>
      <c r="I272" s="24">
        <v>25.03</v>
      </c>
    </row>
    <row r="273" spans="5:9" x14ac:dyDescent="0.25">
      <c r="E273" t="s">
        <v>1356</v>
      </c>
      <c r="F273">
        <v>18.72</v>
      </c>
      <c r="H273" s="23" t="s">
        <v>1356</v>
      </c>
      <c r="I273" s="24">
        <v>18.72</v>
      </c>
    </row>
    <row r="274" spans="5:9" x14ac:dyDescent="0.25">
      <c r="E274" t="s">
        <v>1691</v>
      </c>
      <c r="F274">
        <v>17.88</v>
      </c>
      <c r="H274" s="23" t="s">
        <v>1691</v>
      </c>
      <c r="I274" s="24">
        <v>17.88</v>
      </c>
    </row>
    <row r="275" spans="5:9" x14ac:dyDescent="0.25">
      <c r="E275" t="s">
        <v>589</v>
      </c>
      <c r="F275">
        <v>35.909999999999997</v>
      </c>
      <c r="H275" s="23" t="s">
        <v>589</v>
      </c>
      <c r="I275" s="24">
        <v>35.909999999999997</v>
      </c>
    </row>
    <row r="276" spans="5:9" x14ac:dyDescent="0.25">
      <c r="E276" t="s">
        <v>369</v>
      </c>
      <c r="F276">
        <v>14.33</v>
      </c>
      <c r="H276" s="23" t="s">
        <v>369</v>
      </c>
      <c r="I276" s="24">
        <v>14.33</v>
      </c>
    </row>
    <row r="277" spans="5:9" x14ac:dyDescent="0.25">
      <c r="E277" t="s">
        <v>444</v>
      </c>
      <c r="F277">
        <v>37.340000000000003</v>
      </c>
      <c r="H277" s="23" t="s">
        <v>444</v>
      </c>
      <c r="I277" s="24">
        <v>37.340000000000003</v>
      </c>
    </row>
    <row r="278" spans="5:9" x14ac:dyDescent="0.25">
      <c r="E278" t="s">
        <v>1471</v>
      </c>
      <c r="F278">
        <v>37.72</v>
      </c>
      <c r="H278" s="23" t="s">
        <v>1471</v>
      </c>
      <c r="I278" s="24">
        <v>37.72</v>
      </c>
    </row>
    <row r="279" spans="5:9" x14ac:dyDescent="0.25">
      <c r="E279" t="s">
        <v>1491</v>
      </c>
      <c r="F279">
        <v>7.04</v>
      </c>
      <c r="H279" s="23" t="s">
        <v>1491</v>
      </c>
      <c r="I279" s="24">
        <v>7.04</v>
      </c>
    </row>
    <row r="280" spans="5:9" x14ac:dyDescent="0.25">
      <c r="E280" t="s">
        <v>1116</v>
      </c>
      <c r="F280">
        <v>44.29</v>
      </c>
      <c r="H280" s="23" t="s">
        <v>1116</v>
      </c>
      <c r="I280" s="24">
        <v>44.29</v>
      </c>
    </row>
    <row r="281" spans="5:9" x14ac:dyDescent="0.25">
      <c r="E281" t="s">
        <v>1494</v>
      </c>
      <c r="F281">
        <v>36.71</v>
      </c>
      <c r="H281" s="23" t="s">
        <v>1494</v>
      </c>
      <c r="I281" s="24">
        <v>36.71</v>
      </c>
    </row>
    <row r="282" spans="5:9" x14ac:dyDescent="0.25">
      <c r="E282" t="s">
        <v>106</v>
      </c>
      <c r="F282">
        <v>25.47</v>
      </c>
      <c r="H282" s="23" t="s">
        <v>106</v>
      </c>
      <c r="I282" s="24">
        <v>25.47</v>
      </c>
    </row>
    <row r="283" spans="5:9" x14ac:dyDescent="0.25">
      <c r="E283" t="s">
        <v>1460</v>
      </c>
      <c r="F283">
        <v>40.08</v>
      </c>
      <c r="H283" s="23" t="s">
        <v>1460</v>
      </c>
      <c r="I283" s="24">
        <v>40.08</v>
      </c>
    </row>
    <row r="284" spans="5:9" x14ac:dyDescent="0.25">
      <c r="E284" t="s">
        <v>1284</v>
      </c>
      <c r="F284">
        <v>49.06</v>
      </c>
      <c r="H284" s="23" t="s">
        <v>1284</v>
      </c>
      <c r="I284" s="24">
        <v>49.06</v>
      </c>
    </row>
    <row r="285" spans="5:9" x14ac:dyDescent="0.25">
      <c r="E285" t="s">
        <v>774</v>
      </c>
      <c r="F285">
        <v>10.029999999999999</v>
      </c>
      <c r="H285" s="23" t="s">
        <v>774</v>
      </c>
      <c r="I285" s="24">
        <v>10.029999999999999</v>
      </c>
    </row>
    <row r="286" spans="5:9" x14ac:dyDescent="0.25">
      <c r="E286" t="s">
        <v>326</v>
      </c>
      <c r="F286">
        <v>49.92</v>
      </c>
      <c r="H286" s="23" t="s">
        <v>326</v>
      </c>
      <c r="I286" s="24">
        <v>49.92</v>
      </c>
    </row>
    <row r="287" spans="5:9" x14ac:dyDescent="0.25">
      <c r="E287" t="s">
        <v>1627</v>
      </c>
      <c r="F287">
        <v>24.62</v>
      </c>
      <c r="H287" s="23" t="s">
        <v>1627</v>
      </c>
      <c r="I287" s="24">
        <v>24.62</v>
      </c>
    </row>
    <row r="288" spans="5:9" x14ac:dyDescent="0.25">
      <c r="E288" t="s">
        <v>1621</v>
      </c>
      <c r="F288">
        <v>31.81</v>
      </c>
      <c r="H288" s="23" t="s">
        <v>1621</v>
      </c>
      <c r="I288" s="24">
        <v>31.81</v>
      </c>
    </row>
    <row r="289" spans="5:9" x14ac:dyDescent="0.25">
      <c r="E289" t="s">
        <v>622</v>
      </c>
      <c r="F289">
        <v>42.99</v>
      </c>
      <c r="H289" s="23" t="s">
        <v>622</v>
      </c>
      <c r="I289" s="24">
        <v>42.99</v>
      </c>
    </row>
    <row r="290" spans="5:9" x14ac:dyDescent="0.25">
      <c r="E290" t="s">
        <v>1220</v>
      </c>
      <c r="F290">
        <v>47.99</v>
      </c>
      <c r="H290" s="23" t="s">
        <v>1220</v>
      </c>
      <c r="I290" s="24">
        <v>47.99</v>
      </c>
    </row>
    <row r="291" spans="5:9" x14ac:dyDescent="0.25">
      <c r="E291" t="s">
        <v>1338</v>
      </c>
      <c r="F291">
        <v>43.42</v>
      </c>
      <c r="H291" s="23" t="s">
        <v>1338</v>
      </c>
      <c r="I291" s="24">
        <v>43.42</v>
      </c>
    </row>
    <row r="292" spans="5:9" x14ac:dyDescent="0.25">
      <c r="E292" t="s">
        <v>1654</v>
      </c>
      <c r="F292">
        <v>43.42</v>
      </c>
      <c r="H292" s="23" t="s">
        <v>1654</v>
      </c>
      <c r="I292" s="24">
        <v>43.42</v>
      </c>
    </row>
    <row r="293" spans="5:9" x14ac:dyDescent="0.25">
      <c r="E293" t="s">
        <v>117</v>
      </c>
      <c r="F293">
        <v>30.07</v>
      </c>
      <c r="H293" s="23" t="s">
        <v>117</v>
      </c>
      <c r="I293" s="24">
        <v>30.07</v>
      </c>
    </row>
    <row r="294" spans="5:9" x14ac:dyDescent="0.25">
      <c r="E294" t="s">
        <v>1489</v>
      </c>
      <c r="F294">
        <v>9.15</v>
      </c>
      <c r="H294" s="23" t="s">
        <v>1489</v>
      </c>
      <c r="I294" s="24">
        <v>9.15</v>
      </c>
    </row>
    <row r="295" spans="5:9" x14ac:dyDescent="0.25">
      <c r="E295" t="s">
        <v>647</v>
      </c>
      <c r="F295">
        <v>17.850000000000001</v>
      </c>
      <c r="H295" s="23" t="s">
        <v>647</v>
      </c>
      <c r="I295" s="24">
        <v>17.850000000000001</v>
      </c>
    </row>
    <row r="296" spans="5:9" x14ac:dyDescent="0.25">
      <c r="E296" t="s">
        <v>440</v>
      </c>
      <c r="F296">
        <v>25.01</v>
      </c>
      <c r="H296" s="23" t="s">
        <v>440</v>
      </c>
      <c r="I296" s="24">
        <v>25.01</v>
      </c>
    </row>
    <row r="297" spans="5:9" x14ac:dyDescent="0.25">
      <c r="E297" t="s">
        <v>1624</v>
      </c>
      <c r="F297">
        <v>49.02</v>
      </c>
      <c r="H297" s="23" t="s">
        <v>1624</v>
      </c>
      <c r="I297" s="24">
        <v>49.02</v>
      </c>
    </row>
    <row r="298" spans="5:9" x14ac:dyDescent="0.25">
      <c r="E298" t="s">
        <v>1497</v>
      </c>
      <c r="F298">
        <v>28.62</v>
      </c>
      <c r="H298" s="23" t="s">
        <v>1497</v>
      </c>
      <c r="I298" s="24">
        <v>28.62</v>
      </c>
    </row>
    <row r="299" spans="5:9" x14ac:dyDescent="0.25">
      <c r="E299" t="s">
        <v>882</v>
      </c>
      <c r="F299">
        <v>5.74</v>
      </c>
      <c r="H299" s="23" t="s">
        <v>882</v>
      </c>
      <c r="I299" s="24">
        <v>5.74</v>
      </c>
    </row>
    <row r="300" spans="5:9" x14ac:dyDescent="0.25">
      <c r="E300" t="s">
        <v>835</v>
      </c>
      <c r="F300">
        <v>43.9</v>
      </c>
      <c r="H300" s="23" t="s">
        <v>835</v>
      </c>
      <c r="I300" s="24">
        <v>43.9</v>
      </c>
    </row>
    <row r="301" spans="5:9" x14ac:dyDescent="0.25">
      <c r="E301" t="s">
        <v>624</v>
      </c>
      <c r="F301">
        <v>19.13</v>
      </c>
      <c r="H301" s="23" t="s">
        <v>624</v>
      </c>
      <c r="I301" s="24">
        <v>19.13</v>
      </c>
    </row>
    <row r="302" spans="5:9" x14ac:dyDescent="0.25">
      <c r="E302" t="s">
        <v>732</v>
      </c>
      <c r="F302">
        <v>17.68</v>
      </c>
      <c r="H302" s="23" t="s">
        <v>732</v>
      </c>
      <c r="I302" s="24">
        <v>17.68</v>
      </c>
    </row>
    <row r="303" spans="5:9" x14ac:dyDescent="0.25">
      <c r="E303" t="s">
        <v>1373</v>
      </c>
      <c r="F303">
        <v>44.35</v>
      </c>
      <c r="H303" s="23" t="s">
        <v>1373</v>
      </c>
      <c r="I303" s="24">
        <v>44.35</v>
      </c>
    </row>
    <row r="304" spans="5:9" x14ac:dyDescent="0.25">
      <c r="E304" t="s">
        <v>970</v>
      </c>
      <c r="F304">
        <v>32.76</v>
      </c>
      <c r="H304" s="23" t="s">
        <v>970</v>
      </c>
      <c r="I304" s="24">
        <v>32.76</v>
      </c>
    </row>
    <row r="305" spans="5:9" x14ac:dyDescent="0.25">
      <c r="E305" t="s">
        <v>1589</v>
      </c>
      <c r="F305">
        <v>25.71</v>
      </c>
      <c r="H305" s="23" t="s">
        <v>1589</v>
      </c>
      <c r="I305" s="24">
        <v>25.71</v>
      </c>
    </row>
    <row r="306" spans="5:9" x14ac:dyDescent="0.25">
      <c r="E306" t="s">
        <v>728</v>
      </c>
      <c r="F306">
        <v>48.85</v>
      </c>
      <c r="H306" s="23" t="s">
        <v>728</v>
      </c>
      <c r="I306" s="24">
        <v>48.85</v>
      </c>
    </row>
    <row r="307" spans="5:9" x14ac:dyDescent="0.25">
      <c r="E307" t="s">
        <v>597</v>
      </c>
      <c r="F307">
        <v>40.4</v>
      </c>
      <c r="H307" s="23" t="s">
        <v>597</v>
      </c>
      <c r="I307" s="24">
        <v>40.4</v>
      </c>
    </row>
    <row r="308" spans="5:9" x14ac:dyDescent="0.25">
      <c r="E308" t="s">
        <v>1189</v>
      </c>
      <c r="F308">
        <v>7.93</v>
      </c>
      <c r="H308" s="23" t="s">
        <v>1189</v>
      </c>
      <c r="I308" s="24">
        <v>7.93</v>
      </c>
    </row>
    <row r="309" spans="5:9" x14ac:dyDescent="0.25">
      <c r="E309" t="s">
        <v>1613</v>
      </c>
      <c r="F309">
        <v>29.83</v>
      </c>
      <c r="H309" s="23" t="s">
        <v>1613</v>
      </c>
      <c r="I309" s="24">
        <v>29.83</v>
      </c>
    </row>
    <row r="310" spans="5:9" x14ac:dyDescent="0.25">
      <c r="E310" t="s">
        <v>798</v>
      </c>
      <c r="F310">
        <v>41.2</v>
      </c>
      <c r="H310" s="23" t="s">
        <v>798</v>
      </c>
      <c r="I310" s="24">
        <v>41.2</v>
      </c>
    </row>
    <row r="311" spans="5:9" x14ac:dyDescent="0.25">
      <c r="E311" t="s">
        <v>1646</v>
      </c>
      <c r="F311">
        <v>21.18</v>
      </c>
      <c r="H311" s="23" t="s">
        <v>1646</v>
      </c>
      <c r="I311" s="24">
        <v>21.18</v>
      </c>
    </row>
    <row r="312" spans="5:9" x14ac:dyDescent="0.25">
      <c r="E312" t="s">
        <v>1370</v>
      </c>
      <c r="F312">
        <v>9.2100000000000009</v>
      </c>
      <c r="H312" s="23" t="s">
        <v>1370</v>
      </c>
      <c r="I312" s="24">
        <v>9.2100000000000009</v>
      </c>
    </row>
    <row r="313" spans="5:9" x14ac:dyDescent="0.25">
      <c r="E313" t="s">
        <v>688</v>
      </c>
      <c r="F313">
        <v>36.729999999999997</v>
      </c>
      <c r="H313" s="23" t="s">
        <v>688</v>
      </c>
      <c r="I313" s="24">
        <v>36.729999999999997</v>
      </c>
    </row>
    <row r="314" spans="5:9" x14ac:dyDescent="0.25">
      <c r="E314" t="s">
        <v>566</v>
      </c>
      <c r="F314">
        <v>29.14</v>
      </c>
      <c r="H314" s="23" t="s">
        <v>566</v>
      </c>
      <c r="I314" s="24">
        <v>29.14</v>
      </c>
    </row>
    <row r="315" spans="5:9" x14ac:dyDescent="0.25">
      <c r="E315" t="s">
        <v>912</v>
      </c>
      <c r="F315">
        <v>12.09</v>
      </c>
      <c r="H315" s="23" t="s">
        <v>912</v>
      </c>
      <c r="I315" s="24">
        <v>12.09</v>
      </c>
    </row>
    <row r="316" spans="5:9" x14ac:dyDescent="0.25">
      <c r="E316" t="s">
        <v>431</v>
      </c>
      <c r="F316">
        <v>10.97</v>
      </c>
      <c r="H316" s="23" t="s">
        <v>431</v>
      </c>
      <c r="I316" s="24">
        <v>10.97</v>
      </c>
    </row>
    <row r="317" spans="5:9" x14ac:dyDescent="0.25">
      <c r="E317" t="s">
        <v>1344</v>
      </c>
      <c r="F317">
        <v>6.61</v>
      </c>
      <c r="H317" s="23" t="s">
        <v>1344</v>
      </c>
      <c r="I317" s="24">
        <v>6.61</v>
      </c>
    </row>
    <row r="318" spans="5:9" x14ac:dyDescent="0.25">
      <c r="E318" t="s">
        <v>1262</v>
      </c>
      <c r="F318">
        <v>45.13</v>
      </c>
      <c r="H318" s="23" t="s">
        <v>1262</v>
      </c>
      <c r="I318" s="24">
        <v>45.13</v>
      </c>
    </row>
    <row r="319" spans="5:9" x14ac:dyDescent="0.25">
      <c r="E319" t="s">
        <v>1089</v>
      </c>
      <c r="F319">
        <v>34.17</v>
      </c>
      <c r="H319" s="23" t="s">
        <v>1089</v>
      </c>
      <c r="I319" s="24">
        <v>34.17</v>
      </c>
    </row>
    <row r="320" spans="5:9" x14ac:dyDescent="0.25">
      <c r="E320" t="s">
        <v>914</v>
      </c>
      <c r="F320">
        <v>31.94</v>
      </c>
      <c r="H320" s="23" t="s">
        <v>914</v>
      </c>
      <c r="I320" s="24">
        <v>31.94</v>
      </c>
    </row>
    <row r="321" spans="5:9" x14ac:dyDescent="0.25">
      <c r="E321" t="s">
        <v>102</v>
      </c>
      <c r="F321">
        <v>6.72</v>
      </c>
      <c r="H321" s="23" t="s">
        <v>102</v>
      </c>
      <c r="I321" s="24">
        <v>6.72</v>
      </c>
    </row>
    <row r="322" spans="5:9" x14ac:dyDescent="0.25">
      <c r="E322" t="s">
        <v>1319</v>
      </c>
      <c r="F322">
        <v>42.64</v>
      </c>
      <c r="H322" s="23" t="s">
        <v>1319</v>
      </c>
      <c r="I322" s="24">
        <v>42.64</v>
      </c>
    </row>
    <row r="323" spans="5:9" x14ac:dyDescent="0.25">
      <c r="E323" t="s">
        <v>385</v>
      </c>
      <c r="F323">
        <v>21.71</v>
      </c>
      <c r="H323" s="23" t="s">
        <v>385</v>
      </c>
      <c r="I323" s="24">
        <v>21.71</v>
      </c>
    </row>
    <row r="324" spans="5:9" x14ac:dyDescent="0.25">
      <c r="E324" t="s">
        <v>1053</v>
      </c>
      <c r="F324">
        <v>28.9</v>
      </c>
      <c r="H324" s="23" t="s">
        <v>1053</v>
      </c>
      <c r="I324" s="24">
        <v>28.9</v>
      </c>
    </row>
    <row r="325" spans="5:9" x14ac:dyDescent="0.25">
      <c r="E325" t="s">
        <v>1364</v>
      </c>
      <c r="F325">
        <v>48.76</v>
      </c>
      <c r="H325" s="23" t="s">
        <v>1364</v>
      </c>
      <c r="I325" s="24">
        <v>48.76</v>
      </c>
    </row>
    <row r="326" spans="5:9" x14ac:dyDescent="0.25">
      <c r="E326" t="s">
        <v>1174</v>
      </c>
      <c r="F326">
        <v>43.53</v>
      </c>
      <c r="H326" s="23" t="s">
        <v>1174</v>
      </c>
      <c r="I326" s="24">
        <v>43.53</v>
      </c>
    </row>
    <row r="327" spans="5:9" x14ac:dyDescent="0.25">
      <c r="E327" t="s">
        <v>1222</v>
      </c>
      <c r="F327">
        <v>22.87</v>
      </c>
      <c r="H327" s="23" t="s">
        <v>1222</v>
      </c>
      <c r="I327" s="24">
        <v>22.87</v>
      </c>
    </row>
    <row r="328" spans="5:9" x14ac:dyDescent="0.25">
      <c r="E328" t="s">
        <v>270</v>
      </c>
      <c r="F328">
        <v>9.2100000000000009</v>
      </c>
      <c r="H328" s="23" t="s">
        <v>270</v>
      </c>
      <c r="I328" s="24">
        <v>9.2100000000000009</v>
      </c>
    </row>
    <row r="329" spans="5:9" x14ac:dyDescent="0.25">
      <c r="E329" t="s">
        <v>1036</v>
      </c>
      <c r="F329">
        <v>30.74</v>
      </c>
      <c r="H329" s="23" t="s">
        <v>1036</v>
      </c>
      <c r="I329" s="24">
        <v>30.74</v>
      </c>
    </row>
    <row r="330" spans="5:9" x14ac:dyDescent="0.25">
      <c r="E330" t="s">
        <v>649</v>
      </c>
      <c r="F330">
        <v>46.97</v>
      </c>
      <c r="H330" s="23" t="s">
        <v>649</v>
      </c>
      <c r="I330" s="24">
        <v>46.97</v>
      </c>
    </row>
    <row r="331" spans="5:9" x14ac:dyDescent="0.25">
      <c r="E331" t="s">
        <v>841</v>
      </c>
      <c r="F331">
        <v>24.92</v>
      </c>
      <c r="H331" s="23" t="s">
        <v>841</v>
      </c>
      <c r="I331" s="24">
        <v>24.92</v>
      </c>
    </row>
    <row r="332" spans="5:9" x14ac:dyDescent="0.25">
      <c r="E332" t="s">
        <v>434</v>
      </c>
      <c r="F332">
        <v>27.46</v>
      </c>
      <c r="H332" s="23" t="s">
        <v>434</v>
      </c>
      <c r="I332" s="24">
        <v>27.46</v>
      </c>
    </row>
    <row r="333" spans="5:9" x14ac:dyDescent="0.25">
      <c r="E333" t="s">
        <v>511</v>
      </c>
      <c r="F333">
        <v>43.71</v>
      </c>
      <c r="H333" s="23" t="s">
        <v>511</v>
      </c>
      <c r="I333" s="24">
        <v>43.71</v>
      </c>
    </row>
    <row r="334" spans="5:9" x14ac:dyDescent="0.25">
      <c r="E334" t="s">
        <v>1593</v>
      </c>
      <c r="F334">
        <v>36.869999999999997</v>
      </c>
      <c r="H334" s="23" t="s">
        <v>1593</v>
      </c>
      <c r="I334" s="24">
        <v>36.869999999999997</v>
      </c>
    </row>
    <row r="335" spans="5:9" x14ac:dyDescent="0.25">
      <c r="E335" t="s">
        <v>472</v>
      </c>
      <c r="F335">
        <v>46.44</v>
      </c>
      <c r="H335" s="23" t="s">
        <v>472</v>
      </c>
      <c r="I335" s="24">
        <v>46.44</v>
      </c>
    </row>
    <row r="336" spans="5:9" x14ac:dyDescent="0.25">
      <c r="E336" t="s">
        <v>1324</v>
      </c>
      <c r="F336">
        <v>16.989999999999998</v>
      </c>
      <c r="H336" s="23" t="s">
        <v>1324</v>
      </c>
      <c r="I336" s="24">
        <v>16.989999999999998</v>
      </c>
    </row>
    <row r="337" spans="5:9" x14ac:dyDescent="0.25">
      <c r="E337" t="s">
        <v>1051</v>
      </c>
      <c r="F337">
        <v>44.77</v>
      </c>
      <c r="H337" s="23" t="s">
        <v>1051</v>
      </c>
      <c r="I337" s="24">
        <v>44.77</v>
      </c>
    </row>
    <row r="338" spans="5:9" x14ac:dyDescent="0.25">
      <c r="E338" t="s">
        <v>1643</v>
      </c>
      <c r="F338">
        <v>8.82</v>
      </c>
      <c r="H338" s="23" t="s">
        <v>1643</v>
      </c>
      <c r="I338" s="24">
        <v>8.82</v>
      </c>
    </row>
    <row r="339" spans="5:9" x14ac:dyDescent="0.25">
      <c r="E339" t="s">
        <v>632</v>
      </c>
      <c r="F339">
        <v>12.96</v>
      </c>
      <c r="H339" s="23" t="s">
        <v>632</v>
      </c>
      <c r="I339" s="24">
        <v>12.96</v>
      </c>
    </row>
    <row r="340" spans="5:9" x14ac:dyDescent="0.25">
      <c r="E340" t="s">
        <v>845</v>
      </c>
      <c r="F340">
        <v>27.96</v>
      </c>
      <c r="H340" s="23" t="s">
        <v>845</v>
      </c>
      <c r="I340" s="24">
        <v>27.96</v>
      </c>
    </row>
    <row r="341" spans="5:9" x14ac:dyDescent="0.25">
      <c r="E341" t="s">
        <v>1492</v>
      </c>
      <c r="F341">
        <v>46.23</v>
      </c>
      <c r="H341" s="23" t="s">
        <v>1492</v>
      </c>
      <c r="I341" s="24">
        <v>46.23</v>
      </c>
    </row>
    <row r="342" spans="5:9" x14ac:dyDescent="0.25">
      <c r="E342" t="s">
        <v>393</v>
      </c>
      <c r="F342">
        <v>42.72</v>
      </c>
      <c r="H342" s="23" t="s">
        <v>393</v>
      </c>
      <c r="I342" s="24">
        <v>42.72</v>
      </c>
    </row>
    <row r="343" spans="5:9" x14ac:dyDescent="0.25">
      <c r="E343" t="s">
        <v>1406</v>
      </c>
      <c r="F343">
        <v>41.89</v>
      </c>
      <c r="H343" s="23" t="s">
        <v>1406</v>
      </c>
      <c r="I343" s="24">
        <v>41.89</v>
      </c>
    </row>
    <row r="344" spans="5:9" x14ac:dyDescent="0.25">
      <c r="E344" t="s">
        <v>235</v>
      </c>
      <c r="F344">
        <v>37.35</v>
      </c>
      <c r="H344" s="23" t="s">
        <v>235</v>
      </c>
      <c r="I344" s="24">
        <v>37.35</v>
      </c>
    </row>
    <row r="345" spans="5:9" x14ac:dyDescent="0.25">
      <c r="E345" t="s">
        <v>259</v>
      </c>
      <c r="F345">
        <v>46.29</v>
      </c>
      <c r="H345" s="23" t="s">
        <v>259</v>
      </c>
      <c r="I345" s="24">
        <v>46.29</v>
      </c>
    </row>
    <row r="346" spans="5:9" x14ac:dyDescent="0.25">
      <c r="E346" t="s">
        <v>452</v>
      </c>
      <c r="F346">
        <v>47.32</v>
      </c>
      <c r="H346" s="23" t="s">
        <v>452</v>
      </c>
      <c r="I346" s="24">
        <v>47.32</v>
      </c>
    </row>
    <row r="347" spans="5:9" x14ac:dyDescent="0.25">
      <c r="E347" t="s">
        <v>1591</v>
      </c>
      <c r="F347">
        <v>17.34</v>
      </c>
      <c r="H347" s="23" t="s">
        <v>1591</v>
      </c>
      <c r="I347" s="24">
        <v>17.34</v>
      </c>
    </row>
    <row r="348" spans="5:9" x14ac:dyDescent="0.25">
      <c r="E348" t="s">
        <v>1399</v>
      </c>
      <c r="F348">
        <v>34.4</v>
      </c>
      <c r="H348" s="23" t="s">
        <v>1399</v>
      </c>
      <c r="I348" s="24">
        <v>34.4</v>
      </c>
    </row>
    <row r="349" spans="5:9" x14ac:dyDescent="0.25">
      <c r="E349" t="s">
        <v>1017</v>
      </c>
      <c r="F349">
        <v>48.26</v>
      </c>
      <c r="H349" s="23" t="s">
        <v>1017</v>
      </c>
      <c r="I349" s="24">
        <v>48.26</v>
      </c>
    </row>
    <row r="350" spans="5:9" x14ac:dyDescent="0.25">
      <c r="E350" t="s">
        <v>237</v>
      </c>
      <c r="F350">
        <v>47.74</v>
      </c>
      <c r="H350" s="23" t="s">
        <v>237</v>
      </c>
      <c r="I350" s="24">
        <v>47.74</v>
      </c>
    </row>
    <row r="351" spans="5:9" x14ac:dyDescent="0.25">
      <c r="E351" t="s">
        <v>1108</v>
      </c>
      <c r="F351">
        <v>9.52</v>
      </c>
      <c r="H351" s="23" t="s">
        <v>1108</v>
      </c>
      <c r="I351" s="24">
        <v>9.52</v>
      </c>
    </row>
    <row r="352" spans="5:9" x14ac:dyDescent="0.25">
      <c r="E352" t="s">
        <v>1556</v>
      </c>
      <c r="F352">
        <v>14.19</v>
      </c>
      <c r="H352" s="23" t="s">
        <v>1556</v>
      </c>
      <c r="I352" s="24">
        <v>14.19</v>
      </c>
    </row>
    <row r="353" spans="5:9" x14ac:dyDescent="0.25">
      <c r="E353" t="s">
        <v>695</v>
      </c>
      <c r="F353">
        <v>45.55</v>
      </c>
      <c r="H353" s="23" t="s">
        <v>695</v>
      </c>
      <c r="I353" s="24">
        <v>45.55</v>
      </c>
    </row>
    <row r="354" spans="5:9" x14ac:dyDescent="0.25">
      <c r="E354" t="s">
        <v>977</v>
      </c>
      <c r="F354">
        <v>26.41</v>
      </c>
      <c r="H354" s="23" t="s">
        <v>977</v>
      </c>
      <c r="I354" s="24">
        <v>26.41</v>
      </c>
    </row>
    <row r="355" spans="5:9" x14ac:dyDescent="0.25">
      <c r="E355" t="s">
        <v>875</v>
      </c>
      <c r="F355">
        <v>36.93</v>
      </c>
      <c r="H355" s="23" t="s">
        <v>875</v>
      </c>
      <c r="I355" s="24">
        <v>36.93</v>
      </c>
    </row>
    <row r="356" spans="5:9" x14ac:dyDescent="0.25">
      <c r="E356" t="s">
        <v>1312</v>
      </c>
      <c r="F356">
        <v>9.77</v>
      </c>
      <c r="H356" s="23" t="s">
        <v>1312</v>
      </c>
      <c r="I356" s="24">
        <v>9.77</v>
      </c>
    </row>
    <row r="357" spans="5:9" x14ac:dyDescent="0.25">
      <c r="E357" t="s">
        <v>1423</v>
      </c>
      <c r="F357">
        <v>35.75</v>
      </c>
      <c r="H357" s="23" t="s">
        <v>1423</v>
      </c>
      <c r="I357" s="24">
        <v>35.75</v>
      </c>
    </row>
    <row r="358" spans="5:9" x14ac:dyDescent="0.25">
      <c r="E358" t="s">
        <v>1300</v>
      </c>
      <c r="F358">
        <v>36.29</v>
      </c>
      <c r="H358" s="23" t="s">
        <v>1300</v>
      </c>
      <c r="I358" s="24">
        <v>36.29</v>
      </c>
    </row>
    <row r="359" spans="5:9" x14ac:dyDescent="0.25">
      <c r="E359" t="s">
        <v>543</v>
      </c>
      <c r="F359">
        <v>6.83</v>
      </c>
      <c r="H359" s="23" t="s">
        <v>543</v>
      </c>
      <c r="I359" s="24">
        <v>6.83</v>
      </c>
    </row>
    <row r="360" spans="5:9" x14ac:dyDescent="0.25">
      <c r="E360" t="s">
        <v>394</v>
      </c>
      <c r="F360">
        <v>33.33</v>
      </c>
      <c r="H360" s="23" t="s">
        <v>394</v>
      </c>
      <c r="I360" s="24">
        <v>33.33</v>
      </c>
    </row>
    <row r="361" spans="5:9" x14ac:dyDescent="0.25">
      <c r="E361" t="s">
        <v>537</v>
      </c>
      <c r="F361">
        <v>14.74</v>
      </c>
      <c r="H361" s="23" t="s">
        <v>537</v>
      </c>
      <c r="I361" s="24">
        <v>14.74</v>
      </c>
    </row>
    <row r="362" spans="5:9" x14ac:dyDescent="0.25">
      <c r="E362" t="s">
        <v>599</v>
      </c>
      <c r="F362">
        <v>15.6</v>
      </c>
      <c r="H362" s="23" t="s">
        <v>599</v>
      </c>
      <c r="I362" s="24">
        <v>15.6</v>
      </c>
    </row>
    <row r="363" spans="5:9" x14ac:dyDescent="0.25">
      <c r="E363" t="s">
        <v>458</v>
      </c>
      <c r="F363">
        <v>44.97</v>
      </c>
      <c r="H363" s="23" t="s">
        <v>458</v>
      </c>
      <c r="I363" s="24">
        <v>44.97</v>
      </c>
    </row>
    <row r="364" spans="5:9" x14ac:dyDescent="0.25">
      <c r="E364" t="s">
        <v>293</v>
      </c>
      <c r="F364">
        <v>7.69</v>
      </c>
      <c r="H364" s="23" t="s">
        <v>293</v>
      </c>
      <c r="I364" s="24">
        <v>7.69</v>
      </c>
    </row>
    <row r="365" spans="5:9" x14ac:dyDescent="0.25">
      <c r="E365" t="s">
        <v>778</v>
      </c>
      <c r="F365">
        <v>6.18</v>
      </c>
      <c r="H365" s="23" t="s">
        <v>778</v>
      </c>
      <c r="I365" s="24">
        <v>6.18</v>
      </c>
    </row>
    <row r="366" spans="5:9" x14ac:dyDescent="0.25">
      <c r="E366" t="s">
        <v>500</v>
      </c>
      <c r="F366">
        <v>28.78</v>
      </c>
      <c r="H366" s="23" t="s">
        <v>500</v>
      </c>
      <c r="I366" s="24">
        <v>28.78</v>
      </c>
    </row>
    <row r="367" spans="5:9" x14ac:dyDescent="0.25">
      <c r="E367" t="s">
        <v>1112</v>
      </c>
      <c r="F367">
        <v>31.11</v>
      </c>
      <c r="H367" s="23" t="s">
        <v>1112</v>
      </c>
      <c r="I367" s="24">
        <v>31.11</v>
      </c>
    </row>
    <row r="368" spans="5:9" x14ac:dyDescent="0.25">
      <c r="E368" t="s">
        <v>608</v>
      </c>
      <c r="F368">
        <v>17.89</v>
      </c>
      <c r="H368" s="23" t="s">
        <v>608</v>
      </c>
      <c r="I368" s="24">
        <v>17.89</v>
      </c>
    </row>
    <row r="369" spans="5:9" x14ac:dyDescent="0.25">
      <c r="E369" t="s">
        <v>620</v>
      </c>
      <c r="F369">
        <v>38.450000000000003</v>
      </c>
      <c r="H369" s="23" t="s">
        <v>620</v>
      </c>
      <c r="I369" s="24">
        <v>38.450000000000003</v>
      </c>
    </row>
    <row r="370" spans="5:9" x14ac:dyDescent="0.25">
      <c r="E370" t="s">
        <v>1326</v>
      </c>
      <c r="F370">
        <v>19.399999999999999</v>
      </c>
      <c r="H370" s="23" t="s">
        <v>1326</v>
      </c>
      <c r="I370" s="24">
        <v>19.399999999999999</v>
      </c>
    </row>
    <row r="371" spans="5:9" x14ac:dyDescent="0.25">
      <c r="E371" t="s">
        <v>669</v>
      </c>
      <c r="F371">
        <v>5.99</v>
      </c>
      <c r="H371" s="23" t="s">
        <v>669</v>
      </c>
      <c r="I371" s="24">
        <v>5.99</v>
      </c>
    </row>
    <row r="372" spans="5:9" x14ac:dyDescent="0.25">
      <c r="E372" t="s">
        <v>1502</v>
      </c>
      <c r="F372">
        <v>21.1</v>
      </c>
      <c r="H372" s="23" t="s">
        <v>1502</v>
      </c>
      <c r="I372" s="24">
        <v>21.1</v>
      </c>
    </row>
    <row r="373" spans="5:9" x14ac:dyDescent="0.25">
      <c r="E373" t="s">
        <v>1605</v>
      </c>
      <c r="F373">
        <v>37.630000000000003</v>
      </c>
      <c r="H373" s="23" t="s">
        <v>1605</v>
      </c>
      <c r="I373" s="24">
        <v>37.630000000000003</v>
      </c>
    </row>
    <row r="374" spans="5:9" x14ac:dyDescent="0.25">
      <c r="E374" t="s">
        <v>1472</v>
      </c>
      <c r="F374">
        <v>24.13</v>
      </c>
      <c r="H374" s="23" t="s">
        <v>1472</v>
      </c>
      <c r="I374" s="24">
        <v>24.13</v>
      </c>
    </row>
    <row r="375" spans="5:9" x14ac:dyDescent="0.25">
      <c r="E375" t="s">
        <v>568</v>
      </c>
      <c r="F375">
        <v>33.520000000000003</v>
      </c>
      <c r="H375" s="23" t="s">
        <v>568</v>
      </c>
      <c r="I375" s="24">
        <v>33.520000000000003</v>
      </c>
    </row>
    <row r="376" spans="5:9" x14ac:dyDescent="0.25">
      <c r="E376" t="s">
        <v>1663</v>
      </c>
      <c r="F376">
        <v>46.17</v>
      </c>
      <c r="H376" s="23" t="s">
        <v>1663</v>
      </c>
      <c r="I376" s="24">
        <v>46.17</v>
      </c>
    </row>
    <row r="377" spans="5:9" x14ac:dyDescent="0.25">
      <c r="E377" t="s">
        <v>1577</v>
      </c>
      <c r="F377">
        <v>27.38</v>
      </c>
      <c r="H377" s="23" t="s">
        <v>1577</v>
      </c>
      <c r="I377" s="24">
        <v>27.38</v>
      </c>
    </row>
    <row r="378" spans="5:9" x14ac:dyDescent="0.25">
      <c r="E378" t="s">
        <v>873</v>
      </c>
      <c r="F378">
        <v>46.27</v>
      </c>
      <c r="H378" s="23" t="s">
        <v>873</v>
      </c>
      <c r="I378" s="24">
        <v>46.27</v>
      </c>
    </row>
    <row r="379" spans="5:9" x14ac:dyDescent="0.25">
      <c r="E379" t="s">
        <v>355</v>
      </c>
      <c r="F379">
        <v>49.7</v>
      </c>
      <c r="H379" s="23" t="s">
        <v>355</v>
      </c>
      <c r="I379" s="24">
        <v>49.7</v>
      </c>
    </row>
    <row r="380" spans="5:9" x14ac:dyDescent="0.25">
      <c r="E380" t="s">
        <v>714</v>
      </c>
      <c r="F380">
        <v>45.56</v>
      </c>
      <c r="H380" s="23" t="s">
        <v>714</v>
      </c>
      <c r="I380" s="24">
        <v>45.56</v>
      </c>
    </row>
    <row r="381" spans="5:9" x14ac:dyDescent="0.25">
      <c r="E381" t="s">
        <v>650</v>
      </c>
      <c r="F381">
        <v>41.76</v>
      </c>
      <c r="H381" s="23" t="s">
        <v>650</v>
      </c>
      <c r="I381" s="24">
        <v>41.76</v>
      </c>
    </row>
    <row r="382" spans="5:9" x14ac:dyDescent="0.25">
      <c r="E382" t="s">
        <v>643</v>
      </c>
      <c r="F382">
        <v>21.75</v>
      </c>
      <c r="H382" s="23" t="s">
        <v>643</v>
      </c>
      <c r="I382" s="24">
        <v>21.75</v>
      </c>
    </row>
    <row r="383" spans="5:9" x14ac:dyDescent="0.25">
      <c r="E383" t="s">
        <v>1267</v>
      </c>
      <c r="F383">
        <v>38.229999999999997</v>
      </c>
      <c r="H383" s="23" t="s">
        <v>1267</v>
      </c>
      <c r="I383" s="24">
        <v>38.229999999999997</v>
      </c>
    </row>
    <row r="384" spans="5:9" x14ac:dyDescent="0.25">
      <c r="E384" t="s">
        <v>513</v>
      </c>
      <c r="F384">
        <v>11.46</v>
      </c>
      <c r="H384" s="23" t="s">
        <v>513</v>
      </c>
      <c r="I384" s="24">
        <v>11.46</v>
      </c>
    </row>
    <row r="385" spans="5:9" x14ac:dyDescent="0.25">
      <c r="E385" t="s">
        <v>1289</v>
      </c>
      <c r="F385">
        <v>34.299999999999997</v>
      </c>
      <c r="H385" s="23" t="s">
        <v>1289</v>
      </c>
      <c r="I385" s="24">
        <v>34.299999999999997</v>
      </c>
    </row>
    <row r="386" spans="5:9" x14ac:dyDescent="0.25">
      <c r="E386" t="s">
        <v>379</v>
      </c>
      <c r="F386">
        <v>41.19</v>
      </c>
      <c r="H386" s="23" t="s">
        <v>379</v>
      </c>
      <c r="I386" s="24">
        <v>41.19</v>
      </c>
    </row>
    <row r="387" spans="5:9" x14ac:dyDescent="0.25">
      <c r="E387" t="s">
        <v>864</v>
      </c>
      <c r="F387">
        <v>45.45</v>
      </c>
      <c r="H387" s="23" t="s">
        <v>864</v>
      </c>
      <c r="I387" s="24">
        <v>45.45</v>
      </c>
    </row>
    <row r="388" spans="5:9" x14ac:dyDescent="0.25">
      <c r="E388" t="s">
        <v>1632</v>
      </c>
      <c r="F388">
        <v>34.49</v>
      </c>
      <c r="H388" s="23" t="s">
        <v>1632</v>
      </c>
      <c r="I388" s="24">
        <v>34.49</v>
      </c>
    </row>
    <row r="389" spans="5:9" x14ac:dyDescent="0.25">
      <c r="E389" t="s">
        <v>1651</v>
      </c>
      <c r="F389">
        <v>8.84</v>
      </c>
      <c r="H389" s="23" t="s">
        <v>1651</v>
      </c>
      <c r="I389" s="24">
        <v>8.84</v>
      </c>
    </row>
    <row r="390" spans="5:9" x14ac:dyDescent="0.25">
      <c r="E390" t="s">
        <v>253</v>
      </c>
      <c r="F390">
        <v>29.76</v>
      </c>
      <c r="H390" s="23" t="s">
        <v>253</v>
      </c>
      <c r="I390" s="24">
        <v>29.76</v>
      </c>
    </row>
    <row r="391" spans="5:9" x14ac:dyDescent="0.25">
      <c r="E391" t="s">
        <v>87</v>
      </c>
      <c r="F391">
        <v>17.37</v>
      </c>
      <c r="H391" s="23" t="s">
        <v>87</v>
      </c>
      <c r="I391" s="24">
        <v>17.37</v>
      </c>
    </row>
    <row r="392" spans="5:9" x14ac:dyDescent="0.25">
      <c r="E392" t="s">
        <v>827</v>
      </c>
      <c r="F392">
        <v>15.51</v>
      </c>
      <c r="H392" s="23" t="s">
        <v>827</v>
      </c>
      <c r="I392" s="24">
        <v>15.51</v>
      </c>
    </row>
    <row r="393" spans="5:9" x14ac:dyDescent="0.25">
      <c r="E393" t="s">
        <v>1628</v>
      </c>
      <c r="F393">
        <v>44.54</v>
      </c>
      <c r="H393" s="23" t="s">
        <v>1628</v>
      </c>
      <c r="I393" s="24">
        <v>44.54</v>
      </c>
    </row>
    <row r="394" spans="5:9" x14ac:dyDescent="0.25">
      <c r="E394" t="s">
        <v>821</v>
      </c>
      <c r="F394">
        <v>23.23</v>
      </c>
      <c r="H394" s="23" t="s">
        <v>821</v>
      </c>
      <c r="I394" s="24">
        <v>23.23</v>
      </c>
    </row>
    <row r="395" spans="5:9" x14ac:dyDescent="0.25">
      <c r="E395" t="s">
        <v>1165</v>
      </c>
      <c r="F395">
        <v>25.77</v>
      </c>
      <c r="H395" s="23" t="s">
        <v>1165</v>
      </c>
      <c r="I395" s="24">
        <v>25.77</v>
      </c>
    </row>
    <row r="396" spans="5:9" x14ac:dyDescent="0.25">
      <c r="E396" t="s">
        <v>315</v>
      </c>
      <c r="F396">
        <v>40.229999999999997</v>
      </c>
      <c r="H396" s="23" t="s">
        <v>315</v>
      </c>
      <c r="I396" s="24">
        <v>40.229999999999997</v>
      </c>
    </row>
    <row r="397" spans="5:9" x14ac:dyDescent="0.25">
      <c r="E397" t="s">
        <v>1297</v>
      </c>
      <c r="F397">
        <v>19.29</v>
      </c>
      <c r="H397" s="23" t="s">
        <v>1297</v>
      </c>
      <c r="I397" s="24">
        <v>19.29</v>
      </c>
    </row>
    <row r="398" spans="5:9" x14ac:dyDescent="0.25">
      <c r="E398" t="s">
        <v>118</v>
      </c>
      <c r="F398">
        <v>24.09</v>
      </c>
      <c r="H398" s="23" t="s">
        <v>118</v>
      </c>
      <c r="I398" s="24">
        <v>24.09</v>
      </c>
    </row>
    <row r="399" spans="5:9" x14ac:dyDescent="0.25">
      <c r="E399" t="s">
        <v>1680</v>
      </c>
      <c r="F399">
        <v>47.11</v>
      </c>
      <c r="H399" s="23" t="s">
        <v>1680</v>
      </c>
      <c r="I399" s="24">
        <v>47.11</v>
      </c>
    </row>
    <row r="400" spans="5:9" x14ac:dyDescent="0.25">
      <c r="E400" t="s">
        <v>539</v>
      </c>
      <c r="F400">
        <v>34.799999999999997</v>
      </c>
      <c r="H400" s="23" t="s">
        <v>539</v>
      </c>
      <c r="I400" s="24">
        <v>34.799999999999997</v>
      </c>
    </row>
    <row r="401" spans="5:9" x14ac:dyDescent="0.25">
      <c r="E401" t="s">
        <v>994</v>
      </c>
      <c r="F401">
        <v>15.14</v>
      </c>
      <c r="H401" s="23" t="s">
        <v>994</v>
      </c>
      <c r="I401" s="24">
        <v>15.14</v>
      </c>
    </row>
    <row r="402" spans="5:9" x14ac:dyDescent="0.25">
      <c r="E402" t="s">
        <v>1587</v>
      </c>
      <c r="F402">
        <v>18.989999999999998</v>
      </c>
      <c r="H402" s="23" t="s">
        <v>1587</v>
      </c>
      <c r="I402" s="24">
        <v>18.989999999999998</v>
      </c>
    </row>
    <row r="403" spans="5:9" x14ac:dyDescent="0.25">
      <c r="E403" t="s">
        <v>648</v>
      </c>
      <c r="F403">
        <v>28.89</v>
      </c>
      <c r="H403" s="23" t="s">
        <v>648</v>
      </c>
      <c r="I403" s="24">
        <v>28.89</v>
      </c>
    </row>
    <row r="404" spans="5:9" x14ac:dyDescent="0.25">
      <c r="E404" t="s">
        <v>419</v>
      </c>
      <c r="F404">
        <v>25.84</v>
      </c>
      <c r="H404" s="23" t="s">
        <v>419</v>
      </c>
      <c r="I404" s="24">
        <v>25.84</v>
      </c>
    </row>
    <row r="405" spans="5:9" x14ac:dyDescent="0.25">
      <c r="E405" t="s">
        <v>474</v>
      </c>
      <c r="F405">
        <v>9</v>
      </c>
      <c r="H405" s="23" t="s">
        <v>474</v>
      </c>
      <c r="I405" s="24">
        <v>9</v>
      </c>
    </row>
    <row r="406" spans="5:9" x14ac:dyDescent="0.25">
      <c r="E406" t="s">
        <v>357</v>
      </c>
      <c r="F406">
        <v>38.659999999999997</v>
      </c>
      <c r="H406" s="23" t="s">
        <v>357</v>
      </c>
      <c r="I406" s="24">
        <v>38.659999999999997</v>
      </c>
    </row>
    <row r="407" spans="5:9" x14ac:dyDescent="0.25">
      <c r="E407" t="s">
        <v>1444</v>
      </c>
      <c r="F407">
        <v>43.44</v>
      </c>
      <c r="H407" s="23" t="s">
        <v>1444</v>
      </c>
      <c r="I407" s="24">
        <v>43.44</v>
      </c>
    </row>
    <row r="408" spans="5:9" x14ac:dyDescent="0.25">
      <c r="E408" t="s">
        <v>174</v>
      </c>
      <c r="F408">
        <v>42.32</v>
      </c>
      <c r="H408" s="23" t="s">
        <v>174</v>
      </c>
      <c r="I408" s="24">
        <v>42.32</v>
      </c>
    </row>
    <row r="409" spans="5:9" x14ac:dyDescent="0.25">
      <c r="E409" t="s">
        <v>325</v>
      </c>
      <c r="F409">
        <v>8.6999999999999993</v>
      </c>
      <c r="H409" s="23" t="s">
        <v>325</v>
      </c>
      <c r="I409" s="24">
        <v>8.6999999999999993</v>
      </c>
    </row>
    <row r="410" spans="5:9" x14ac:dyDescent="0.25">
      <c r="E410" t="s">
        <v>66</v>
      </c>
      <c r="F410">
        <v>49.56</v>
      </c>
      <c r="H410" s="23" t="s">
        <v>66</v>
      </c>
      <c r="I410" s="24">
        <v>49.56</v>
      </c>
    </row>
    <row r="411" spans="5:9" x14ac:dyDescent="0.25">
      <c r="E411" t="s">
        <v>1684</v>
      </c>
      <c r="F411">
        <v>10.51</v>
      </c>
      <c r="H411" s="23" t="s">
        <v>1684</v>
      </c>
      <c r="I411" s="24">
        <v>10.51</v>
      </c>
    </row>
    <row r="412" spans="5:9" x14ac:dyDescent="0.25">
      <c r="E412" t="s">
        <v>1536</v>
      </c>
      <c r="F412">
        <v>10.47</v>
      </c>
      <c r="H412" s="23" t="s">
        <v>1536</v>
      </c>
      <c r="I412" s="24">
        <v>10.47</v>
      </c>
    </row>
    <row r="413" spans="5:9" x14ac:dyDescent="0.25">
      <c r="E413" t="s">
        <v>1379</v>
      </c>
      <c r="F413">
        <v>17.489999999999998</v>
      </c>
      <c r="H413" s="23" t="s">
        <v>1379</v>
      </c>
      <c r="I413" s="24">
        <v>17.489999999999998</v>
      </c>
    </row>
    <row r="414" spans="5:9" x14ac:dyDescent="0.25">
      <c r="E414" t="s">
        <v>551</v>
      </c>
      <c r="F414">
        <v>27.26</v>
      </c>
      <c r="H414" s="23" t="s">
        <v>551</v>
      </c>
      <c r="I414" s="24">
        <v>27.26</v>
      </c>
    </row>
    <row r="415" spans="5:9" x14ac:dyDescent="0.25">
      <c r="E415" t="s">
        <v>1361</v>
      </c>
      <c r="F415">
        <v>19.010000000000002</v>
      </c>
      <c r="H415" s="23" t="s">
        <v>1361</v>
      </c>
      <c r="I415" s="24">
        <v>19.010000000000002</v>
      </c>
    </row>
    <row r="416" spans="5:9" x14ac:dyDescent="0.25">
      <c r="E416" t="s">
        <v>868</v>
      </c>
      <c r="F416">
        <v>25.18</v>
      </c>
      <c r="H416" s="23" t="s">
        <v>868</v>
      </c>
      <c r="I416" s="24">
        <v>25.18</v>
      </c>
    </row>
    <row r="417" spans="5:9" x14ac:dyDescent="0.25">
      <c r="E417" t="s">
        <v>1218</v>
      </c>
      <c r="F417">
        <v>8.35</v>
      </c>
      <c r="H417" s="23" t="s">
        <v>1218</v>
      </c>
      <c r="I417" s="24">
        <v>8.35</v>
      </c>
    </row>
    <row r="418" spans="5:9" x14ac:dyDescent="0.25">
      <c r="E418" t="s">
        <v>400</v>
      </c>
      <c r="F418">
        <v>44.64</v>
      </c>
      <c r="H418" s="23" t="s">
        <v>400</v>
      </c>
      <c r="I418" s="24">
        <v>44.64</v>
      </c>
    </row>
    <row r="419" spans="5:9" x14ac:dyDescent="0.25">
      <c r="E419" t="s">
        <v>1670</v>
      </c>
      <c r="F419">
        <v>7.91</v>
      </c>
      <c r="H419" s="23" t="s">
        <v>1670</v>
      </c>
      <c r="I419" s="24">
        <v>7.91</v>
      </c>
    </row>
    <row r="420" spans="5:9" x14ac:dyDescent="0.25">
      <c r="E420" t="s">
        <v>964</v>
      </c>
      <c r="F420">
        <v>19.21</v>
      </c>
      <c r="H420" s="23" t="s">
        <v>964</v>
      </c>
      <c r="I420" s="24">
        <v>19.21</v>
      </c>
    </row>
    <row r="421" spans="5:9" x14ac:dyDescent="0.25">
      <c r="E421" t="s">
        <v>770</v>
      </c>
      <c r="F421">
        <v>8.3800000000000008</v>
      </c>
      <c r="H421" s="23" t="s">
        <v>770</v>
      </c>
      <c r="I421" s="24">
        <v>8.3800000000000008</v>
      </c>
    </row>
    <row r="422" spans="5:9" x14ac:dyDescent="0.25">
      <c r="E422" t="s">
        <v>577</v>
      </c>
      <c r="F422">
        <v>35.82</v>
      </c>
      <c r="H422" s="23" t="s">
        <v>577</v>
      </c>
      <c r="I422" s="24">
        <v>35.82</v>
      </c>
    </row>
    <row r="423" spans="5:9" x14ac:dyDescent="0.25">
      <c r="E423" t="s">
        <v>1542</v>
      </c>
      <c r="F423">
        <v>46.79</v>
      </c>
      <c r="H423" s="23" t="s">
        <v>1542</v>
      </c>
      <c r="I423" s="24">
        <v>46.79</v>
      </c>
    </row>
    <row r="424" spans="5:9" x14ac:dyDescent="0.25">
      <c r="E424" t="s">
        <v>1346</v>
      </c>
      <c r="F424">
        <v>10.039999999999999</v>
      </c>
      <c r="H424" s="23" t="s">
        <v>1346</v>
      </c>
      <c r="I424" s="24">
        <v>10.039999999999999</v>
      </c>
    </row>
    <row r="425" spans="5:9" x14ac:dyDescent="0.25">
      <c r="E425" t="s">
        <v>1391</v>
      </c>
      <c r="F425">
        <v>48.41</v>
      </c>
      <c r="H425" s="23" t="s">
        <v>1391</v>
      </c>
      <c r="I425" s="24">
        <v>48.41</v>
      </c>
    </row>
    <row r="426" spans="5:9" x14ac:dyDescent="0.25">
      <c r="E426" t="s">
        <v>203</v>
      </c>
      <c r="F426">
        <v>24.57</v>
      </c>
      <c r="H426" s="23" t="s">
        <v>203</v>
      </c>
      <c r="I426" s="24">
        <v>24.57</v>
      </c>
    </row>
    <row r="427" spans="5:9" x14ac:dyDescent="0.25">
      <c r="E427" t="s">
        <v>375</v>
      </c>
      <c r="F427">
        <v>15.84</v>
      </c>
      <c r="H427" s="23" t="s">
        <v>375</v>
      </c>
      <c r="I427" s="24">
        <v>15.84</v>
      </c>
    </row>
    <row r="428" spans="5:9" x14ac:dyDescent="0.25">
      <c r="E428" t="s">
        <v>201</v>
      </c>
      <c r="F428">
        <v>11.59</v>
      </c>
      <c r="H428" s="23" t="s">
        <v>201</v>
      </c>
      <c r="I428" s="24">
        <v>11.59</v>
      </c>
    </row>
    <row r="429" spans="5:9" x14ac:dyDescent="0.25">
      <c r="E429" t="s">
        <v>1227</v>
      </c>
      <c r="F429">
        <v>47.09</v>
      </c>
      <c r="H429" s="23" t="s">
        <v>1227</v>
      </c>
      <c r="I429" s="24">
        <v>47.09</v>
      </c>
    </row>
    <row r="430" spans="5:9" x14ac:dyDescent="0.25">
      <c r="E430" t="s">
        <v>396</v>
      </c>
      <c r="F430">
        <v>37.200000000000003</v>
      </c>
      <c r="H430" s="23" t="s">
        <v>396</v>
      </c>
      <c r="I430" s="24">
        <v>37.200000000000003</v>
      </c>
    </row>
    <row r="431" spans="5:9" x14ac:dyDescent="0.25">
      <c r="E431" t="s">
        <v>1214</v>
      </c>
      <c r="F431">
        <v>40.659999999999997</v>
      </c>
      <c r="H431" s="23" t="s">
        <v>1214</v>
      </c>
      <c r="I431" s="24">
        <v>40.659999999999997</v>
      </c>
    </row>
    <row r="432" spans="5:9" x14ac:dyDescent="0.25">
      <c r="E432" t="s">
        <v>1546</v>
      </c>
      <c r="F432">
        <v>43.19</v>
      </c>
      <c r="H432" s="23" t="s">
        <v>1546</v>
      </c>
      <c r="I432" s="24">
        <v>43.19</v>
      </c>
    </row>
    <row r="433" spans="5:9" x14ac:dyDescent="0.25">
      <c r="E433" t="s">
        <v>1068</v>
      </c>
      <c r="F433">
        <v>15.36</v>
      </c>
      <c r="H433" s="23" t="s">
        <v>1068</v>
      </c>
      <c r="I433" s="24">
        <v>15.36</v>
      </c>
    </row>
    <row r="434" spans="5:9" x14ac:dyDescent="0.25">
      <c r="E434" t="s">
        <v>1191</v>
      </c>
      <c r="F434">
        <v>6.62</v>
      </c>
      <c r="H434" s="23" t="s">
        <v>1191</v>
      </c>
      <c r="I434" s="24">
        <v>6.62</v>
      </c>
    </row>
    <row r="435" spans="5:9" x14ac:dyDescent="0.25">
      <c r="E435" t="s">
        <v>1549</v>
      </c>
      <c r="F435">
        <v>9.89</v>
      </c>
      <c r="H435" s="23" t="s">
        <v>1549</v>
      </c>
      <c r="I435" s="24">
        <v>9.89</v>
      </c>
    </row>
    <row r="436" spans="5:9" x14ac:dyDescent="0.25">
      <c r="E436" t="s">
        <v>694</v>
      </c>
      <c r="F436">
        <v>39.869999999999997</v>
      </c>
      <c r="H436" s="23" t="s">
        <v>694</v>
      </c>
      <c r="I436" s="24">
        <v>39.869999999999997</v>
      </c>
    </row>
    <row r="437" spans="5:9" x14ac:dyDescent="0.25">
      <c r="E437" t="s">
        <v>817</v>
      </c>
      <c r="F437">
        <v>27.58</v>
      </c>
      <c r="H437" s="23" t="s">
        <v>817</v>
      </c>
      <c r="I437" s="24">
        <v>27.58</v>
      </c>
    </row>
    <row r="438" spans="5:9" x14ac:dyDescent="0.25">
      <c r="E438" t="s">
        <v>966</v>
      </c>
      <c r="F438">
        <v>37.119999999999997</v>
      </c>
      <c r="H438" s="23" t="s">
        <v>966</v>
      </c>
      <c r="I438" s="24">
        <v>37.119999999999997</v>
      </c>
    </row>
    <row r="439" spans="5:9" x14ac:dyDescent="0.25">
      <c r="E439" t="s">
        <v>496</v>
      </c>
      <c r="F439">
        <v>22.02</v>
      </c>
      <c r="H439" s="23" t="s">
        <v>496</v>
      </c>
      <c r="I439" s="24">
        <v>22.02</v>
      </c>
    </row>
    <row r="440" spans="5:9" x14ac:dyDescent="0.25">
      <c r="E440" t="s">
        <v>1393</v>
      </c>
      <c r="F440">
        <v>19.46</v>
      </c>
      <c r="H440" s="23" t="s">
        <v>1393</v>
      </c>
      <c r="I440" s="24">
        <v>19.46</v>
      </c>
    </row>
    <row r="441" spans="5:9" x14ac:dyDescent="0.25">
      <c r="E441" t="s">
        <v>1371</v>
      </c>
      <c r="F441">
        <v>29.65</v>
      </c>
      <c r="H441" s="23" t="s">
        <v>1371</v>
      </c>
      <c r="I441" s="24">
        <v>29.65</v>
      </c>
    </row>
    <row r="442" spans="5:9" x14ac:dyDescent="0.25">
      <c r="E442" t="s">
        <v>605</v>
      </c>
      <c r="F442">
        <v>44.4</v>
      </c>
      <c r="H442" s="23" t="s">
        <v>605</v>
      </c>
      <c r="I442" s="24">
        <v>44.4</v>
      </c>
    </row>
    <row r="443" spans="5:9" x14ac:dyDescent="0.25">
      <c r="E443" t="s">
        <v>1195</v>
      </c>
      <c r="F443">
        <v>11.32</v>
      </c>
      <c r="H443" s="23" t="s">
        <v>1195</v>
      </c>
      <c r="I443" s="24">
        <v>11.32</v>
      </c>
    </row>
    <row r="444" spans="5:9" x14ac:dyDescent="0.25">
      <c r="E444" t="s">
        <v>1335</v>
      </c>
      <c r="F444">
        <v>41.81</v>
      </c>
      <c r="H444" s="23" t="s">
        <v>1335</v>
      </c>
      <c r="I444" s="24">
        <v>41.81</v>
      </c>
    </row>
    <row r="445" spans="5:9" x14ac:dyDescent="0.25">
      <c r="E445" t="s">
        <v>377</v>
      </c>
      <c r="F445">
        <v>10.98</v>
      </c>
      <c r="H445" s="23" t="s">
        <v>377</v>
      </c>
      <c r="I445" s="24">
        <v>10.98</v>
      </c>
    </row>
    <row r="446" spans="5:9" x14ac:dyDescent="0.25">
      <c r="E446" t="s">
        <v>464</v>
      </c>
      <c r="F446">
        <v>17.25</v>
      </c>
      <c r="H446" s="23" t="s">
        <v>464</v>
      </c>
      <c r="I446" s="24">
        <v>17.25</v>
      </c>
    </row>
    <row r="447" spans="5:9" x14ac:dyDescent="0.25">
      <c r="E447" t="s">
        <v>1163</v>
      </c>
      <c r="F447">
        <v>36.85</v>
      </c>
      <c r="H447" s="23" t="s">
        <v>1163</v>
      </c>
      <c r="I447" s="24">
        <v>36.85</v>
      </c>
    </row>
    <row r="448" spans="5:9" x14ac:dyDescent="0.25">
      <c r="E448" t="s">
        <v>488</v>
      </c>
      <c r="F448">
        <v>29.39</v>
      </c>
      <c r="H448" s="23" t="s">
        <v>488</v>
      </c>
      <c r="I448" s="24">
        <v>29.39</v>
      </c>
    </row>
    <row r="449" spans="5:9" x14ac:dyDescent="0.25">
      <c r="E449" t="s">
        <v>1290</v>
      </c>
      <c r="F449">
        <v>28.47</v>
      </c>
      <c r="H449" s="23" t="s">
        <v>1290</v>
      </c>
      <c r="I449" s="24">
        <v>28.47</v>
      </c>
    </row>
    <row r="450" spans="5:9" x14ac:dyDescent="0.25">
      <c r="E450" t="s">
        <v>1177</v>
      </c>
      <c r="F450">
        <v>7.37</v>
      </c>
      <c r="H450" s="23" t="s">
        <v>1177</v>
      </c>
      <c r="I450" s="24">
        <v>7.37</v>
      </c>
    </row>
    <row r="451" spans="5:9" x14ac:dyDescent="0.25">
      <c r="E451" t="s">
        <v>1244</v>
      </c>
      <c r="F451">
        <v>29.26</v>
      </c>
      <c r="H451" s="23" t="s">
        <v>1244</v>
      </c>
      <c r="I451" s="24">
        <v>29.26</v>
      </c>
    </row>
    <row r="452" spans="5:9" x14ac:dyDescent="0.25">
      <c r="E452" t="s">
        <v>231</v>
      </c>
      <c r="F452">
        <v>8.43</v>
      </c>
      <c r="H452" s="23" t="s">
        <v>231</v>
      </c>
      <c r="I452" s="24">
        <v>8.43</v>
      </c>
    </row>
    <row r="453" spans="5:9" x14ac:dyDescent="0.25">
      <c r="E453" t="s">
        <v>442</v>
      </c>
      <c r="F453">
        <v>44.51</v>
      </c>
      <c r="H453" s="23" t="s">
        <v>442</v>
      </c>
      <c r="I453" s="24">
        <v>44.51</v>
      </c>
    </row>
    <row r="454" spans="5:9" x14ac:dyDescent="0.25">
      <c r="E454" t="s">
        <v>279</v>
      </c>
      <c r="F454">
        <v>20.12</v>
      </c>
      <c r="H454" s="23" t="s">
        <v>279</v>
      </c>
      <c r="I454" s="24">
        <v>20.12</v>
      </c>
    </row>
    <row r="455" spans="5:9" x14ac:dyDescent="0.25">
      <c r="E455" t="s">
        <v>1011</v>
      </c>
      <c r="F455">
        <v>42.05</v>
      </c>
      <c r="H455" s="23" t="s">
        <v>1011</v>
      </c>
      <c r="I455" s="24">
        <v>42.05</v>
      </c>
    </row>
    <row r="456" spans="5:9" x14ac:dyDescent="0.25">
      <c r="E456" t="s">
        <v>859</v>
      </c>
      <c r="F456">
        <v>28.5</v>
      </c>
      <c r="H456" s="23" t="s">
        <v>859</v>
      </c>
      <c r="I456" s="24">
        <v>28.5</v>
      </c>
    </row>
    <row r="457" spans="5:9" x14ac:dyDescent="0.25">
      <c r="E457" t="s">
        <v>690</v>
      </c>
      <c r="F457">
        <v>14.53</v>
      </c>
      <c r="H457" s="23" t="s">
        <v>690</v>
      </c>
      <c r="I457" s="24">
        <v>14.53</v>
      </c>
    </row>
    <row r="458" spans="5:9" x14ac:dyDescent="0.25">
      <c r="E458" t="s">
        <v>580</v>
      </c>
      <c r="F458">
        <v>29.71</v>
      </c>
      <c r="H458" s="23" t="s">
        <v>580</v>
      </c>
      <c r="I458" s="24">
        <v>29.71</v>
      </c>
    </row>
    <row r="459" spans="5:9" x14ac:dyDescent="0.25">
      <c r="E459" t="s">
        <v>1446</v>
      </c>
      <c r="F459">
        <v>21.83</v>
      </c>
      <c r="H459" s="23" t="s">
        <v>1446</v>
      </c>
      <c r="I459" s="24">
        <v>21.83</v>
      </c>
    </row>
    <row r="460" spans="5:9" x14ac:dyDescent="0.25">
      <c r="E460" t="s">
        <v>1320</v>
      </c>
      <c r="F460">
        <v>36.43</v>
      </c>
      <c r="H460" s="23" t="s">
        <v>1320</v>
      </c>
      <c r="I460" s="24">
        <v>36.43</v>
      </c>
    </row>
    <row r="461" spans="5:9" x14ac:dyDescent="0.25">
      <c r="E461" t="s">
        <v>899</v>
      </c>
      <c r="F461">
        <v>9.82</v>
      </c>
      <c r="H461" s="23" t="s">
        <v>899</v>
      </c>
      <c r="I461" s="24">
        <v>9.82</v>
      </c>
    </row>
    <row r="462" spans="5:9" x14ac:dyDescent="0.25">
      <c r="E462" t="s">
        <v>492</v>
      </c>
      <c r="F462">
        <v>49.74</v>
      </c>
      <c r="H462" s="23" t="s">
        <v>492</v>
      </c>
      <c r="I462" s="24">
        <v>49.74</v>
      </c>
    </row>
    <row r="463" spans="5:9" x14ac:dyDescent="0.25">
      <c r="E463" t="s">
        <v>846</v>
      </c>
      <c r="F463">
        <v>22.66</v>
      </c>
      <c r="H463" s="23" t="s">
        <v>846</v>
      </c>
      <c r="I463" s="24">
        <v>22.66</v>
      </c>
    </row>
    <row r="464" spans="5:9" x14ac:dyDescent="0.25">
      <c r="E464" t="s">
        <v>807</v>
      </c>
      <c r="F464">
        <v>42.18</v>
      </c>
      <c r="H464" s="23" t="s">
        <v>807</v>
      </c>
      <c r="I464" s="24">
        <v>42.18</v>
      </c>
    </row>
    <row r="465" spans="5:9" x14ac:dyDescent="0.25">
      <c r="E465" t="s">
        <v>1006</v>
      </c>
      <c r="F465">
        <v>32.630000000000003</v>
      </c>
      <c r="H465" s="23" t="s">
        <v>1006</v>
      </c>
      <c r="I465" s="24">
        <v>32.630000000000003</v>
      </c>
    </row>
    <row r="466" spans="5:9" x14ac:dyDescent="0.25">
      <c r="E466" t="s">
        <v>1512</v>
      </c>
      <c r="F466">
        <v>10.85</v>
      </c>
      <c r="H466" s="23" t="s">
        <v>1512</v>
      </c>
      <c r="I466" s="24">
        <v>10.85</v>
      </c>
    </row>
    <row r="467" spans="5:9" x14ac:dyDescent="0.25">
      <c r="E467" t="s">
        <v>1225</v>
      </c>
      <c r="F467">
        <v>37.22</v>
      </c>
      <c r="H467" s="23" t="s">
        <v>1225</v>
      </c>
      <c r="I467" s="24">
        <v>37.22</v>
      </c>
    </row>
    <row r="468" spans="5:9" x14ac:dyDescent="0.25">
      <c r="E468" t="s">
        <v>583</v>
      </c>
      <c r="F468">
        <v>49.08</v>
      </c>
      <c r="H468" s="23" t="s">
        <v>583</v>
      </c>
      <c r="I468" s="24">
        <v>49.08</v>
      </c>
    </row>
    <row r="469" spans="5:9" x14ac:dyDescent="0.25">
      <c r="E469" t="s">
        <v>760</v>
      </c>
      <c r="F469">
        <v>10.32</v>
      </c>
      <c r="H469" s="23" t="s">
        <v>760</v>
      </c>
      <c r="I469" s="24">
        <v>10.32</v>
      </c>
    </row>
    <row r="470" spans="5:9" x14ac:dyDescent="0.25">
      <c r="E470" t="s">
        <v>816</v>
      </c>
      <c r="F470">
        <v>41.49</v>
      </c>
      <c r="H470" s="23" t="s">
        <v>816</v>
      </c>
      <c r="I470" s="24">
        <v>41.49</v>
      </c>
    </row>
    <row r="471" spans="5:9" x14ac:dyDescent="0.25">
      <c r="E471" t="s">
        <v>115</v>
      </c>
      <c r="F471">
        <v>21.52</v>
      </c>
      <c r="H471" s="23" t="s">
        <v>115</v>
      </c>
      <c r="I471" s="24">
        <v>21.52</v>
      </c>
    </row>
    <row r="472" spans="5:9" x14ac:dyDescent="0.25">
      <c r="E472" t="s">
        <v>424</v>
      </c>
      <c r="F472">
        <v>37.49</v>
      </c>
      <c r="H472" s="23" t="s">
        <v>424</v>
      </c>
      <c r="I472" s="24">
        <v>37.49</v>
      </c>
    </row>
    <row r="473" spans="5:9" x14ac:dyDescent="0.25">
      <c r="E473" t="s">
        <v>1561</v>
      </c>
      <c r="F473">
        <v>24.71</v>
      </c>
      <c r="H473" s="23" t="s">
        <v>1561</v>
      </c>
      <c r="I473" s="24">
        <v>24.71</v>
      </c>
    </row>
    <row r="474" spans="5:9" x14ac:dyDescent="0.25">
      <c r="E474" t="s">
        <v>269</v>
      </c>
      <c r="F474">
        <v>48.33</v>
      </c>
      <c r="H474" s="23" t="s">
        <v>269</v>
      </c>
      <c r="I474" s="24">
        <v>48.33</v>
      </c>
    </row>
    <row r="475" spans="5:9" x14ac:dyDescent="0.25">
      <c r="E475" t="s">
        <v>1015</v>
      </c>
      <c r="F475">
        <v>22.72</v>
      </c>
      <c r="H475" s="23" t="s">
        <v>1015</v>
      </c>
      <c r="I475" s="24">
        <v>22.72</v>
      </c>
    </row>
    <row r="476" spans="5:9" x14ac:dyDescent="0.25">
      <c r="E476" t="s">
        <v>944</v>
      </c>
      <c r="F476">
        <v>12.31</v>
      </c>
      <c r="H476" s="23" t="s">
        <v>944</v>
      </c>
      <c r="I476" s="24">
        <v>12.31</v>
      </c>
    </row>
    <row r="477" spans="5:9" x14ac:dyDescent="0.25">
      <c r="E477" t="s">
        <v>1378</v>
      </c>
      <c r="F477">
        <v>35.880000000000003</v>
      </c>
      <c r="H477" s="23" t="s">
        <v>1378</v>
      </c>
      <c r="I477" s="24">
        <v>35.880000000000003</v>
      </c>
    </row>
    <row r="478" spans="5:9" x14ac:dyDescent="0.25">
      <c r="E478" t="s">
        <v>1147</v>
      </c>
      <c r="F478">
        <v>49.22</v>
      </c>
      <c r="H478" s="23" t="s">
        <v>1147</v>
      </c>
      <c r="I478" s="24">
        <v>49.22</v>
      </c>
    </row>
    <row r="479" spans="5:9" x14ac:dyDescent="0.25">
      <c r="E479" t="s">
        <v>1200</v>
      </c>
      <c r="F479">
        <v>39.03</v>
      </c>
      <c r="H479" s="23" t="s">
        <v>1200</v>
      </c>
      <c r="I479" s="24">
        <v>39.03</v>
      </c>
    </row>
    <row r="480" spans="5:9" x14ac:dyDescent="0.25">
      <c r="E480" t="s">
        <v>1636</v>
      </c>
      <c r="F480">
        <v>35.119999999999997</v>
      </c>
      <c r="H480" s="23" t="s">
        <v>1636</v>
      </c>
      <c r="I480" s="24">
        <v>35.119999999999997</v>
      </c>
    </row>
    <row r="481" spans="5:9" x14ac:dyDescent="0.25">
      <c r="E481" t="s">
        <v>143</v>
      </c>
      <c r="F481">
        <v>45.33</v>
      </c>
      <c r="H481" s="23" t="s">
        <v>143</v>
      </c>
      <c r="I481" s="24">
        <v>45.33</v>
      </c>
    </row>
    <row r="482" spans="5:9" x14ac:dyDescent="0.25">
      <c r="E482" t="s">
        <v>108</v>
      </c>
      <c r="F482">
        <v>35.53</v>
      </c>
      <c r="H482" s="23" t="s">
        <v>108</v>
      </c>
      <c r="I482" s="24">
        <v>35.53</v>
      </c>
    </row>
    <row r="483" spans="5:9" x14ac:dyDescent="0.25">
      <c r="E483" t="s">
        <v>1428</v>
      </c>
      <c r="F483">
        <v>45.31</v>
      </c>
      <c r="H483" s="23" t="s">
        <v>1428</v>
      </c>
      <c r="I483" s="24">
        <v>45.31</v>
      </c>
    </row>
    <row r="484" spans="5:9" x14ac:dyDescent="0.25">
      <c r="E484" t="s">
        <v>1652</v>
      </c>
      <c r="F484">
        <v>46.1</v>
      </c>
      <c r="H484" s="23" t="s">
        <v>1652</v>
      </c>
      <c r="I484" s="24">
        <v>46.1</v>
      </c>
    </row>
    <row r="485" spans="5:9" x14ac:dyDescent="0.25">
      <c r="E485" t="s">
        <v>1557</v>
      </c>
      <c r="F485">
        <v>19.98</v>
      </c>
      <c r="H485" s="23" t="s">
        <v>1557</v>
      </c>
      <c r="I485" s="24">
        <v>19.98</v>
      </c>
    </row>
    <row r="486" spans="5:9" x14ac:dyDescent="0.25">
      <c r="E486" t="s">
        <v>1076</v>
      </c>
      <c r="F486">
        <v>23.99</v>
      </c>
      <c r="H486" s="23" t="s">
        <v>1076</v>
      </c>
      <c r="I486" s="24">
        <v>23.99</v>
      </c>
    </row>
    <row r="487" spans="5:9" x14ac:dyDescent="0.25">
      <c r="E487" t="s">
        <v>1483</v>
      </c>
      <c r="F487">
        <v>6.47</v>
      </c>
      <c r="H487" s="23" t="s">
        <v>1483</v>
      </c>
      <c r="I487" s="24">
        <v>6.47</v>
      </c>
    </row>
    <row r="488" spans="5:9" x14ac:dyDescent="0.25">
      <c r="E488" t="s">
        <v>1236</v>
      </c>
      <c r="F488">
        <v>15.37</v>
      </c>
      <c r="H488" s="23" t="s">
        <v>1236</v>
      </c>
      <c r="I488" s="24">
        <v>15.37</v>
      </c>
    </row>
    <row r="489" spans="5:9" x14ac:dyDescent="0.25">
      <c r="E489" t="s">
        <v>787</v>
      </c>
      <c r="F489">
        <v>28.33</v>
      </c>
      <c r="H489" s="23" t="s">
        <v>787</v>
      </c>
      <c r="I489" s="24">
        <v>28.33</v>
      </c>
    </row>
    <row r="490" spans="5:9" x14ac:dyDescent="0.25">
      <c r="E490" t="s">
        <v>1618</v>
      </c>
      <c r="F490">
        <v>46.84</v>
      </c>
      <c r="H490" s="23" t="s">
        <v>1618</v>
      </c>
      <c r="I490" s="24">
        <v>46.84</v>
      </c>
    </row>
    <row r="491" spans="5:9" x14ac:dyDescent="0.25">
      <c r="E491" t="s">
        <v>1129</v>
      </c>
      <c r="F491">
        <v>49.8</v>
      </c>
      <c r="H491" s="23" t="s">
        <v>1129</v>
      </c>
      <c r="I491" s="24">
        <v>49.8</v>
      </c>
    </row>
    <row r="492" spans="5:9" x14ac:dyDescent="0.25">
      <c r="E492" t="s">
        <v>466</v>
      </c>
      <c r="F492">
        <v>35.03</v>
      </c>
      <c r="H492" s="23" t="s">
        <v>466</v>
      </c>
      <c r="I492" s="24">
        <v>35.03</v>
      </c>
    </row>
    <row r="493" spans="5:9" x14ac:dyDescent="0.25">
      <c r="E493" t="s">
        <v>973</v>
      </c>
      <c r="F493">
        <v>17.86</v>
      </c>
      <c r="H493" s="23" t="s">
        <v>973</v>
      </c>
      <c r="I493" s="24">
        <v>17.86</v>
      </c>
    </row>
    <row r="494" spans="5:9" x14ac:dyDescent="0.25">
      <c r="E494" t="s">
        <v>616</v>
      </c>
      <c r="F494">
        <v>7.91</v>
      </c>
      <c r="H494" s="23" t="s">
        <v>616</v>
      </c>
      <c r="I494" s="24">
        <v>7.91</v>
      </c>
    </row>
    <row r="495" spans="5:9" x14ac:dyDescent="0.25">
      <c r="E495" t="s">
        <v>1028</v>
      </c>
      <c r="F495">
        <v>10.02</v>
      </c>
      <c r="H495" s="23" t="s">
        <v>1028</v>
      </c>
      <c r="I495" s="24">
        <v>10.02</v>
      </c>
    </row>
    <row r="496" spans="5:9" x14ac:dyDescent="0.25">
      <c r="E496" t="s">
        <v>748</v>
      </c>
      <c r="F496">
        <v>39.78</v>
      </c>
      <c r="H496" s="23" t="s">
        <v>748</v>
      </c>
      <c r="I496" s="24">
        <v>39.78</v>
      </c>
    </row>
    <row r="497" spans="5:9" x14ac:dyDescent="0.25">
      <c r="E497" t="s">
        <v>1002</v>
      </c>
      <c r="F497">
        <v>9.2200000000000006</v>
      </c>
      <c r="H497" s="23" t="s">
        <v>1002</v>
      </c>
      <c r="I497" s="24">
        <v>9.2200000000000006</v>
      </c>
    </row>
    <row r="498" spans="5:9" x14ac:dyDescent="0.25">
      <c r="E498" t="s">
        <v>1409</v>
      </c>
      <c r="F498">
        <v>12.14</v>
      </c>
      <c r="H498" s="23" t="s">
        <v>1409</v>
      </c>
      <c r="I498" s="24">
        <v>12.14</v>
      </c>
    </row>
    <row r="499" spans="5:9" x14ac:dyDescent="0.25">
      <c r="E499" t="s">
        <v>1588</v>
      </c>
      <c r="F499">
        <v>23.86</v>
      </c>
      <c r="H499" s="23" t="s">
        <v>1588</v>
      </c>
      <c r="I499" s="24">
        <v>23.86</v>
      </c>
    </row>
    <row r="500" spans="5:9" x14ac:dyDescent="0.25">
      <c r="E500" t="s">
        <v>1069</v>
      </c>
      <c r="F500">
        <v>27.22</v>
      </c>
      <c r="H500" s="23" t="s">
        <v>1069</v>
      </c>
      <c r="I500" s="24">
        <v>27.22</v>
      </c>
    </row>
    <row r="501" spans="5:9" x14ac:dyDescent="0.25">
      <c r="E501" t="s">
        <v>1487</v>
      </c>
      <c r="F501">
        <v>47.17</v>
      </c>
      <c r="H501" s="23" t="s">
        <v>1487</v>
      </c>
      <c r="I501" s="24">
        <v>47.17</v>
      </c>
    </row>
    <row r="502" spans="5:9" x14ac:dyDescent="0.25">
      <c r="E502" t="s">
        <v>1287</v>
      </c>
      <c r="F502">
        <v>36.79</v>
      </c>
      <c r="H502" s="23" t="s">
        <v>1287</v>
      </c>
      <c r="I502" s="24">
        <v>36.79</v>
      </c>
    </row>
    <row r="503" spans="5:9" x14ac:dyDescent="0.25">
      <c r="E503" t="s">
        <v>1619</v>
      </c>
      <c r="F503">
        <v>22.64</v>
      </c>
      <c r="H503" s="23" t="s">
        <v>1619</v>
      </c>
      <c r="I503" s="24">
        <v>22.64</v>
      </c>
    </row>
    <row r="504" spans="5:9" x14ac:dyDescent="0.25">
      <c r="E504" t="s">
        <v>837</v>
      </c>
      <c r="F504">
        <v>25.91</v>
      </c>
      <c r="H504" s="23" t="s">
        <v>837</v>
      </c>
      <c r="I504" s="24">
        <v>25.91</v>
      </c>
    </row>
    <row r="505" spans="5:9" x14ac:dyDescent="0.25">
      <c r="E505" t="s">
        <v>849</v>
      </c>
      <c r="F505">
        <v>33.950000000000003</v>
      </c>
      <c r="H505" s="23" t="s">
        <v>849</v>
      </c>
      <c r="I505" s="24">
        <v>33.950000000000003</v>
      </c>
    </row>
    <row r="506" spans="5:9" x14ac:dyDescent="0.25">
      <c r="E506" t="s">
        <v>365</v>
      </c>
      <c r="F506">
        <v>49.12</v>
      </c>
      <c r="H506" s="23" t="s">
        <v>365</v>
      </c>
      <c r="I506" s="24">
        <v>49.12</v>
      </c>
    </row>
    <row r="507" spans="5:9" x14ac:dyDescent="0.25">
      <c r="E507" t="s">
        <v>217</v>
      </c>
      <c r="F507">
        <v>39.56</v>
      </c>
      <c r="H507" s="23" t="s">
        <v>217</v>
      </c>
      <c r="I507" s="24">
        <v>39.56</v>
      </c>
    </row>
    <row r="508" spans="5:9" x14ac:dyDescent="0.25">
      <c r="E508" t="s">
        <v>1649</v>
      </c>
      <c r="F508">
        <v>39.53</v>
      </c>
      <c r="H508" s="23" t="s">
        <v>1649</v>
      </c>
      <c r="I508" s="24">
        <v>39.53</v>
      </c>
    </row>
    <row r="509" spans="5:9" x14ac:dyDescent="0.25">
      <c r="E509" t="s">
        <v>702</v>
      </c>
      <c r="F509">
        <v>21.79</v>
      </c>
      <c r="H509" s="23" t="s">
        <v>702</v>
      </c>
      <c r="I509" s="24">
        <v>21.79</v>
      </c>
    </row>
    <row r="510" spans="5:9" x14ac:dyDescent="0.25">
      <c r="E510" t="s">
        <v>1611</v>
      </c>
      <c r="F510">
        <v>47.46</v>
      </c>
      <c r="H510" s="23" t="s">
        <v>1611</v>
      </c>
      <c r="I510" s="24">
        <v>47.46</v>
      </c>
    </row>
    <row r="511" spans="5:9" x14ac:dyDescent="0.25">
      <c r="E511" t="s">
        <v>1608</v>
      </c>
      <c r="F511">
        <v>45.55</v>
      </c>
      <c r="H511" s="23" t="s">
        <v>1608</v>
      </c>
      <c r="I511" s="24">
        <v>45.55</v>
      </c>
    </row>
    <row r="512" spans="5:9" x14ac:dyDescent="0.25">
      <c r="E512" t="s">
        <v>1404</v>
      </c>
      <c r="F512">
        <v>32.67</v>
      </c>
      <c r="H512" s="23" t="s">
        <v>1404</v>
      </c>
      <c r="I512" s="24">
        <v>32.67</v>
      </c>
    </row>
    <row r="513" spans="5:9" x14ac:dyDescent="0.25">
      <c r="E513" t="s">
        <v>1192</v>
      </c>
      <c r="F513">
        <v>41.16</v>
      </c>
      <c r="H513" s="23" t="s">
        <v>1192</v>
      </c>
      <c r="I513" s="24">
        <v>41.16</v>
      </c>
    </row>
    <row r="514" spans="5:9" x14ac:dyDescent="0.25">
      <c r="E514" t="s">
        <v>734</v>
      </c>
      <c r="F514">
        <v>28.53</v>
      </c>
      <c r="H514" s="23" t="s">
        <v>734</v>
      </c>
      <c r="I514" s="24">
        <v>28.53</v>
      </c>
    </row>
    <row r="515" spans="5:9" x14ac:dyDescent="0.25">
      <c r="E515" t="s">
        <v>124</v>
      </c>
      <c r="F515">
        <v>43.73</v>
      </c>
      <c r="H515" s="23" t="s">
        <v>124</v>
      </c>
      <c r="I515" s="24">
        <v>43.73</v>
      </c>
    </row>
    <row r="516" spans="5:9" x14ac:dyDescent="0.25">
      <c r="E516" t="s">
        <v>341</v>
      </c>
      <c r="F516">
        <v>48.69</v>
      </c>
      <c r="H516" s="23" t="s">
        <v>341</v>
      </c>
      <c r="I516" s="24">
        <v>48.69</v>
      </c>
    </row>
    <row r="517" spans="5:9" x14ac:dyDescent="0.25">
      <c r="E517" t="s">
        <v>504</v>
      </c>
      <c r="F517">
        <v>10.199999999999999</v>
      </c>
      <c r="H517" s="23" t="s">
        <v>504</v>
      </c>
      <c r="I517" s="24">
        <v>10.199999999999999</v>
      </c>
    </row>
    <row r="518" spans="5:9" x14ac:dyDescent="0.25">
      <c r="E518" t="s">
        <v>1475</v>
      </c>
      <c r="F518">
        <v>33.4</v>
      </c>
      <c r="H518" s="23" t="s">
        <v>1475</v>
      </c>
      <c r="I518" s="24">
        <v>33.4</v>
      </c>
    </row>
    <row r="519" spans="5:9" x14ac:dyDescent="0.25">
      <c r="E519" t="s">
        <v>533</v>
      </c>
      <c r="F519">
        <v>17.47</v>
      </c>
      <c r="H519" s="23" t="s">
        <v>533</v>
      </c>
      <c r="I519" s="24">
        <v>17.47</v>
      </c>
    </row>
    <row r="520" spans="5:9" x14ac:dyDescent="0.25">
      <c r="E520" t="s">
        <v>168</v>
      </c>
      <c r="F520">
        <v>29.74</v>
      </c>
      <c r="H520" s="23" t="s">
        <v>168</v>
      </c>
      <c r="I520" s="24">
        <v>29.74</v>
      </c>
    </row>
    <row r="521" spans="5:9" x14ac:dyDescent="0.25">
      <c r="E521" t="s">
        <v>725</v>
      </c>
      <c r="F521">
        <v>45.56</v>
      </c>
      <c r="H521" s="23" t="s">
        <v>725</v>
      </c>
      <c r="I521" s="24">
        <v>45.56</v>
      </c>
    </row>
    <row r="522" spans="5:9" x14ac:dyDescent="0.25">
      <c r="E522" t="s">
        <v>1450</v>
      </c>
      <c r="F522">
        <v>29.95</v>
      </c>
      <c r="H522" s="23" t="s">
        <v>1450</v>
      </c>
      <c r="I522" s="24">
        <v>29.95</v>
      </c>
    </row>
    <row r="523" spans="5:9" x14ac:dyDescent="0.25">
      <c r="E523" t="s">
        <v>1224</v>
      </c>
      <c r="F523">
        <v>18.95</v>
      </c>
      <c r="H523" s="23" t="s">
        <v>1224</v>
      </c>
      <c r="I523" s="24">
        <v>18.95</v>
      </c>
    </row>
    <row r="524" spans="5:9" x14ac:dyDescent="0.25">
      <c r="E524" t="s">
        <v>1410</v>
      </c>
      <c r="F524">
        <v>16.899999999999999</v>
      </c>
      <c r="H524" s="23" t="s">
        <v>1410</v>
      </c>
      <c r="I524" s="24">
        <v>16.899999999999999</v>
      </c>
    </row>
    <row r="525" spans="5:9" x14ac:dyDescent="0.25">
      <c r="E525" t="s">
        <v>1565</v>
      </c>
      <c r="F525">
        <v>14.04</v>
      </c>
      <c r="H525" s="23" t="s">
        <v>1565</v>
      </c>
      <c r="I525" s="24">
        <v>14.04</v>
      </c>
    </row>
    <row r="526" spans="5:9" x14ac:dyDescent="0.25">
      <c r="E526" t="s">
        <v>809</v>
      </c>
      <c r="F526">
        <v>47.62</v>
      </c>
      <c r="H526" s="23" t="s">
        <v>809</v>
      </c>
      <c r="I526" s="24">
        <v>47.62</v>
      </c>
    </row>
    <row r="527" spans="5:9" x14ac:dyDescent="0.25">
      <c r="E527" t="s">
        <v>172</v>
      </c>
      <c r="F527">
        <v>10.72</v>
      </c>
      <c r="H527" s="23" t="s">
        <v>172</v>
      </c>
      <c r="I527" s="24">
        <v>10.72</v>
      </c>
    </row>
    <row r="528" spans="5:9" x14ac:dyDescent="0.25">
      <c r="E528" t="s">
        <v>1563</v>
      </c>
      <c r="F528">
        <v>46.23</v>
      </c>
      <c r="H528" s="23" t="s">
        <v>1563</v>
      </c>
      <c r="I528" s="24">
        <v>46.23</v>
      </c>
    </row>
    <row r="529" spans="5:9" x14ac:dyDescent="0.25">
      <c r="E529" t="s">
        <v>717</v>
      </c>
      <c r="F529">
        <v>22.92</v>
      </c>
      <c r="H529" s="23" t="s">
        <v>717</v>
      </c>
      <c r="I529" s="24">
        <v>22.92</v>
      </c>
    </row>
    <row r="530" spans="5:9" x14ac:dyDescent="0.25">
      <c r="E530" t="s">
        <v>415</v>
      </c>
      <c r="F530">
        <v>22.6</v>
      </c>
      <c r="H530" s="23" t="s">
        <v>415</v>
      </c>
      <c r="I530" s="24">
        <v>22.6</v>
      </c>
    </row>
    <row r="531" spans="5:9" x14ac:dyDescent="0.25">
      <c r="E531" t="s">
        <v>673</v>
      </c>
      <c r="F531">
        <v>33.369999999999997</v>
      </c>
      <c r="H531" s="23" t="s">
        <v>673</v>
      </c>
      <c r="I531" s="24">
        <v>33.369999999999997</v>
      </c>
    </row>
    <row r="532" spans="5:9" x14ac:dyDescent="0.25">
      <c r="E532" t="s">
        <v>810</v>
      </c>
      <c r="F532">
        <v>19.55</v>
      </c>
      <c r="H532" s="23" t="s">
        <v>810</v>
      </c>
      <c r="I532" s="24">
        <v>19.55</v>
      </c>
    </row>
    <row r="533" spans="5:9" x14ac:dyDescent="0.25">
      <c r="E533" t="s">
        <v>658</v>
      </c>
      <c r="F533">
        <v>7.72</v>
      </c>
      <c r="H533" s="23" t="s">
        <v>658</v>
      </c>
      <c r="I533" s="24">
        <v>7.72</v>
      </c>
    </row>
    <row r="534" spans="5:9" x14ac:dyDescent="0.25">
      <c r="E534" t="s">
        <v>946</v>
      </c>
      <c r="F534">
        <v>32.69</v>
      </c>
      <c r="H534" s="23" t="s">
        <v>946</v>
      </c>
      <c r="I534" s="24">
        <v>32.69</v>
      </c>
    </row>
    <row r="535" spans="5:9" x14ac:dyDescent="0.25">
      <c r="E535" t="s">
        <v>705</v>
      </c>
      <c r="F535">
        <v>12.45</v>
      </c>
      <c r="H535" s="23" t="s">
        <v>705</v>
      </c>
      <c r="I535" s="24">
        <v>12.45</v>
      </c>
    </row>
    <row r="536" spans="5:9" x14ac:dyDescent="0.25">
      <c r="E536" t="s">
        <v>1110</v>
      </c>
      <c r="F536">
        <v>37.47</v>
      </c>
      <c r="H536" s="23" t="s">
        <v>1110</v>
      </c>
      <c r="I536" s="24">
        <v>37.47</v>
      </c>
    </row>
    <row r="537" spans="5:9" x14ac:dyDescent="0.25">
      <c r="E537" t="s">
        <v>411</v>
      </c>
      <c r="F537">
        <v>19.850000000000001</v>
      </c>
      <c r="H537" s="23" t="s">
        <v>411</v>
      </c>
      <c r="I537" s="24">
        <v>19.850000000000001</v>
      </c>
    </row>
    <row r="538" spans="5:9" x14ac:dyDescent="0.25">
      <c r="E538" t="s">
        <v>195</v>
      </c>
      <c r="F538">
        <v>44.4</v>
      </c>
      <c r="H538" s="23" t="s">
        <v>195</v>
      </c>
      <c r="I538" s="24">
        <v>44.4</v>
      </c>
    </row>
    <row r="539" spans="5:9" x14ac:dyDescent="0.25">
      <c r="E539" t="s">
        <v>804</v>
      </c>
      <c r="F539">
        <v>27.36</v>
      </c>
      <c r="H539" s="23" t="s">
        <v>804</v>
      </c>
      <c r="I539" s="24">
        <v>27.36</v>
      </c>
    </row>
    <row r="540" spans="5:9" x14ac:dyDescent="0.25">
      <c r="E540" t="s">
        <v>1637</v>
      </c>
      <c r="F540">
        <v>31.26</v>
      </c>
      <c r="H540" s="23" t="s">
        <v>1637</v>
      </c>
      <c r="I540" s="24">
        <v>31.26</v>
      </c>
    </row>
    <row r="541" spans="5:9" x14ac:dyDescent="0.25">
      <c r="E541" t="s">
        <v>857</v>
      </c>
      <c r="F541">
        <v>9.3699999999999992</v>
      </c>
      <c r="H541" s="23" t="s">
        <v>857</v>
      </c>
      <c r="I541" s="24">
        <v>9.3699999999999992</v>
      </c>
    </row>
    <row r="542" spans="5:9" x14ac:dyDescent="0.25">
      <c r="E542" t="s">
        <v>791</v>
      </c>
      <c r="F542">
        <v>34.42</v>
      </c>
      <c r="H542" s="23" t="s">
        <v>791</v>
      </c>
      <c r="I542" s="24">
        <v>34.42</v>
      </c>
    </row>
    <row r="543" spans="5:9" x14ac:dyDescent="0.25">
      <c r="E543" t="s">
        <v>985</v>
      </c>
      <c r="F543">
        <v>47.2</v>
      </c>
      <c r="H543" s="23" t="s">
        <v>985</v>
      </c>
      <c r="I543" s="24">
        <v>47.2</v>
      </c>
    </row>
    <row r="544" spans="5:9" x14ac:dyDescent="0.25">
      <c r="E544" t="s">
        <v>405</v>
      </c>
      <c r="F544">
        <v>21.61</v>
      </c>
      <c r="H544" s="23" t="s">
        <v>405</v>
      </c>
      <c r="I544" s="24">
        <v>21.61</v>
      </c>
    </row>
    <row r="545" spans="5:9" x14ac:dyDescent="0.25">
      <c r="E545" t="s">
        <v>332</v>
      </c>
      <c r="F545">
        <v>32.94</v>
      </c>
      <c r="H545" s="23" t="s">
        <v>332</v>
      </c>
      <c r="I545" s="24">
        <v>32.94</v>
      </c>
    </row>
    <row r="546" spans="5:9" x14ac:dyDescent="0.25">
      <c r="E546" t="s">
        <v>1258</v>
      </c>
      <c r="F546">
        <v>27.6</v>
      </c>
      <c r="H546" s="23" t="s">
        <v>1258</v>
      </c>
      <c r="I546" s="24">
        <v>27.6</v>
      </c>
    </row>
    <row r="547" spans="5:9" x14ac:dyDescent="0.25">
      <c r="E547" t="s">
        <v>1032</v>
      </c>
      <c r="F547">
        <v>46.09</v>
      </c>
      <c r="H547" s="23" t="s">
        <v>1032</v>
      </c>
      <c r="I547" s="24">
        <v>46.09</v>
      </c>
    </row>
    <row r="548" spans="5:9" x14ac:dyDescent="0.25">
      <c r="E548" t="s">
        <v>1278</v>
      </c>
      <c r="F548">
        <v>44.72</v>
      </c>
      <c r="H548" s="23" t="s">
        <v>1278</v>
      </c>
      <c r="I548" s="24">
        <v>44.72</v>
      </c>
    </row>
    <row r="549" spans="5:9" x14ac:dyDescent="0.25">
      <c r="E549" t="s">
        <v>1689</v>
      </c>
      <c r="F549">
        <v>30.38</v>
      </c>
      <c r="H549" s="23" t="s">
        <v>1689</v>
      </c>
      <c r="I549" s="24">
        <v>30.38</v>
      </c>
    </row>
    <row r="550" spans="5:9" x14ac:dyDescent="0.25">
      <c r="E550" t="s">
        <v>942</v>
      </c>
      <c r="F550">
        <v>34.340000000000003</v>
      </c>
      <c r="H550" s="23" t="s">
        <v>942</v>
      </c>
      <c r="I550" s="24">
        <v>34.340000000000003</v>
      </c>
    </row>
    <row r="551" spans="5:9" x14ac:dyDescent="0.25">
      <c r="E551" t="s">
        <v>176</v>
      </c>
      <c r="F551">
        <v>13.38</v>
      </c>
      <c r="H551" s="23" t="s">
        <v>176</v>
      </c>
      <c r="I551" s="24">
        <v>13.38</v>
      </c>
    </row>
    <row r="552" spans="5:9" x14ac:dyDescent="0.25">
      <c r="E552" t="s">
        <v>1120</v>
      </c>
      <c r="F552">
        <v>46.71</v>
      </c>
      <c r="H552" s="23" t="s">
        <v>1120</v>
      </c>
      <c r="I552" s="24">
        <v>46.71</v>
      </c>
    </row>
    <row r="553" spans="5:9" x14ac:dyDescent="0.25">
      <c r="E553" t="s">
        <v>134</v>
      </c>
      <c r="F553">
        <v>18.510000000000002</v>
      </c>
      <c r="H553" s="23" t="s">
        <v>134</v>
      </c>
      <c r="I553" s="24">
        <v>18.510000000000002</v>
      </c>
    </row>
    <row r="554" spans="5:9" x14ac:dyDescent="0.25">
      <c r="E554" t="s">
        <v>1228</v>
      </c>
      <c r="F554">
        <v>37.97</v>
      </c>
      <c r="H554" s="23" t="s">
        <v>1228</v>
      </c>
      <c r="I554" s="24">
        <v>37.97</v>
      </c>
    </row>
    <row r="555" spans="5:9" x14ac:dyDescent="0.25">
      <c r="E555" t="s">
        <v>389</v>
      </c>
      <c r="F555">
        <v>32.880000000000003</v>
      </c>
      <c r="H555" s="23" t="s">
        <v>389</v>
      </c>
      <c r="I555" s="24">
        <v>32.880000000000003</v>
      </c>
    </row>
    <row r="556" spans="5:9" x14ac:dyDescent="0.25">
      <c r="E556" t="s">
        <v>1529</v>
      </c>
      <c r="F556">
        <v>47.46</v>
      </c>
      <c r="H556" s="23" t="s">
        <v>1529</v>
      </c>
      <c r="I556" s="24">
        <v>47.46</v>
      </c>
    </row>
    <row r="557" spans="5:9" x14ac:dyDescent="0.25">
      <c r="E557" t="s">
        <v>1260</v>
      </c>
      <c r="F557">
        <v>7.95</v>
      </c>
      <c r="H557" s="23" t="s">
        <v>1260</v>
      </c>
      <c r="I557" s="24">
        <v>7.95</v>
      </c>
    </row>
    <row r="558" spans="5:9" x14ac:dyDescent="0.25">
      <c r="E558" t="s">
        <v>949</v>
      </c>
      <c r="F558">
        <v>12.13</v>
      </c>
      <c r="H558" s="23" t="s">
        <v>949</v>
      </c>
      <c r="I558" s="24">
        <v>12.13</v>
      </c>
    </row>
    <row r="559" spans="5:9" x14ac:dyDescent="0.25">
      <c r="E559" t="s">
        <v>1332</v>
      </c>
      <c r="F559">
        <v>29.05</v>
      </c>
      <c r="H559" s="23" t="s">
        <v>1332</v>
      </c>
      <c r="I559" s="24">
        <v>29.05</v>
      </c>
    </row>
    <row r="560" spans="5:9" x14ac:dyDescent="0.25">
      <c r="E560" t="s">
        <v>191</v>
      </c>
      <c r="F560">
        <v>11.13</v>
      </c>
      <c r="H560" s="23" t="s">
        <v>191</v>
      </c>
      <c r="I560" s="24">
        <v>11.13</v>
      </c>
    </row>
    <row r="561" spans="5:9" x14ac:dyDescent="0.25">
      <c r="E561" t="s">
        <v>1042</v>
      </c>
      <c r="F561">
        <v>11.22</v>
      </c>
      <c r="H561" s="23" t="s">
        <v>1042</v>
      </c>
      <c r="I561" s="24">
        <v>11.22</v>
      </c>
    </row>
    <row r="562" spans="5:9" x14ac:dyDescent="0.25">
      <c r="E562" t="s">
        <v>1517</v>
      </c>
      <c r="F562">
        <v>45.14</v>
      </c>
      <c r="H562" s="23" t="s">
        <v>1517</v>
      </c>
      <c r="I562" s="24">
        <v>45.14</v>
      </c>
    </row>
    <row r="563" spans="5:9" x14ac:dyDescent="0.25">
      <c r="E563" t="s">
        <v>1510</v>
      </c>
      <c r="F563">
        <v>47.89</v>
      </c>
      <c r="H563" s="23" t="s">
        <v>1510</v>
      </c>
      <c r="I563" s="24">
        <v>47.89</v>
      </c>
    </row>
    <row r="564" spans="5:9" x14ac:dyDescent="0.25">
      <c r="E564" t="s">
        <v>522</v>
      </c>
      <c r="F564">
        <v>21.52</v>
      </c>
      <c r="H564" s="23" t="s">
        <v>522</v>
      </c>
      <c r="I564" s="24">
        <v>21.52</v>
      </c>
    </row>
    <row r="565" spans="5:9" x14ac:dyDescent="0.25">
      <c r="E565" t="s">
        <v>802</v>
      </c>
      <c r="F565">
        <v>29.71</v>
      </c>
      <c r="H565" s="23" t="s">
        <v>802</v>
      </c>
      <c r="I565" s="24">
        <v>29.71</v>
      </c>
    </row>
    <row r="566" spans="5:9" x14ac:dyDescent="0.25">
      <c r="E566" t="s">
        <v>257</v>
      </c>
      <c r="F566">
        <v>17.399999999999999</v>
      </c>
      <c r="H566" s="23" t="s">
        <v>257</v>
      </c>
      <c r="I566" s="24">
        <v>17.399999999999999</v>
      </c>
    </row>
    <row r="567" spans="5:9" x14ac:dyDescent="0.25">
      <c r="E567" t="s">
        <v>503</v>
      </c>
      <c r="F567">
        <v>9.35</v>
      </c>
      <c r="H567" s="23" t="s">
        <v>503</v>
      </c>
      <c r="I567" s="24">
        <v>9.35</v>
      </c>
    </row>
    <row r="568" spans="5:9" x14ac:dyDescent="0.25">
      <c r="E568" t="s">
        <v>197</v>
      </c>
      <c r="F568">
        <v>39.15</v>
      </c>
      <c r="H568" s="23" t="s">
        <v>197</v>
      </c>
      <c r="I568" s="24">
        <v>39.15</v>
      </c>
    </row>
    <row r="569" spans="5:9" x14ac:dyDescent="0.25">
      <c r="E569" t="s">
        <v>1541</v>
      </c>
      <c r="F569">
        <v>24.34</v>
      </c>
      <c r="H569" s="23" t="s">
        <v>1541</v>
      </c>
      <c r="I569" s="24">
        <v>24.34</v>
      </c>
    </row>
    <row r="570" spans="5:9" x14ac:dyDescent="0.25">
      <c r="E570" t="s">
        <v>1322</v>
      </c>
      <c r="F570">
        <v>43</v>
      </c>
      <c r="H570" s="23" t="s">
        <v>1322</v>
      </c>
      <c r="I570" s="24">
        <v>43</v>
      </c>
    </row>
    <row r="571" spans="5:9" x14ac:dyDescent="0.25">
      <c r="E571" t="s">
        <v>831</v>
      </c>
      <c r="F571">
        <v>21.71</v>
      </c>
      <c r="H571" s="23" t="s">
        <v>831</v>
      </c>
      <c r="I571" s="24">
        <v>21.71</v>
      </c>
    </row>
    <row r="572" spans="5:9" x14ac:dyDescent="0.25">
      <c r="E572" t="s">
        <v>853</v>
      </c>
      <c r="F572">
        <v>17.55</v>
      </c>
      <c r="H572" s="23" t="s">
        <v>853</v>
      </c>
      <c r="I572" s="24">
        <v>17.55</v>
      </c>
    </row>
    <row r="573" spans="5:9" x14ac:dyDescent="0.25">
      <c r="E573" t="s">
        <v>1091</v>
      </c>
      <c r="F573">
        <v>14.77</v>
      </c>
      <c r="H573" s="23" t="s">
        <v>1091</v>
      </c>
      <c r="I573" s="24">
        <v>14.77</v>
      </c>
    </row>
    <row r="574" spans="5:9" x14ac:dyDescent="0.25">
      <c r="E574" t="s">
        <v>1154</v>
      </c>
      <c r="F574">
        <v>41.62</v>
      </c>
      <c r="H574" s="23" t="s">
        <v>1154</v>
      </c>
      <c r="I574" s="24">
        <v>41.62</v>
      </c>
    </row>
    <row r="575" spans="5:9" x14ac:dyDescent="0.25">
      <c r="E575" t="s">
        <v>111</v>
      </c>
      <c r="F575">
        <v>25.84</v>
      </c>
      <c r="H575" s="23" t="s">
        <v>111</v>
      </c>
      <c r="I575" s="24">
        <v>25.84</v>
      </c>
    </row>
    <row r="576" spans="5:9" x14ac:dyDescent="0.25">
      <c r="E576" t="s">
        <v>333</v>
      </c>
      <c r="F576">
        <v>35.08</v>
      </c>
      <c r="H576" s="23" t="s">
        <v>333</v>
      </c>
      <c r="I576" s="24">
        <v>35.08</v>
      </c>
    </row>
    <row r="577" spans="5:9" x14ac:dyDescent="0.25">
      <c r="E577" t="s">
        <v>516</v>
      </c>
      <c r="F577">
        <v>8.17</v>
      </c>
      <c r="H577" s="23" t="s">
        <v>516</v>
      </c>
      <c r="I577" s="24">
        <v>8.17</v>
      </c>
    </row>
    <row r="578" spans="5:9" x14ac:dyDescent="0.25">
      <c r="E578" t="s">
        <v>842</v>
      </c>
      <c r="F578">
        <v>48.98</v>
      </c>
      <c r="H578" s="23" t="s">
        <v>842</v>
      </c>
      <c r="I578" s="24">
        <v>48.98</v>
      </c>
    </row>
    <row r="579" spans="5:9" x14ac:dyDescent="0.25">
      <c r="E579" t="s">
        <v>446</v>
      </c>
      <c r="F579">
        <v>45.97</v>
      </c>
      <c r="H579" s="23" t="s">
        <v>446</v>
      </c>
      <c r="I579" s="24">
        <v>45.97</v>
      </c>
    </row>
    <row r="580" spans="5:9" x14ac:dyDescent="0.25">
      <c r="E580" t="s">
        <v>863</v>
      </c>
      <c r="F580">
        <v>26.67</v>
      </c>
      <c r="H580" s="23" t="s">
        <v>863</v>
      </c>
      <c r="I580" s="24">
        <v>26.67</v>
      </c>
    </row>
    <row r="581" spans="5:9" x14ac:dyDescent="0.25">
      <c r="E581" t="s">
        <v>780</v>
      </c>
      <c r="F581">
        <v>35.54</v>
      </c>
      <c r="H581" s="23" t="s">
        <v>780</v>
      </c>
      <c r="I581" s="24">
        <v>35.54</v>
      </c>
    </row>
    <row r="582" spans="5:9" x14ac:dyDescent="0.25">
      <c r="E582" t="s">
        <v>1639</v>
      </c>
      <c r="F582">
        <v>47.46</v>
      </c>
      <c r="H582" s="23" t="s">
        <v>1639</v>
      </c>
      <c r="I582" s="24">
        <v>47.46</v>
      </c>
    </row>
    <row r="583" spans="5:9" x14ac:dyDescent="0.25">
      <c r="E583" t="s">
        <v>1569</v>
      </c>
      <c r="F583">
        <v>24.1</v>
      </c>
      <c r="H583" s="23" t="s">
        <v>1569</v>
      </c>
      <c r="I583" s="24">
        <v>24.1</v>
      </c>
    </row>
    <row r="584" spans="5:9" x14ac:dyDescent="0.25">
      <c r="E584" t="s">
        <v>83</v>
      </c>
      <c r="F584">
        <v>44.88</v>
      </c>
      <c r="H584" s="23" t="s">
        <v>83</v>
      </c>
      <c r="I584" s="24">
        <v>44.88</v>
      </c>
    </row>
    <row r="585" spans="5:9" x14ac:dyDescent="0.25">
      <c r="E585" t="s">
        <v>1138</v>
      </c>
      <c r="F585">
        <v>45.15</v>
      </c>
      <c r="H585" s="23" t="s">
        <v>1138</v>
      </c>
      <c r="I585" s="24">
        <v>45.15</v>
      </c>
    </row>
    <row r="586" spans="5:9" x14ac:dyDescent="0.25">
      <c r="E586" t="s">
        <v>1276</v>
      </c>
      <c r="F586">
        <v>35.78</v>
      </c>
      <c r="H586" s="23" t="s">
        <v>1276</v>
      </c>
      <c r="I586" s="24">
        <v>35.78</v>
      </c>
    </row>
    <row r="587" spans="5:9" x14ac:dyDescent="0.25">
      <c r="E587" t="s">
        <v>54</v>
      </c>
      <c r="F587">
        <v>30.77</v>
      </c>
      <c r="H587" s="23" t="s">
        <v>54</v>
      </c>
      <c r="I587" s="24">
        <v>30.77</v>
      </c>
    </row>
    <row r="588" spans="5:9" x14ac:dyDescent="0.25">
      <c r="E588" t="s">
        <v>987</v>
      </c>
      <c r="F588">
        <v>28.83</v>
      </c>
      <c r="H588" s="23" t="s">
        <v>987</v>
      </c>
      <c r="I588" s="24">
        <v>28.83</v>
      </c>
    </row>
    <row r="589" spans="5:9" x14ac:dyDescent="0.25">
      <c r="E589" t="s">
        <v>1659</v>
      </c>
      <c r="F589">
        <v>13.65</v>
      </c>
      <c r="H589" s="23" t="s">
        <v>1659</v>
      </c>
      <c r="I589" s="24">
        <v>13.65</v>
      </c>
    </row>
    <row r="590" spans="5:9" x14ac:dyDescent="0.25">
      <c r="E590" t="s">
        <v>794</v>
      </c>
      <c r="F590">
        <v>8.27</v>
      </c>
      <c r="H590" s="23" t="s">
        <v>794</v>
      </c>
      <c r="I590" s="24">
        <v>8.27</v>
      </c>
    </row>
    <row r="591" spans="5:9" x14ac:dyDescent="0.25">
      <c r="E591" t="s">
        <v>1308</v>
      </c>
      <c r="F591">
        <v>45.04</v>
      </c>
      <c r="H591" s="23" t="s">
        <v>1308</v>
      </c>
      <c r="I591" s="24">
        <v>45.04</v>
      </c>
    </row>
    <row r="592" spans="5:9" x14ac:dyDescent="0.25">
      <c r="E592" t="s">
        <v>789</v>
      </c>
      <c r="F592">
        <v>37.29</v>
      </c>
      <c r="H592" s="23" t="s">
        <v>789</v>
      </c>
      <c r="I592" s="24">
        <v>37.29</v>
      </c>
    </row>
    <row r="593" spans="5:9" x14ac:dyDescent="0.25">
      <c r="E593" t="s">
        <v>525</v>
      </c>
      <c r="F593">
        <v>33.700000000000003</v>
      </c>
      <c r="H593" s="23" t="s">
        <v>525</v>
      </c>
      <c r="I593" s="24">
        <v>33.700000000000003</v>
      </c>
    </row>
    <row r="594" spans="5:9" x14ac:dyDescent="0.25">
      <c r="E594" t="s">
        <v>711</v>
      </c>
      <c r="F594">
        <v>42.63</v>
      </c>
      <c r="H594" s="23" t="s">
        <v>711</v>
      </c>
      <c r="I594" s="24">
        <v>42.63</v>
      </c>
    </row>
    <row r="595" spans="5:9" x14ac:dyDescent="0.25">
      <c r="E595" t="s">
        <v>490</v>
      </c>
      <c r="F595">
        <v>34.18</v>
      </c>
      <c r="H595" s="23" t="s">
        <v>490</v>
      </c>
      <c r="I595" s="24">
        <v>34.18</v>
      </c>
    </row>
    <row r="596" spans="5:9" x14ac:dyDescent="0.25">
      <c r="E596" t="s">
        <v>1196</v>
      </c>
      <c r="F596">
        <v>47.52</v>
      </c>
      <c r="H596" s="23" t="s">
        <v>1196</v>
      </c>
      <c r="I596" s="24">
        <v>47.52</v>
      </c>
    </row>
    <row r="597" spans="5:9" x14ac:dyDescent="0.25">
      <c r="E597" t="s">
        <v>170</v>
      </c>
      <c r="F597">
        <v>37.799999999999997</v>
      </c>
      <c r="H597" s="23" t="s">
        <v>170</v>
      </c>
      <c r="I597" s="24">
        <v>37.799999999999997</v>
      </c>
    </row>
    <row r="598" spans="5:9" x14ac:dyDescent="0.25">
      <c r="E598" t="s">
        <v>281</v>
      </c>
      <c r="F598">
        <v>24.82</v>
      </c>
      <c r="H598" s="23" t="s">
        <v>281</v>
      </c>
      <c r="I598" s="24">
        <v>24.82</v>
      </c>
    </row>
    <row r="599" spans="5:9" x14ac:dyDescent="0.25">
      <c r="E599" t="s">
        <v>1077</v>
      </c>
      <c r="F599">
        <v>46.48</v>
      </c>
      <c r="H599" s="23" t="s">
        <v>1077</v>
      </c>
      <c r="I599" s="24">
        <v>46.48</v>
      </c>
    </row>
    <row r="600" spans="5:9" x14ac:dyDescent="0.25">
      <c r="E600" t="s">
        <v>417</v>
      </c>
      <c r="F600">
        <v>49.83</v>
      </c>
      <c r="H600" s="23" t="s">
        <v>417</v>
      </c>
      <c r="I600" s="24">
        <v>49.83</v>
      </c>
    </row>
    <row r="601" spans="5:9" x14ac:dyDescent="0.25">
      <c r="E601" t="s">
        <v>249</v>
      </c>
      <c r="F601">
        <v>44.09</v>
      </c>
      <c r="H601" s="23" t="s">
        <v>249</v>
      </c>
      <c r="I601" s="24">
        <v>44.09</v>
      </c>
    </row>
    <row r="602" spans="5:9" x14ac:dyDescent="0.25">
      <c r="E602" t="s">
        <v>398</v>
      </c>
      <c r="F602">
        <v>31.77</v>
      </c>
      <c r="H602" s="23" t="s">
        <v>398</v>
      </c>
      <c r="I602" s="24">
        <v>31.77</v>
      </c>
    </row>
    <row r="603" spans="5:9" x14ac:dyDescent="0.25">
      <c r="E603" t="s">
        <v>233</v>
      </c>
      <c r="F603">
        <v>31.09</v>
      </c>
      <c r="H603" s="23" t="s">
        <v>233</v>
      </c>
      <c r="I603" s="24">
        <v>31.09</v>
      </c>
    </row>
    <row r="604" spans="5:9" x14ac:dyDescent="0.25">
      <c r="E604" t="s">
        <v>1184</v>
      </c>
      <c r="F604">
        <v>48.35</v>
      </c>
      <c r="H604" s="23" t="s">
        <v>1184</v>
      </c>
      <c r="I604" s="24">
        <v>48.35</v>
      </c>
    </row>
    <row r="605" spans="5:9" x14ac:dyDescent="0.25">
      <c r="E605" t="s">
        <v>211</v>
      </c>
      <c r="F605">
        <v>34.69</v>
      </c>
      <c r="H605" s="23" t="s">
        <v>211</v>
      </c>
      <c r="I605" s="24">
        <v>34.69</v>
      </c>
    </row>
    <row r="606" spans="5:9" x14ac:dyDescent="0.25">
      <c r="E606" t="s">
        <v>1099</v>
      </c>
      <c r="F606">
        <v>9.16</v>
      </c>
      <c r="H606" s="23" t="s">
        <v>1099</v>
      </c>
      <c r="I606" s="24">
        <v>9.16</v>
      </c>
    </row>
    <row r="607" spans="5:9" x14ac:dyDescent="0.25">
      <c r="E607" t="s">
        <v>633</v>
      </c>
      <c r="F607">
        <v>48.73</v>
      </c>
      <c r="H607" s="23" t="s">
        <v>633</v>
      </c>
      <c r="I607" s="24">
        <v>48.73</v>
      </c>
    </row>
    <row r="608" spans="5:9" x14ac:dyDescent="0.25">
      <c r="E608" t="s">
        <v>991</v>
      </c>
      <c r="F608">
        <v>27.8</v>
      </c>
      <c r="H608" s="23" t="s">
        <v>991</v>
      </c>
      <c r="I608" s="24">
        <v>27.8</v>
      </c>
    </row>
    <row r="609" spans="5:9" x14ac:dyDescent="0.25">
      <c r="E609" t="s">
        <v>462</v>
      </c>
      <c r="F609">
        <v>45.82</v>
      </c>
      <c r="H609" s="23" t="s">
        <v>462</v>
      </c>
      <c r="I609" s="24">
        <v>45.82</v>
      </c>
    </row>
    <row r="610" spans="5:9" x14ac:dyDescent="0.25">
      <c r="E610" t="s">
        <v>822</v>
      </c>
      <c r="F610">
        <v>23.81</v>
      </c>
      <c r="H610" s="23" t="s">
        <v>822</v>
      </c>
      <c r="I610" s="24">
        <v>23.81</v>
      </c>
    </row>
    <row r="611" spans="5:9" x14ac:dyDescent="0.25">
      <c r="E611" t="s">
        <v>1212</v>
      </c>
      <c r="F611">
        <v>29.69</v>
      </c>
      <c r="H611" s="23" t="s">
        <v>1212</v>
      </c>
      <c r="I611" s="24">
        <v>29.69</v>
      </c>
    </row>
    <row r="612" spans="5:9" x14ac:dyDescent="0.25">
      <c r="E612" t="s">
        <v>1559</v>
      </c>
      <c r="F612">
        <v>36.29</v>
      </c>
      <c r="H612" s="23" t="s">
        <v>1559</v>
      </c>
      <c r="I612" s="24">
        <v>36.29</v>
      </c>
    </row>
    <row r="613" spans="5:9" x14ac:dyDescent="0.25">
      <c r="E613" t="s">
        <v>1690</v>
      </c>
      <c r="F613">
        <v>16.47</v>
      </c>
      <c r="H613" s="23" t="s">
        <v>1690</v>
      </c>
      <c r="I613" s="24">
        <v>16.47</v>
      </c>
    </row>
    <row r="614" spans="5:9" x14ac:dyDescent="0.25">
      <c r="E614" t="s">
        <v>1208</v>
      </c>
      <c r="F614">
        <v>33.32</v>
      </c>
      <c r="H614" s="23" t="s">
        <v>1208</v>
      </c>
      <c r="I614" s="24">
        <v>33.32</v>
      </c>
    </row>
    <row r="615" spans="5:9" x14ac:dyDescent="0.25">
      <c r="E615" t="s">
        <v>771</v>
      </c>
      <c r="F615">
        <v>43.32</v>
      </c>
      <c r="H615" s="23" t="s">
        <v>771</v>
      </c>
      <c r="I615" s="24">
        <v>43.32</v>
      </c>
    </row>
    <row r="616" spans="5:9" x14ac:dyDescent="0.25">
      <c r="E616" t="s">
        <v>1340</v>
      </c>
      <c r="F616">
        <v>41.26</v>
      </c>
      <c r="H616" s="23" t="s">
        <v>1340</v>
      </c>
      <c r="I616" s="24">
        <v>41.26</v>
      </c>
    </row>
    <row r="617" spans="5:9" x14ac:dyDescent="0.25">
      <c r="E617" t="s">
        <v>267</v>
      </c>
      <c r="F617">
        <v>44.2</v>
      </c>
      <c r="H617" s="23" t="s">
        <v>267</v>
      </c>
      <c r="I617" s="24">
        <v>44.2</v>
      </c>
    </row>
    <row r="618" spans="5:9" x14ac:dyDescent="0.25">
      <c r="E618" t="s">
        <v>1485</v>
      </c>
      <c r="F618">
        <v>16.68</v>
      </c>
      <c r="H618" s="23" t="s">
        <v>1485</v>
      </c>
      <c r="I618" s="24">
        <v>16.68</v>
      </c>
    </row>
    <row r="619" spans="5:9" x14ac:dyDescent="0.25">
      <c r="E619" t="s">
        <v>984</v>
      </c>
      <c r="F619">
        <v>40.6</v>
      </c>
      <c r="H619" s="23" t="s">
        <v>984</v>
      </c>
      <c r="I619" s="24">
        <v>40.6</v>
      </c>
    </row>
    <row r="620" spans="5:9" x14ac:dyDescent="0.25">
      <c r="E620" t="s">
        <v>1025</v>
      </c>
      <c r="F620">
        <v>22.72</v>
      </c>
      <c r="H620" s="23" t="s">
        <v>1025</v>
      </c>
      <c r="I620" s="24">
        <v>22.72</v>
      </c>
    </row>
    <row r="621" spans="5:9" x14ac:dyDescent="0.25">
      <c r="E621" t="s">
        <v>1235</v>
      </c>
      <c r="F621">
        <v>23.52</v>
      </c>
      <c r="H621" s="23" t="s">
        <v>1235</v>
      </c>
      <c r="I621" s="24">
        <v>23.52</v>
      </c>
    </row>
    <row r="622" spans="5:9" x14ac:dyDescent="0.25">
      <c r="E622" t="s">
        <v>299</v>
      </c>
      <c r="F622">
        <v>10.52</v>
      </c>
      <c r="H622" s="23" t="s">
        <v>299</v>
      </c>
      <c r="I622" s="24">
        <v>10.52</v>
      </c>
    </row>
    <row r="623" spans="5:9" x14ac:dyDescent="0.25">
      <c r="E623" t="s">
        <v>895</v>
      </c>
      <c r="F623">
        <v>49.99</v>
      </c>
      <c r="H623" s="23" t="s">
        <v>895</v>
      </c>
      <c r="I623" s="24">
        <v>49.99</v>
      </c>
    </row>
    <row r="624" spans="5:9" x14ac:dyDescent="0.25">
      <c r="E624" t="s">
        <v>934</v>
      </c>
      <c r="F624">
        <v>28.74</v>
      </c>
      <c r="H624" s="23" t="s">
        <v>934</v>
      </c>
      <c r="I624" s="24">
        <v>28.74</v>
      </c>
    </row>
    <row r="625" spans="5:9" x14ac:dyDescent="0.25">
      <c r="E625" t="s">
        <v>450</v>
      </c>
      <c r="F625">
        <v>16.09</v>
      </c>
      <c r="H625" s="23" t="s">
        <v>450</v>
      </c>
      <c r="I625" s="24">
        <v>16.09</v>
      </c>
    </row>
    <row r="626" spans="5:9" x14ac:dyDescent="0.25">
      <c r="E626" t="s">
        <v>1337</v>
      </c>
      <c r="F626">
        <v>40.369999999999997</v>
      </c>
      <c r="H626" s="23" t="s">
        <v>1337</v>
      </c>
      <c r="I626" s="24">
        <v>40.369999999999997</v>
      </c>
    </row>
    <row r="627" spans="5:9" x14ac:dyDescent="0.25">
      <c r="E627" t="s">
        <v>639</v>
      </c>
      <c r="F627">
        <v>18.71</v>
      </c>
      <c r="H627" s="23" t="s">
        <v>639</v>
      </c>
      <c r="I627" s="24">
        <v>18.71</v>
      </c>
    </row>
    <row r="628" spans="5:9" x14ac:dyDescent="0.25">
      <c r="E628" t="s">
        <v>1692</v>
      </c>
      <c r="F628">
        <v>24.76</v>
      </c>
      <c r="H628" s="23" t="s">
        <v>1692</v>
      </c>
      <c r="I628" s="24">
        <v>24.76</v>
      </c>
    </row>
    <row r="629" spans="5:9" x14ac:dyDescent="0.25">
      <c r="E629" t="s">
        <v>797</v>
      </c>
      <c r="F629">
        <v>45.6</v>
      </c>
      <c r="H629" s="23" t="s">
        <v>797</v>
      </c>
      <c r="I629" s="24">
        <v>45.6</v>
      </c>
    </row>
    <row r="630" spans="5:9" x14ac:dyDescent="0.25">
      <c r="E630" t="s">
        <v>187</v>
      </c>
      <c r="F630">
        <v>45.76</v>
      </c>
      <c r="H630" s="23" t="s">
        <v>187</v>
      </c>
      <c r="I630" s="24">
        <v>45.76</v>
      </c>
    </row>
    <row r="631" spans="5:9" x14ac:dyDescent="0.25">
      <c r="E631" t="s">
        <v>1376</v>
      </c>
      <c r="F631">
        <v>5.64</v>
      </c>
      <c r="H631" s="23" t="s">
        <v>1376</v>
      </c>
      <c r="I631" s="24">
        <v>5.64</v>
      </c>
    </row>
    <row r="632" spans="5:9" x14ac:dyDescent="0.25">
      <c r="E632" t="s">
        <v>1083</v>
      </c>
      <c r="F632">
        <v>23.31</v>
      </c>
      <c r="H632" s="23" t="s">
        <v>1083</v>
      </c>
      <c r="I632" s="24">
        <v>23.31</v>
      </c>
    </row>
    <row r="633" spans="5:9" x14ac:dyDescent="0.25">
      <c r="E633" t="s">
        <v>344</v>
      </c>
      <c r="F633">
        <v>48.79</v>
      </c>
      <c r="H633" s="23" t="s">
        <v>344</v>
      </c>
      <c r="I633" s="24">
        <v>48.79</v>
      </c>
    </row>
    <row r="634" spans="5:9" x14ac:dyDescent="0.25">
      <c r="E634" t="s">
        <v>1044</v>
      </c>
      <c r="F634">
        <v>25.24</v>
      </c>
      <c r="H634" s="23" t="s">
        <v>1044</v>
      </c>
      <c r="I634" s="24">
        <v>25.24</v>
      </c>
    </row>
    <row r="635" spans="5:9" x14ac:dyDescent="0.25">
      <c r="E635" t="s">
        <v>1167</v>
      </c>
      <c r="F635">
        <v>21.58</v>
      </c>
      <c r="H635" s="23" t="s">
        <v>1167</v>
      </c>
      <c r="I635" s="24">
        <v>21.58</v>
      </c>
    </row>
    <row r="636" spans="5:9" x14ac:dyDescent="0.25">
      <c r="E636" t="s">
        <v>1066</v>
      </c>
      <c r="F636">
        <v>48.49</v>
      </c>
      <c r="H636" s="23" t="s">
        <v>1066</v>
      </c>
      <c r="I636" s="24">
        <v>48.49</v>
      </c>
    </row>
    <row r="637" spans="5:9" x14ac:dyDescent="0.25">
      <c r="E637" t="s">
        <v>313</v>
      </c>
      <c r="F637">
        <v>7.68</v>
      </c>
      <c r="H637" s="23" t="s">
        <v>313</v>
      </c>
      <c r="I637" s="24">
        <v>7.68</v>
      </c>
    </row>
    <row r="638" spans="5:9" x14ac:dyDescent="0.25">
      <c r="E638" t="s">
        <v>866</v>
      </c>
      <c r="F638">
        <v>12.18</v>
      </c>
      <c r="H638" s="23" t="s">
        <v>866</v>
      </c>
      <c r="I638" s="24">
        <v>12.18</v>
      </c>
    </row>
    <row r="639" spans="5:9" x14ac:dyDescent="0.25">
      <c r="E639" t="s">
        <v>1101</v>
      </c>
      <c r="F639">
        <v>37.58</v>
      </c>
      <c r="H639" s="23" t="s">
        <v>1101</v>
      </c>
      <c r="I639" s="24">
        <v>37.58</v>
      </c>
    </row>
    <row r="640" spans="5:9" x14ac:dyDescent="0.25">
      <c r="E640" t="s">
        <v>1585</v>
      </c>
      <c r="F640">
        <v>37.33</v>
      </c>
      <c r="H640" s="23" t="s">
        <v>1585</v>
      </c>
      <c r="I640" s="24">
        <v>37.33</v>
      </c>
    </row>
    <row r="641" spans="5:9" x14ac:dyDescent="0.25">
      <c r="E641" t="s">
        <v>1269</v>
      </c>
      <c r="F641">
        <v>44.54</v>
      </c>
      <c r="H641" s="23" t="s">
        <v>1269</v>
      </c>
      <c r="I641" s="24">
        <v>44.54</v>
      </c>
    </row>
    <row r="642" spans="5:9" x14ac:dyDescent="0.25">
      <c r="E642" t="s">
        <v>1524</v>
      </c>
      <c r="F642">
        <v>44.96</v>
      </c>
      <c r="H642" s="23" t="s">
        <v>1524</v>
      </c>
      <c r="I642" s="24">
        <v>44.96</v>
      </c>
    </row>
    <row r="643" spans="5:9" x14ac:dyDescent="0.25">
      <c r="E643" t="s">
        <v>1210</v>
      </c>
      <c r="F643">
        <v>42.44</v>
      </c>
      <c r="H643" s="23" t="s">
        <v>1210</v>
      </c>
      <c r="I643" s="24">
        <v>42.44</v>
      </c>
    </row>
    <row r="644" spans="5:9" x14ac:dyDescent="0.25">
      <c r="E644" t="s">
        <v>1579</v>
      </c>
      <c r="F644">
        <v>36.29</v>
      </c>
      <c r="H644" s="23" t="s">
        <v>1579</v>
      </c>
      <c r="I644" s="24">
        <v>36.29</v>
      </c>
    </row>
    <row r="645" spans="5:9" x14ac:dyDescent="0.25">
      <c r="E645" t="s">
        <v>1550</v>
      </c>
      <c r="F645">
        <v>11.65</v>
      </c>
      <c r="H645" s="23" t="s">
        <v>1550</v>
      </c>
      <c r="I645" s="24">
        <v>11.65</v>
      </c>
    </row>
    <row r="646" spans="5:9" x14ac:dyDescent="0.25">
      <c r="E646" t="s">
        <v>1574</v>
      </c>
      <c r="F646">
        <v>46.7</v>
      </c>
      <c r="H646" s="23" t="s">
        <v>1574</v>
      </c>
      <c r="I646" s="24">
        <v>46.7</v>
      </c>
    </row>
    <row r="647" spans="5:9" x14ac:dyDescent="0.25">
      <c r="E647" t="s">
        <v>506</v>
      </c>
      <c r="F647">
        <v>47.65</v>
      </c>
      <c r="H647" s="23" t="s">
        <v>506</v>
      </c>
      <c r="I647" s="24">
        <v>47.65</v>
      </c>
    </row>
    <row r="648" spans="5:9" x14ac:dyDescent="0.25">
      <c r="E648" t="s">
        <v>425</v>
      </c>
      <c r="F648">
        <v>14.59</v>
      </c>
      <c r="H648" s="23" t="s">
        <v>425</v>
      </c>
      <c r="I648" s="24">
        <v>14.59</v>
      </c>
    </row>
    <row r="649" spans="5:9" x14ac:dyDescent="0.25">
      <c r="E649" t="s">
        <v>1072</v>
      </c>
      <c r="F649">
        <v>21.4</v>
      </c>
      <c r="H649" s="23" t="s">
        <v>1072</v>
      </c>
      <c r="I649" s="24">
        <v>21.4</v>
      </c>
    </row>
    <row r="650" spans="5:9" x14ac:dyDescent="0.25">
      <c r="E650" t="s">
        <v>1095</v>
      </c>
      <c r="F650">
        <v>19.75</v>
      </c>
      <c r="H650" s="23" t="s">
        <v>1095</v>
      </c>
      <c r="I650" s="24">
        <v>19.75</v>
      </c>
    </row>
    <row r="651" spans="5:9" x14ac:dyDescent="0.25">
      <c r="E651" t="s">
        <v>1150</v>
      </c>
      <c r="F651">
        <v>20.45</v>
      </c>
      <c r="H651" s="23" t="s">
        <v>1150</v>
      </c>
      <c r="I651" s="24">
        <v>20.45</v>
      </c>
    </row>
    <row r="652" spans="5:9" x14ac:dyDescent="0.25">
      <c r="E652" t="s">
        <v>484</v>
      </c>
      <c r="F652">
        <v>29.42</v>
      </c>
      <c r="H652" s="23" t="s">
        <v>484</v>
      </c>
      <c r="I652" s="24">
        <v>29.42</v>
      </c>
    </row>
    <row r="653" spans="5:9" x14ac:dyDescent="0.25">
      <c r="E653" t="s">
        <v>61</v>
      </c>
      <c r="F653">
        <v>39.270000000000003</v>
      </c>
      <c r="H653" s="23" t="s">
        <v>61</v>
      </c>
      <c r="I653" s="24">
        <v>39.270000000000003</v>
      </c>
    </row>
    <row r="654" spans="5:9" x14ac:dyDescent="0.25">
      <c r="E654" t="s">
        <v>1644</v>
      </c>
      <c r="F654">
        <v>43.65</v>
      </c>
      <c r="H654" s="23" t="s">
        <v>1644</v>
      </c>
      <c r="I654" s="24">
        <v>43.65</v>
      </c>
    </row>
    <row r="655" spans="5:9" x14ac:dyDescent="0.25">
      <c r="E655" t="s">
        <v>1152</v>
      </c>
      <c r="F655">
        <v>9.77</v>
      </c>
      <c r="H655" s="23" t="s">
        <v>1152</v>
      </c>
      <c r="I655" s="24">
        <v>9.77</v>
      </c>
    </row>
    <row r="656" spans="5:9" x14ac:dyDescent="0.25">
      <c r="E656" t="s">
        <v>1413</v>
      </c>
      <c r="F656">
        <v>30.04</v>
      </c>
      <c r="H656" s="23" t="s">
        <v>1413</v>
      </c>
      <c r="I656" s="24">
        <v>30.04</v>
      </c>
    </row>
    <row r="657" spans="5:9" x14ac:dyDescent="0.25">
      <c r="E657" t="s">
        <v>1013</v>
      </c>
      <c r="F657">
        <v>12.66</v>
      </c>
      <c r="H657" s="23" t="s">
        <v>1013</v>
      </c>
      <c r="I657" s="24">
        <v>12.66</v>
      </c>
    </row>
    <row r="658" spans="5:9" x14ac:dyDescent="0.25">
      <c r="E658" t="s">
        <v>1021</v>
      </c>
      <c r="F658">
        <v>20.88</v>
      </c>
      <c r="H658" s="23" t="s">
        <v>1021</v>
      </c>
      <c r="I658" s="24">
        <v>20.88</v>
      </c>
    </row>
    <row r="659" spans="5:9" x14ac:dyDescent="0.25">
      <c r="E659" t="s">
        <v>604</v>
      </c>
      <c r="F659">
        <v>8.6300000000000008</v>
      </c>
      <c r="H659" s="23" t="s">
        <v>604</v>
      </c>
      <c r="I659" s="24">
        <v>8.6300000000000008</v>
      </c>
    </row>
    <row r="660" spans="5:9" x14ac:dyDescent="0.25">
      <c r="E660" t="s">
        <v>1614</v>
      </c>
      <c r="F660">
        <v>21.5</v>
      </c>
      <c r="H660" s="23" t="s">
        <v>1614</v>
      </c>
      <c r="I660" s="24">
        <v>21.5</v>
      </c>
    </row>
    <row r="661" spans="5:9" x14ac:dyDescent="0.25">
      <c r="E661" t="s">
        <v>1086</v>
      </c>
      <c r="F661">
        <v>21.2</v>
      </c>
      <c r="H661" s="23" t="s">
        <v>1086</v>
      </c>
      <c r="I661" s="24">
        <v>21.2</v>
      </c>
    </row>
    <row r="662" spans="5:9" x14ac:dyDescent="0.25">
      <c r="E662" t="s">
        <v>1568</v>
      </c>
      <c r="F662">
        <v>7.64</v>
      </c>
      <c r="H662" s="23" t="s">
        <v>1568</v>
      </c>
      <c r="I662" s="24">
        <v>7.64</v>
      </c>
    </row>
    <row r="663" spans="5:9" x14ac:dyDescent="0.25">
      <c r="E663" t="s">
        <v>1426</v>
      </c>
      <c r="F663">
        <v>22.34</v>
      </c>
      <c r="H663" s="23" t="s">
        <v>1426</v>
      </c>
      <c r="I663" s="24">
        <v>22.34</v>
      </c>
    </row>
    <row r="664" spans="5:9" x14ac:dyDescent="0.25">
      <c r="E664" t="s">
        <v>839</v>
      </c>
      <c r="F664">
        <v>46.39</v>
      </c>
      <c r="H664" s="23" t="s">
        <v>839</v>
      </c>
      <c r="I664" s="24">
        <v>46.39</v>
      </c>
    </row>
    <row r="665" spans="5:9" x14ac:dyDescent="0.25">
      <c r="E665" t="s">
        <v>856</v>
      </c>
      <c r="F665">
        <v>36.619999999999997</v>
      </c>
      <c r="H665" s="23" t="s">
        <v>856</v>
      </c>
      <c r="I665" s="24">
        <v>36.619999999999997</v>
      </c>
    </row>
    <row r="666" spans="5:9" x14ac:dyDescent="0.25">
      <c r="E666" t="s">
        <v>1318</v>
      </c>
      <c r="F666">
        <v>49.27</v>
      </c>
      <c r="H666" s="23" t="s">
        <v>1318</v>
      </c>
      <c r="I666" s="24">
        <v>49.27</v>
      </c>
    </row>
    <row r="667" spans="5:9" x14ac:dyDescent="0.25">
      <c r="E667" t="s">
        <v>1595</v>
      </c>
      <c r="F667">
        <v>8.1</v>
      </c>
      <c r="H667" s="23" t="s">
        <v>1595</v>
      </c>
      <c r="I667" s="24">
        <v>8.1</v>
      </c>
    </row>
    <row r="668" spans="5:9" x14ac:dyDescent="0.25">
      <c r="E668" t="s">
        <v>402</v>
      </c>
      <c r="F668">
        <v>13.7</v>
      </c>
      <c r="H668" s="23" t="s">
        <v>402</v>
      </c>
      <c r="I668" s="24">
        <v>13.7</v>
      </c>
    </row>
    <row r="669" spans="5:9" x14ac:dyDescent="0.25">
      <c r="E669" t="s">
        <v>601</v>
      </c>
      <c r="F669">
        <v>25.1</v>
      </c>
      <c r="H669" s="23" t="s">
        <v>601</v>
      </c>
      <c r="I669" s="24">
        <v>25.1</v>
      </c>
    </row>
    <row r="670" spans="5:9" x14ac:dyDescent="0.25">
      <c r="E670" t="s">
        <v>373</v>
      </c>
      <c r="F670">
        <v>44.3</v>
      </c>
      <c r="H670" s="23" t="s">
        <v>373</v>
      </c>
      <c r="I670" s="24">
        <v>44.3</v>
      </c>
    </row>
    <row r="671" spans="5:9" x14ac:dyDescent="0.25">
      <c r="E671" t="s">
        <v>1084</v>
      </c>
      <c r="F671">
        <v>6.34</v>
      </c>
      <c r="H671" s="23" t="s">
        <v>1084</v>
      </c>
      <c r="I671" s="24">
        <v>6.34</v>
      </c>
    </row>
    <row r="672" spans="5:9" x14ac:dyDescent="0.25">
      <c r="E672" t="s">
        <v>1698</v>
      </c>
      <c r="F672">
        <v>34.72</v>
      </c>
      <c r="H672" s="23" t="s">
        <v>1698</v>
      </c>
      <c r="I672" s="24">
        <v>34.72</v>
      </c>
    </row>
    <row r="673" spans="5:9" x14ac:dyDescent="0.25">
      <c r="E673" t="s">
        <v>337</v>
      </c>
      <c r="F673">
        <v>33.43</v>
      </c>
      <c r="H673" s="23" t="s">
        <v>337</v>
      </c>
      <c r="I673" s="24">
        <v>33.43</v>
      </c>
    </row>
    <row r="674" spans="5:9" x14ac:dyDescent="0.25">
      <c r="E674" t="s">
        <v>1005</v>
      </c>
      <c r="F674">
        <v>33.42</v>
      </c>
      <c r="H674" s="23" t="s">
        <v>1005</v>
      </c>
      <c r="I674" s="24">
        <v>33.42</v>
      </c>
    </row>
    <row r="675" spans="5:9" x14ac:dyDescent="0.25">
      <c r="E675" t="s">
        <v>1392</v>
      </c>
      <c r="F675">
        <v>44.65</v>
      </c>
      <c r="H675" s="23" t="s">
        <v>1392</v>
      </c>
      <c r="I675" s="24">
        <v>44.65</v>
      </c>
    </row>
    <row r="676" spans="5:9" x14ac:dyDescent="0.25">
      <c r="E676" t="s">
        <v>288</v>
      </c>
      <c r="F676">
        <v>13.38</v>
      </c>
      <c r="H676" s="23" t="s">
        <v>288</v>
      </c>
      <c r="I676" s="24">
        <v>13.38</v>
      </c>
    </row>
    <row r="677" spans="5:9" x14ac:dyDescent="0.25">
      <c r="E677" t="s">
        <v>1125</v>
      </c>
      <c r="F677">
        <v>17.18</v>
      </c>
      <c r="H677" s="23" t="s">
        <v>1125</v>
      </c>
      <c r="I677" s="24">
        <v>17.18</v>
      </c>
    </row>
    <row r="678" spans="5:9" x14ac:dyDescent="0.25">
      <c r="E678" t="s">
        <v>888</v>
      </c>
      <c r="F678">
        <v>27.75</v>
      </c>
      <c r="H678" s="23" t="s">
        <v>888</v>
      </c>
      <c r="I678" s="24">
        <v>27.75</v>
      </c>
    </row>
    <row r="679" spans="5:9" x14ac:dyDescent="0.25">
      <c r="E679" t="s">
        <v>1071</v>
      </c>
      <c r="F679">
        <v>26.37</v>
      </c>
      <c r="H679" s="23" t="s">
        <v>1071</v>
      </c>
      <c r="I679" s="24">
        <v>26.37</v>
      </c>
    </row>
    <row r="680" spans="5:9" x14ac:dyDescent="0.25">
      <c r="E680" t="s">
        <v>1661</v>
      </c>
      <c r="F680">
        <v>30.4</v>
      </c>
      <c r="H680" s="23" t="s">
        <v>1661</v>
      </c>
      <c r="I680" s="24">
        <v>30.4</v>
      </c>
    </row>
    <row r="681" spans="5:9" x14ac:dyDescent="0.25">
      <c r="E681" t="s">
        <v>1397</v>
      </c>
      <c r="F681">
        <v>16.39</v>
      </c>
      <c r="H681" s="23" t="s">
        <v>1397</v>
      </c>
      <c r="I681" s="24">
        <v>16.39</v>
      </c>
    </row>
    <row r="682" spans="5:9" x14ac:dyDescent="0.25">
      <c r="E682" t="s">
        <v>896</v>
      </c>
      <c r="F682">
        <v>35.31</v>
      </c>
      <c r="H682" s="23" t="s">
        <v>896</v>
      </c>
      <c r="I682" s="24">
        <v>35.31</v>
      </c>
    </row>
    <row r="683" spans="5:9" x14ac:dyDescent="0.25">
      <c r="E683" t="s">
        <v>713</v>
      </c>
      <c r="F683">
        <v>34.729999999999997</v>
      </c>
      <c r="H683" s="23" t="s">
        <v>713</v>
      </c>
      <c r="I683" s="24">
        <v>34.729999999999997</v>
      </c>
    </row>
    <row r="684" spans="5:9" x14ac:dyDescent="0.25">
      <c r="E684" t="s">
        <v>1514</v>
      </c>
      <c r="F684">
        <v>49.3</v>
      </c>
      <c r="H684" s="23" t="s">
        <v>1514</v>
      </c>
      <c r="I684" s="24">
        <v>49.3</v>
      </c>
    </row>
    <row r="685" spans="5:9" x14ac:dyDescent="0.25">
      <c r="E685" t="s">
        <v>1160</v>
      </c>
      <c r="F685">
        <v>13.49</v>
      </c>
      <c r="H685" s="23" t="s">
        <v>1160</v>
      </c>
      <c r="I685" s="24">
        <v>13.49</v>
      </c>
    </row>
    <row r="686" spans="5:9" x14ac:dyDescent="0.25">
      <c r="E686" t="s">
        <v>436</v>
      </c>
      <c r="F686">
        <v>28.86</v>
      </c>
      <c r="H686" s="23" t="s">
        <v>436</v>
      </c>
      <c r="I686" s="24">
        <v>28.86</v>
      </c>
    </row>
    <row r="687" spans="5:9" x14ac:dyDescent="0.25">
      <c r="E687" t="s">
        <v>1622</v>
      </c>
      <c r="F687">
        <v>16.89</v>
      </c>
      <c r="H687" s="23" t="s">
        <v>1622</v>
      </c>
      <c r="I687" s="24">
        <v>16.89</v>
      </c>
    </row>
    <row r="688" spans="5:9" x14ac:dyDescent="0.25">
      <c r="E688" t="s">
        <v>1157</v>
      </c>
      <c r="F688">
        <v>27.59</v>
      </c>
      <c r="H688" s="23" t="s">
        <v>1157</v>
      </c>
      <c r="I688" s="24">
        <v>27.59</v>
      </c>
    </row>
    <row r="689" spans="5:9" x14ac:dyDescent="0.25">
      <c r="E689" t="s">
        <v>1437</v>
      </c>
      <c r="F689">
        <v>16.75</v>
      </c>
      <c r="H689" s="23" t="s">
        <v>1437</v>
      </c>
      <c r="I689" s="24">
        <v>16.75</v>
      </c>
    </row>
    <row r="690" spans="5:9" x14ac:dyDescent="0.25">
      <c r="E690" t="s">
        <v>1352</v>
      </c>
      <c r="F690">
        <v>25.47</v>
      </c>
      <c r="H690" s="23" t="s">
        <v>1352</v>
      </c>
      <c r="I690" s="24">
        <v>25.47</v>
      </c>
    </row>
    <row r="691" spans="5:9" x14ac:dyDescent="0.25">
      <c r="E691" t="s">
        <v>348</v>
      </c>
      <c r="F691">
        <v>42.52</v>
      </c>
      <c r="H691" s="23" t="s">
        <v>348</v>
      </c>
      <c r="I691" s="24">
        <v>42.52</v>
      </c>
    </row>
    <row r="692" spans="5:9" x14ac:dyDescent="0.25">
      <c r="E692" t="s">
        <v>1696</v>
      </c>
      <c r="F692">
        <v>39.340000000000003</v>
      </c>
      <c r="H692" s="23" t="s">
        <v>1696</v>
      </c>
      <c r="I692" s="24">
        <v>39.340000000000003</v>
      </c>
    </row>
    <row r="693" spans="5:9" x14ac:dyDescent="0.25">
      <c r="E693" t="s">
        <v>628</v>
      </c>
      <c r="F693">
        <v>19.73</v>
      </c>
      <c r="H693" s="23" t="s">
        <v>628</v>
      </c>
      <c r="I693" s="24">
        <v>19.73</v>
      </c>
    </row>
    <row r="694" spans="5:9" x14ac:dyDescent="0.25">
      <c r="E694" t="s">
        <v>1306</v>
      </c>
      <c r="F694">
        <v>5.52</v>
      </c>
      <c r="H694" s="23" t="s">
        <v>1306</v>
      </c>
      <c r="I694" s="24">
        <v>5.52</v>
      </c>
    </row>
    <row r="695" spans="5:9" x14ac:dyDescent="0.25">
      <c r="E695" t="s">
        <v>870</v>
      </c>
      <c r="F695">
        <v>23.47</v>
      </c>
      <c r="H695" s="23" t="s">
        <v>870</v>
      </c>
      <c r="I695" s="24">
        <v>23.47</v>
      </c>
    </row>
    <row r="696" spans="5:9" x14ac:dyDescent="0.25">
      <c r="E696" t="s">
        <v>897</v>
      </c>
      <c r="F696">
        <v>15.9</v>
      </c>
      <c r="H696" s="23" t="s">
        <v>897</v>
      </c>
      <c r="I696" s="24">
        <v>15.9</v>
      </c>
    </row>
    <row r="697" spans="5:9" x14ac:dyDescent="0.25">
      <c r="E697" t="s">
        <v>1156</v>
      </c>
      <c r="F697">
        <v>28.29</v>
      </c>
      <c r="H697" s="23" t="s">
        <v>1156</v>
      </c>
      <c r="I697" s="24">
        <v>28.29</v>
      </c>
    </row>
    <row r="698" spans="5:9" x14ac:dyDescent="0.25">
      <c r="E698" t="s">
        <v>89</v>
      </c>
      <c r="F698">
        <v>30.18</v>
      </c>
      <c r="H698" s="23" t="s">
        <v>89</v>
      </c>
      <c r="I698" s="24">
        <v>30.18</v>
      </c>
    </row>
    <row r="699" spans="5:9" x14ac:dyDescent="0.25">
      <c r="E699" t="s">
        <v>1230</v>
      </c>
      <c r="F699">
        <v>20.95</v>
      </c>
      <c r="H699" s="23" t="s">
        <v>1230</v>
      </c>
      <c r="I699" s="24">
        <v>20.95</v>
      </c>
    </row>
    <row r="700" spans="5:9" x14ac:dyDescent="0.25">
      <c r="E700" t="s">
        <v>1231</v>
      </c>
      <c r="F700">
        <v>47.35</v>
      </c>
      <c r="H700" s="23" t="s">
        <v>1231</v>
      </c>
      <c r="I700" s="24">
        <v>47.35</v>
      </c>
    </row>
    <row r="701" spans="5:9" x14ac:dyDescent="0.25">
      <c r="E701" t="s">
        <v>1248</v>
      </c>
      <c r="F701">
        <v>20.68</v>
      </c>
      <c r="H701" s="23" t="s">
        <v>1248</v>
      </c>
      <c r="I701" s="24">
        <v>20.68</v>
      </c>
    </row>
    <row r="702" spans="5:9" x14ac:dyDescent="0.25">
      <c r="E702" t="s">
        <v>1653</v>
      </c>
      <c r="F702">
        <v>35.44</v>
      </c>
      <c r="H702" s="23" t="s">
        <v>1653</v>
      </c>
      <c r="I702" s="24">
        <v>35.44</v>
      </c>
    </row>
    <row r="703" spans="5:9" x14ac:dyDescent="0.25">
      <c r="E703" t="s">
        <v>738</v>
      </c>
      <c r="F703">
        <v>46.92</v>
      </c>
      <c r="H703" s="23" t="s">
        <v>738</v>
      </c>
      <c r="I703" s="24">
        <v>46.92</v>
      </c>
    </row>
    <row r="704" spans="5:9" x14ac:dyDescent="0.25">
      <c r="E704" t="s">
        <v>1394</v>
      </c>
      <c r="F704">
        <v>32.6</v>
      </c>
      <c r="H704" s="23" t="s">
        <v>1394</v>
      </c>
      <c r="I704" s="24">
        <v>32.6</v>
      </c>
    </row>
    <row r="705" spans="5:9" x14ac:dyDescent="0.25">
      <c r="E705" t="s">
        <v>1382</v>
      </c>
      <c r="F705">
        <v>43.42</v>
      </c>
      <c r="H705" s="23" t="s">
        <v>1382</v>
      </c>
      <c r="I705" s="24">
        <v>43.42</v>
      </c>
    </row>
    <row r="706" spans="5:9" x14ac:dyDescent="0.25">
      <c r="E706" t="s">
        <v>922</v>
      </c>
      <c r="F706">
        <v>40.04</v>
      </c>
      <c r="H706" s="23" t="s">
        <v>922</v>
      </c>
      <c r="I706" s="24">
        <v>40.04</v>
      </c>
    </row>
    <row r="707" spans="5:9" x14ac:dyDescent="0.25">
      <c r="E707" t="s">
        <v>1252</v>
      </c>
      <c r="F707">
        <v>44.74</v>
      </c>
      <c r="H707" s="23" t="s">
        <v>1252</v>
      </c>
      <c r="I707" s="24">
        <v>44.74</v>
      </c>
    </row>
    <row r="708" spans="5:9" x14ac:dyDescent="0.25">
      <c r="E708" t="s">
        <v>1508</v>
      </c>
      <c r="F708">
        <v>39.18</v>
      </c>
      <c r="H708" s="23" t="s">
        <v>1508</v>
      </c>
      <c r="I708" s="24">
        <v>39.18</v>
      </c>
    </row>
    <row r="709" spans="5:9" x14ac:dyDescent="0.25">
      <c r="E709" t="s">
        <v>388</v>
      </c>
      <c r="F709">
        <v>7.26</v>
      </c>
      <c r="H709" s="23" t="s">
        <v>388</v>
      </c>
      <c r="I709" s="24">
        <v>7.26</v>
      </c>
    </row>
    <row r="710" spans="5:9" x14ac:dyDescent="0.25">
      <c r="E710" t="s">
        <v>289</v>
      </c>
      <c r="F710">
        <v>23.61</v>
      </c>
      <c r="H710" s="23" t="s">
        <v>289</v>
      </c>
      <c r="I710" s="24">
        <v>23.61</v>
      </c>
    </row>
    <row r="711" spans="5:9" x14ac:dyDescent="0.25">
      <c r="E711" t="s">
        <v>904</v>
      </c>
      <c r="F711">
        <v>47.4</v>
      </c>
      <c r="H711" s="23" t="s">
        <v>904</v>
      </c>
      <c r="I711" s="24">
        <v>47.4</v>
      </c>
    </row>
    <row r="712" spans="5:9" x14ac:dyDescent="0.25">
      <c r="E712" t="s">
        <v>387</v>
      </c>
      <c r="F712">
        <v>31.06</v>
      </c>
      <c r="H712" s="23" t="s">
        <v>387</v>
      </c>
      <c r="I712" s="24">
        <v>31.06</v>
      </c>
    </row>
    <row r="713" spans="5:9" x14ac:dyDescent="0.25">
      <c r="E713" t="s">
        <v>437</v>
      </c>
      <c r="F713">
        <v>25.75</v>
      </c>
      <c r="H713" s="23" t="s">
        <v>437</v>
      </c>
      <c r="I713" s="24">
        <v>25.75</v>
      </c>
    </row>
    <row r="714" spans="5:9" x14ac:dyDescent="0.25">
      <c r="E714" t="s">
        <v>135</v>
      </c>
      <c r="F714">
        <v>31.78</v>
      </c>
      <c r="H714" s="23" t="s">
        <v>135</v>
      </c>
      <c r="I714" s="24">
        <v>31.78</v>
      </c>
    </row>
    <row r="715" spans="5:9" x14ac:dyDescent="0.25">
      <c r="E715" t="s">
        <v>241</v>
      </c>
      <c r="F715">
        <v>28.36</v>
      </c>
      <c r="H715" s="23" t="s">
        <v>241</v>
      </c>
      <c r="I715" s="24">
        <v>28.36</v>
      </c>
    </row>
    <row r="716" spans="5:9" x14ac:dyDescent="0.25">
      <c r="E716" t="s">
        <v>145</v>
      </c>
      <c r="F716">
        <v>34.18</v>
      </c>
      <c r="H716" s="23" t="s">
        <v>145</v>
      </c>
      <c r="I716" s="24">
        <v>34.18</v>
      </c>
    </row>
    <row r="717" spans="5:9" x14ac:dyDescent="0.25">
      <c r="E717" t="s">
        <v>678</v>
      </c>
      <c r="F717">
        <v>47.15</v>
      </c>
      <c r="H717" s="23" t="s">
        <v>678</v>
      </c>
      <c r="I717" s="24">
        <v>47.15</v>
      </c>
    </row>
    <row r="718" spans="5:9" x14ac:dyDescent="0.25">
      <c r="E718" t="s">
        <v>727</v>
      </c>
      <c r="F718">
        <v>49.14</v>
      </c>
      <c r="H718" s="23" t="s">
        <v>727</v>
      </c>
      <c r="I718" s="24">
        <v>49.14</v>
      </c>
    </row>
    <row r="719" spans="5:9" x14ac:dyDescent="0.25">
      <c r="E719" t="s">
        <v>676</v>
      </c>
      <c r="F719">
        <v>41.43</v>
      </c>
      <c r="H719" s="23" t="s">
        <v>676</v>
      </c>
      <c r="I719" s="24">
        <v>41.43</v>
      </c>
    </row>
    <row r="720" spans="5:9" x14ac:dyDescent="0.25">
      <c r="E720" t="s">
        <v>199</v>
      </c>
      <c r="F720">
        <v>43.27</v>
      </c>
      <c r="H720" s="23" t="s">
        <v>199</v>
      </c>
      <c r="I720" s="24">
        <v>43.27</v>
      </c>
    </row>
    <row r="721" spans="5:9" x14ac:dyDescent="0.25">
      <c r="E721" t="s">
        <v>1142</v>
      </c>
      <c r="F721">
        <v>11.55</v>
      </c>
      <c r="H721" s="23" t="s">
        <v>1142</v>
      </c>
      <c r="I721" s="24">
        <v>11.55</v>
      </c>
    </row>
    <row r="722" spans="5:9" x14ac:dyDescent="0.25">
      <c r="E722" t="s">
        <v>219</v>
      </c>
      <c r="F722">
        <v>46.88</v>
      </c>
      <c r="H722" s="23" t="s">
        <v>219</v>
      </c>
      <c r="I722" s="24">
        <v>46.88</v>
      </c>
    </row>
    <row r="723" spans="5:9" x14ac:dyDescent="0.25">
      <c r="E723" t="s">
        <v>360</v>
      </c>
      <c r="F723">
        <v>44.48</v>
      </c>
      <c r="H723" s="23" t="s">
        <v>360</v>
      </c>
      <c r="I723" s="24">
        <v>44.48</v>
      </c>
    </row>
    <row r="724" spans="5:9" x14ac:dyDescent="0.25">
      <c r="E724" t="s">
        <v>1092</v>
      </c>
      <c r="F724">
        <v>17.64</v>
      </c>
      <c r="H724" s="23" t="s">
        <v>1092</v>
      </c>
      <c r="I724" s="24">
        <v>17.64</v>
      </c>
    </row>
    <row r="725" spans="5:9" x14ac:dyDescent="0.25">
      <c r="E725" t="s">
        <v>215</v>
      </c>
      <c r="F725">
        <v>24.59</v>
      </c>
      <c r="H725" s="23" t="s">
        <v>215</v>
      </c>
      <c r="I725" s="24">
        <v>24.59</v>
      </c>
    </row>
    <row r="726" spans="5:9" x14ac:dyDescent="0.25">
      <c r="E726" t="s">
        <v>1454</v>
      </c>
      <c r="F726">
        <v>31.24</v>
      </c>
      <c r="H726" s="23" t="s">
        <v>1454</v>
      </c>
      <c r="I726" s="24">
        <v>31.24</v>
      </c>
    </row>
    <row r="727" spans="5:9" x14ac:dyDescent="0.25">
      <c r="E727" t="s">
        <v>606</v>
      </c>
      <c r="F727">
        <v>39.119999999999997</v>
      </c>
      <c r="H727" s="23" t="s">
        <v>606</v>
      </c>
      <c r="I727" s="24">
        <v>39.119999999999997</v>
      </c>
    </row>
    <row r="728" spans="5:9" x14ac:dyDescent="0.25">
      <c r="E728" t="s">
        <v>1390</v>
      </c>
      <c r="F728">
        <v>25.95</v>
      </c>
      <c r="H728" s="23" t="s">
        <v>1390</v>
      </c>
      <c r="I728" s="24">
        <v>25.95</v>
      </c>
    </row>
    <row r="729" spans="5:9" x14ac:dyDescent="0.25">
      <c r="E729" t="s">
        <v>1121</v>
      </c>
      <c r="F729">
        <v>20.3</v>
      </c>
      <c r="H729" s="23" t="s">
        <v>1121</v>
      </c>
      <c r="I729" s="24">
        <v>20.3</v>
      </c>
    </row>
    <row r="730" spans="5:9" x14ac:dyDescent="0.25">
      <c r="E730" t="s">
        <v>1601</v>
      </c>
      <c r="F730">
        <v>33.96</v>
      </c>
      <c r="H730" s="23" t="s">
        <v>1601</v>
      </c>
      <c r="I730" s="24">
        <v>33.96</v>
      </c>
    </row>
    <row r="731" spans="5:9" x14ac:dyDescent="0.25">
      <c r="E731" t="s">
        <v>968</v>
      </c>
      <c r="F731">
        <v>19.579999999999998</v>
      </c>
      <c r="H731" s="23" t="s">
        <v>968</v>
      </c>
      <c r="I731" s="24">
        <v>19.579999999999998</v>
      </c>
    </row>
    <row r="732" spans="5:9" x14ac:dyDescent="0.25">
      <c r="E732" t="s">
        <v>350</v>
      </c>
      <c r="F732">
        <v>16.03</v>
      </c>
      <c r="H732" s="23" t="s">
        <v>350</v>
      </c>
      <c r="I732" s="24">
        <v>16.03</v>
      </c>
    </row>
    <row r="733" spans="5:9" x14ac:dyDescent="0.25">
      <c r="E733" t="s">
        <v>1292</v>
      </c>
      <c r="F733">
        <v>35.17</v>
      </c>
      <c r="H733" s="23" t="s">
        <v>1292</v>
      </c>
      <c r="I733" s="24">
        <v>35.17</v>
      </c>
    </row>
    <row r="734" spans="5:9" x14ac:dyDescent="0.25">
      <c r="E734" t="s">
        <v>1242</v>
      </c>
      <c r="F734">
        <v>35.39</v>
      </c>
      <c r="H734" s="23" t="s">
        <v>1242</v>
      </c>
      <c r="I734" s="24">
        <v>35.39</v>
      </c>
    </row>
    <row r="735" spans="5:9" x14ac:dyDescent="0.25">
      <c r="E735" t="s">
        <v>1538</v>
      </c>
      <c r="F735">
        <v>36.46</v>
      </c>
      <c r="H735" s="23" t="s">
        <v>1538</v>
      </c>
      <c r="I735" s="24">
        <v>36.46</v>
      </c>
    </row>
    <row r="736" spans="5:9" x14ac:dyDescent="0.25">
      <c r="E736" t="s">
        <v>1609</v>
      </c>
      <c r="F736">
        <v>7.92</v>
      </c>
      <c r="H736" s="23" t="s">
        <v>1609</v>
      </c>
      <c r="I736" s="24">
        <v>7.92</v>
      </c>
    </row>
    <row r="737" spans="5:9" x14ac:dyDescent="0.25">
      <c r="E737" t="s">
        <v>826</v>
      </c>
      <c r="F737">
        <v>14.71</v>
      </c>
      <c r="H737" s="23" t="s">
        <v>826</v>
      </c>
      <c r="I737" s="24">
        <v>14.71</v>
      </c>
    </row>
    <row r="738" spans="5:9" x14ac:dyDescent="0.25">
      <c r="E738" t="s">
        <v>225</v>
      </c>
      <c r="F738">
        <v>28.54</v>
      </c>
      <c r="H738" s="23" t="s">
        <v>225</v>
      </c>
      <c r="I738" s="24">
        <v>28.54</v>
      </c>
    </row>
    <row r="739" spans="5:9" x14ac:dyDescent="0.25">
      <c r="E739" t="s">
        <v>179</v>
      </c>
      <c r="F739">
        <v>31.05</v>
      </c>
      <c r="H739" s="23" t="s">
        <v>179</v>
      </c>
      <c r="I739" s="24">
        <v>31.05</v>
      </c>
    </row>
    <row r="740" spans="5:9" x14ac:dyDescent="0.25">
      <c r="E740" t="s">
        <v>255</v>
      </c>
      <c r="F740">
        <v>36.39</v>
      </c>
      <c r="H740" s="23" t="s">
        <v>255</v>
      </c>
      <c r="I740" s="24">
        <v>36.39</v>
      </c>
    </row>
    <row r="741" spans="5:9" x14ac:dyDescent="0.25">
      <c r="E741" t="s">
        <v>1374</v>
      </c>
      <c r="F741">
        <v>27.07</v>
      </c>
      <c r="H741" s="23" t="s">
        <v>1374</v>
      </c>
      <c r="I741" s="24">
        <v>27.07</v>
      </c>
    </row>
    <row r="742" spans="5:9" x14ac:dyDescent="0.25">
      <c r="E742" t="s">
        <v>1480</v>
      </c>
      <c r="F742">
        <v>27.01</v>
      </c>
      <c r="H742" s="23" t="s">
        <v>1480</v>
      </c>
      <c r="I742" s="24">
        <v>27.01</v>
      </c>
    </row>
    <row r="743" spans="5:9" x14ac:dyDescent="0.25">
      <c r="E743" t="s">
        <v>1602</v>
      </c>
      <c r="F743">
        <v>31.25</v>
      </c>
      <c r="H743" s="23" t="s">
        <v>1602</v>
      </c>
      <c r="I743" s="24">
        <v>31.25</v>
      </c>
    </row>
    <row r="744" spans="5:9" x14ac:dyDescent="0.25">
      <c r="E744" t="s">
        <v>963</v>
      </c>
      <c r="F744">
        <v>27.79</v>
      </c>
      <c r="H744" s="23" t="s">
        <v>963</v>
      </c>
      <c r="I744" s="24">
        <v>27.79</v>
      </c>
    </row>
    <row r="745" spans="5:9" x14ac:dyDescent="0.25">
      <c r="E745" t="s">
        <v>806</v>
      </c>
      <c r="F745">
        <v>38.29</v>
      </c>
      <c r="H745" s="23" t="s">
        <v>806</v>
      </c>
      <c r="I745" s="24">
        <v>38.29</v>
      </c>
    </row>
    <row r="746" spans="5:9" x14ac:dyDescent="0.25">
      <c r="E746" t="s">
        <v>1414</v>
      </c>
      <c r="F746">
        <v>8.66</v>
      </c>
      <c r="H746" s="23" t="s">
        <v>1414</v>
      </c>
      <c r="I746" s="24">
        <v>8.66</v>
      </c>
    </row>
    <row r="747" spans="5:9" x14ac:dyDescent="0.25">
      <c r="E747" t="s">
        <v>929</v>
      </c>
      <c r="F747">
        <v>44.57</v>
      </c>
      <c r="H747" s="23" t="s">
        <v>929</v>
      </c>
      <c r="I747" s="24">
        <v>44.57</v>
      </c>
    </row>
    <row r="748" spans="5:9" x14ac:dyDescent="0.25">
      <c r="E748" t="s">
        <v>1367</v>
      </c>
      <c r="F748">
        <v>46.98</v>
      </c>
      <c r="H748" s="23" t="s">
        <v>1367</v>
      </c>
      <c r="I748" s="24">
        <v>46.98</v>
      </c>
    </row>
    <row r="749" spans="5:9" x14ac:dyDescent="0.25">
      <c r="E749" t="s">
        <v>716</v>
      </c>
      <c r="F749">
        <v>40.68</v>
      </c>
      <c r="H749" s="23" t="s">
        <v>716</v>
      </c>
      <c r="I749" s="24">
        <v>40.68</v>
      </c>
    </row>
    <row r="750" spans="5:9" x14ac:dyDescent="0.25">
      <c r="E750" t="s">
        <v>1572</v>
      </c>
      <c r="F750">
        <v>31.94</v>
      </c>
      <c r="H750" s="23" t="s">
        <v>1572</v>
      </c>
      <c r="I750" s="24">
        <v>31.94</v>
      </c>
    </row>
    <row r="751" spans="5:9" x14ac:dyDescent="0.25">
      <c r="E751" t="s">
        <v>1023</v>
      </c>
      <c r="F751">
        <v>41.88</v>
      </c>
      <c r="H751" s="23" t="s">
        <v>1023</v>
      </c>
      <c r="I751" s="24">
        <v>41.88</v>
      </c>
    </row>
    <row r="752" spans="5:9" x14ac:dyDescent="0.25">
      <c r="E752" t="s">
        <v>178</v>
      </c>
      <c r="F752">
        <v>32.26</v>
      </c>
      <c r="H752" s="23" t="s">
        <v>178</v>
      </c>
      <c r="I752" s="24">
        <v>32.26</v>
      </c>
    </row>
    <row r="753" spans="5:9" x14ac:dyDescent="0.25">
      <c r="E753" t="s">
        <v>1348</v>
      </c>
      <c r="F753">
        <v>20.86</v>
      </c>
      <c r="H753" s="23" t="s">
        <v>1348</v>
      </c>
      <c r="I753" s="24">
        <v>20.86</v>
      </c>
    </row>
    <row r="754" spans="5:9" x14ac:dyDescent="0.25">
      <c r="E754" t="s">
        <v>1432</v>
      </c>
      <c r="F754">
        <v>24.81</v>
      </c>
      <c r="H754" s="23" t="s">
        <v>1432</v>
      </c>
      <c r="I754" s="24">
        <v>24.81</v>
      </c>
    </row>
    <row r="755" spans="5:9" x14ac:dyDescent="0.25">
      <c r="E755" t="s">
        <v>1016</v>
      </c>
      <c r="F755">
        <v>22.37</v>
      </c>
      <c r="H755" s="23" t="s">
        <v>1016</v>
      </c>
      <c r="I755" s="24">
        <v>22.37</v>
      </c>
    </row>
    <row r="756" spans="5:9" x14ac:dyDescent="0.25">
      <c r="E756" t="s">
        <v>339</v>
      </c>
      <c r="F756">
        <v>32.880000000000003</v>
      </c>
      <c r="H756" s="23" t="s">
        <v>339</v>
      </c>
      <c r="I756" s="24">
        <v>32.880000000000003</v>
      </c>
    </row>
    <row r="757" spans="5:9" x14ac:dyDescent="0.25">
      <c r="E757" t="s">
        <v>185</v>
      </c>
      <c r="F757">
        <v>15.28</v>
      </c>
      <c r="H757" s="23" t="s">
        <v>185</v>
      </c>
      <c r="I757" s="24">
        <v>15.28</v>
      </c>
    </row>
    <row r="758" spans="5:9" x14ac:dyDescent="0.25">
      <c r="E758" t="s">
        <v>527</v>
      </c>
      <c r="F758">
        <v>35.97</v>
      </c>
      <c r="H758" s="23" t="s">
        <v>527</v>
      </c>
      <c r="I758" s="24">
        <v>35.97</v>
      </c>
    </row>
    <row r="759" spans="5:9" x14ac:dyDescent="0.25">
      <c r="E759" t="s">
        <v>1122</v>
      </c>
      <c r="F759">
        <v>33.1</v>
      </c>
      <c r="H759" s="23" t="s">
        <v>1122</v>
      </c>
      <c r="I759" s="24">
        <v>33.1</v>
      </c>
    </row>
    <row r="760" spans="5:9" x14ac:dyDescent="0.25">
      <c r="E760" t="s">
        <v>1144</v>
      </c>
      <c r="F760">
        <v>16.829999999999998</v>
      </c>
      <c r="H760" s="23" t="s">
        <v>1144</v>
      </c>
      <c r="I760" s="24">
        <v>16.829999999999998</v>
      </c>
    </row>
    <row r="761" spans="5:9" x14ac:dyDescent="0.25">
      <c r="E761" t="s">
        <v>1685</v>
      </c>
      <c r="F761">
        <v>12.73</v>
      </c>
      <c r="H761" s="23" t="s">
        <v>1685</v>
      </c>
      <c r="I761" s="24">
        <v>12.73</v>
      </c>
    </row>
    <row r="762" spans="5:9" x14ac:dyDescent="0.25">
      <c r="E762" t="s">
        <v>952</v>
      </c>
      <c r="F762">
        <v>19.61</v>
      </c>
      <c r="H762" s="23" t="s">
        <v>952</v>
      </c>
      <c r="I762" s="24">
        <v>19.61</v>
      </c>
    </row>
    <row r="763" spans="5:9" x14ac:dyDescent="0.25">
      <c r="E763" t="s">
        <v>209</v>
      </c>
      <c r="F763">
        <v>39.26</v>
      </c>
      <c r="H763" s="23" t="s">
        <v>209</v>
      </c>
      <c r="I763" s="24">
        <v>39.26</v>
      </c>
    </row>
    <row r="764" spans="5:9" x14ac:dyDescent="0.25">
      <c r="E764" t="s">
        <v>890</v>
      </c>
      <c r="F764">
        <v>46.95</v>
      </c>
      <c r="H764" s="23" t="s">
        <v>890</v>
      </c>
      <c r="I764" s="24">
        <v>46.95</v>
      </c>
    </row>
    <row r="765" spans="5:9" x14ac:dyDescent="0.25">
      <c r="E765" t="s">
        <v>1645</v>
      </c>
      <c r="F765">
        <v>10.33</v>
      </c>
      <c r="H765" s="23" t="s">
        <v>1645</v>
      </c>
      <c r="I765" s="24">
        <v>10.33</v>
      </c>
    </row>
    <row r="766" spans="5:9" x14ac:dyDescent="0.25">
      <c r="E766" t="s">
        <v>70</v>
      </c>
      <c r="F766">
        <v>20.46</v>
      </c>
      <c r="H766" s="23" t="s">
        <v>70</v>
      </c>
      <c r="I766" s="24">
        <v>20.46</v>
      </c>
    </row>
    <row r="767" spans="5:9" x14ac:dyDescent="0.25">
      <c r="E767" t="s">
        <v>1616</v>
      </c>
      <c r="F767">
        <v>21.75</v>
      </c>
      <c r="H767" s="23" t="s">
        <v>1616</v>
      </c>
      <c r="I767" s="24">
        <v>21.75</v>
      </c>
    </row>
    <row r="768" spans="5:9" x14ac:dyDescent="0.25">
      <c r="E768" t="s">
        <v>900</v>
      </c>
      <c r="F768">
        <v>22.06</v>
      </c>
      <c r="H768" s="23" t="s">
        <v>900</v>
      </c>
      <c r="I768" s="24">
        <v>22.06</v>
      </c>
    </row>
    <row r="769" spans="5:9" x14ac:dyDescent="0.25">
      <c r="E769" t="s">
        <v>227</v>
      </c>
      <c r="F769">
        <v>41.24</v>
      </c>
      <c r="H769" s="23" t="s">
        <v>227</v>
      </c>
      <c r="I769" s="24">
        <v>41.24</v>
      </c>
    </row>
    <row r="770" spans="5:9" x14ac:dyDescent="0.25">
      <c r="E770" t="s">
        <v>956</v>
      </c>
      <c r="F770">
        <v>30.85</v>
      </c>
      <c r="H770" s="23" t="s">
        <v>956</v>
      </c>
      <c r="I770" s="24">
        <v>30.85</v>
      </c>
    </row>
    <row r="771" spans="5:9" x14ac:dyDescent="0.25">
      <c r="E771" t="s">
        <v>800</v>
      </c>
      <c r="F771">
        <v>20.74</v>
      </c>
      <c r="H771" s="23" t="s">
        <v>800</v>
      </c>
      <c r="I771" s="24">
        <v>20.74</v>
      </c>
    </row>
    <row r="772" spans="5:9" x14ac:dyDescent="0.25">
      <c r="E772" t="s">
        <v>139</v>
      </c>
      <c r="F772">
        <v>26.83</v>
      </c>
      <c r="H772" s="23" t="s">
        <v>139</v>
      </c>
      <c r="I772" s="24">
        <v>26.83</v>
      </c>
    </row>
    <row r="773" spans="5:9" x14ac:dyDescent="0.25">
      <c r="E773" t="s">
        <v>671</v>
      </c>
      <c r="F773">
        <v>15.14</v>
      </c>
      <c r="H773" s="23" t="s">
        <v>671</v>
      </c>
      <c r="I773" s="24">
        <v>15.14</v>
      </c>
    </row>
    <row r="774" spans="5:9" x14ac:dyDescent="0.25">
      <c r="E774" t="s">
        <v>844</v>
      </c>
      <c r="F774">
        <v>12.26</v>
      </c>
      <c r="H774" s="23" t="s">
        <v>844</v>
      </c>
      <c r="I774" s="24">
        <v>12.26</v>
      </c>
    </row>
    <row r="775" spans="5:9" x14ac:dyDescent="0.25">
      <c r="E775" t="s">
        <v>1448</v>
      </c>
      <c r="F775">
        <v>39.770000000000003</v>
      </c>
      <c r="H775" s="23" t="s">
        <v>1448</v>
      </c>
      <c r="I775" s="24">
        <v>39.770000000000003</v>
      </c>
    </row>
    <row r="776" spans="5:9" x14ac:dyDescent="0.25">
      <c r="E776" t="s">
        <v>1216</v>
      </c>
      <c r="F776">
        <v>8.26</v>
      </c>
      <c r="H776" s="23" t="s">
        <v>1216</v>
      </c>
      <c r="I776" s="24">
        <v>8.26</v>
      </c>
    </row>
    <row r="777" spans="5:9" x14ac:dyDescent="0.25">
      <c r="E777" t="s">
        <v>554</v>
      </c>
      <c r="F777">
        <v>11.4</v>
      </c>
      <c r="H777" s="23" t="s">
        <v>554</v>
      </c>
      <c r="I777" s="24">
        <v>11.4</v>
      </c>
    </row>
    <row r="778" spans="5:9" x14ac:dyDescent="0.25">
      <c r="E778" t="s">
        <v>1518</v>
      </c>
      <c r="F778">
        <v>34.42</v>
      </c>
      <c r="H778" s="23" t="s">
        <v>1518</v>
      </c>
      <c r="I778" s="24">
        <v>34.42</v>
      </c>
    </row>
    <row r="779" spans="5:9" x14ac:dyDescent="0.25">
      <c r="E779" t="s">
        <v>93</v>
      </c>
      <c r="F779">
        <v>17.350000000000001</v>
      </c>
      <c r="H779" s="23" t="s">
        <v>93</v>
      </c>
      <c r="I779" s="24">
        <v>17.350000000000001</v>
      </c>
    </row>
    <row r="780" spans="5:9" x14ac:dyDescent="0.25">
      <c r="E780" t="s">
        <v>1186</v>
      </c>
      <c r="F780">
        <v>10</v>
      </c>
      <c r="H780" s="23" t="s">
        <v>1186</v>
      </c>
      <c r="I780" s="24">
        <v>10</v>
      </c>
    </row>
    <row r="781" spans="5:9" x14ac:dyDescent="0.25">
      <c r="E781" t="s">
        <v>1547</v>
      </c>
      <c r="F781">
        <v>9.09</v>
      </c>
      <c r="H781" s="23" t="s">
        <v>1547</v>
      </c>
      <c r="I781" s="24">
        <v>9.09</v>
      </c>
    </row>
    <row r="782" spans="5:9" x14ac:dyDescent="0.25">
      <c r="E782" t="s">
        <v>570</v>
      </c>
      <c r="F782">
        <v>14.32</v>
      </c>
      <c r="H782" s="23" t="s">
        <v>570</v>
      </c>
      <c r="I782" s="24">
        <v>14.32</v>
      </c>
    </row>
    <row r="783" spans="5:9" x14ac:dyDescent="0.25">
      <c r="E783" t="s">
        <v>686</v>
      </c>
      <c r="F783">
        <v>20.6</v>
      </c>
      <c r="H783" s="23" t="s">
        <v>686</v>
      </c>
      <c r="I783" s="24">
        <v>20.6</v>
      </c>
    </row>
    <row r="784" spans="5:9" x14ac:dyDescent="0.25">
      <c r="E784" t="s">
        <v>579</v>
      </c>
      <c r="F784">
        <v>38.68</v>
      </c>
      <c r="H784" s="23" t="s">
        <v>579</v>
      </c>
      <c r="I784" s="24">
        <v>38.68</v>
      </c>
    </row>
    <row r="785" spans="5:9" x14ac:dyDescent="0.25">
      <c r="E785" t="s">
        <v>824</v>
      </c>
      <c r="F785">
        <v>25.06</v>
      </c>
      <c r="H785" s="23" t="s">
        <v>824</v>
      </c>
      <c r="I785" s="24">
        <v>25.06</v>
      </c>
    </row>
    <row r="786" spans="5:9" x14ac:dyDescent="0.25">
      <c r="E786" t="s">
        <v>1668</v>
      </c>
      <c r="F786">
        <v>10.59</v>
      </c>
      <c r="H786" s="23" t="s">
        <v>1668</v>
      </c>
      <c r="I786" s="24">
        <v>10.59</v>
      </c>
    </row>
    <row r="787" spans="5:9" x14ac:dyDescent="0.25">
      <c r="E787" t="s">
        <v>667</v>
      </c>
      <c r="F787">
        <v>26.31</v>
      </c>
      <c r="H787" s="23" t="s">
        <v>667</v>
      </c>
      <c r="I787" s="24">
        <v>26.31</v>
      </c>
    </row>
    <row r="788" spans="5:9" x14ac:dyDescent="0.25">
      <c r="E788" t="s">
        <v>1253</v>
      </c>
      <c r="F788">
        <v>9.81</v>
      </c>
      <c r="H788" s="23" t="s">
        <v>1253</v>
      </c>
      <c r="I788" s="24">
        <v>9.81</v>
      </c>
    </row>
    <row r="789" spans="5:9" x14ac:dyDescent="0.25">
      <c r="E789" t="s">
        <v>653</v>
      </c>
      <c r="F789">
        <v>37.57</v>
      </c>
      <c r="H789" s="23" t="s">
        <v>653</v>
      </c>
      <c r="I789" s="24">
        <v>37.57</v>
      </c>
    </row>
    <row r="790" spans="5:9" x14ac:dyDescent="0.25">
      <c r="E790" t="s">
        <v>120</v>
      </c>
      <c r="F790">
        <v>23.58</v>
      </c>
      <c r="H790" s="23" t="s">
        <v>120</v>
      </c>
      <c r="I790" s="24">
        <v>23.58</v>
      </c>
    </row>
    <row r="791" spans="5:9" x14ac:dyDescent="0.25">
      <c r="E791" t="s">
        <v>126</v>
      </c>
      <c r="F791">
        <v>49.31</v>
      </c>
      <c r="H791" s="23" t="s">
        <v>126</v>
      </c>
      <c r="I791" s="24">
        <v>49.31</v>
      </c>
    </row>
    <row r="792" spans="5:9" x14ac:dyDescent="0.25">
      <c r="E792" t="s">
        <v>1265</v>
      </c>
      <c r="F792">
        <v>18.43</v>
      </c>
      <c r="H792" s="23" t="s">
        <v>1265</v>
      </c>
      <c r="I792" s="24">
        <v>18.43</v>
      </c>
    </row>
    <row r="793" spans="5:9" x14ac:dyDescent="0.25">
      <c r="E793" t="s">
        <v>1027</v>
      </c>
      <c r="F793">
        <v>40.229999999999997</v>
      </c>
      <c r="H793" s="23" t="s">
        <v>1027</v>
      </c>
      <c r="I793" s="24">
        <v>40.229999999999997</v>
      </c>
    </row>
    <row r="794" spans="5:9" x14ac:dyDescent="0.25">
      <c r="E794" t="s">
        <v>981</v>
      </c>
      <c r="F794">
        <v>14.25</v>
      </c>
      <c r="H794" s="23" t="s">
        <v>981</v>
      </c>
      <c r="I794" s="24">
        <v>14.25</v>
      </c>
    </row>
    <row r="795" spans="5:9" x14ac:dyDescent="0.25">
      <c r="E795" t="s">
        <v>1583</v>
      </c>
      <c r="F795">
        <v>42.73</v>
      </c>
      <c r="H795" s="23" t="s">
        <v>1583</v>
      </c>
      <c r="I795" s="24">
        <v>42.73</v>
      </c>
    </row>
    <row r="796" spans="5:9" x14ac:dyDescent="0.25">
      <c r="E796" t="s">
        <v>1655</v>
      </c>
      <c r="F796">
        <v>27.73</v>
      </c>
      <c r="H796" s="23" t="s">
        <v>1655</v>
      </c>
      <c r="I796" s="24">
        <v>27.73</v>
      </c>
    </row>
    <row r="797" spans="5:9" x14ac:dyDescent="0.25">
      <c r="E797" t="s">
        <v>1596</v>
      </c>
      <c r="F797">
        <v>11.69</v>
      </c>
      <c r="H797" s="23" t="s">
        <v>1596</v>
      </c>
      <c r="I797" s="24">
        <v>11.69</v>
      </c>
    </row>
    <row r="798" spans="5:9" x14ac:dyDescent="0.25">
      <c r="E798" t="s">
        <v>1202</v>
      </c>
      <c r="F798">
        <v>31.05</v>
      </c>
      <c r="H798" s="23" t="s">
        <v>1202</v>
      </c>
      <c r="I798" s="24">
        <v>31.05</v>
      </c>
    </row>
    <row r="799" spans="5:9" x14ac:dyDescent="0.25">
      <c r="E799" t="s">
        <v>207</v>
      </c>
      <c r="F799">
        <v>32.450000000000003</v>
      </c>
      <c r="H799" s="23" t="s">
        <v>207</v>
      </c>
      <c r="I799" s="24">
        <v>32.450000000000003</v>
      </c>
    </row>
    <row r="800" spans="5:9" x14ac:dyDescent="0.25">
      <c r="E800" t="s">
        <v>1672</v>
      </c>
      <c r="F800">
        <v>35.159999999999997</v>
      </c>
      <c r="H800" s="23" t="s">
        <v>1672</v>
      </c>
      <c r="I800" s="24">
        <v>35.159999999999997</v>
      </c>
    </row>
    <row r="801" spans="5:9" x14ac:dyDescent="0.25">
      <c r="E801" t="s">
        <v>1012</v>
      </c>
      <c r="F801">
        <v>33.450000000000003</v>
      </c>
      <c r="H801" s="23" t="s">
        <v>1012</v>
      </c>
      <c r="I801" s="24">
        <v>33.450000000000003</v>
      </c>
    </row>
    <row r="802" spans="5:9" x14ac:dyDescent="0.25">
      <c r="E802" t="s">
        <v>1425</v>
      </c>
      <c r="F802">
        <v>17.489999999999998</v>
      </c>
      <c r="H802" s="23" t="s">
        <v>1425</v>
      </c>
      <c r="I802" s="24">
        <v>17.489999999999998</v>
      </c>
    </row>
    <row r="803" spans="5:9" x14ac:dyDescent="0.25">
      <c r="E803" t="s">
        <v>645</v>
      </c>
      <c r="F803">
        <v>5.98</v>
      </c>
      <c r="H803" s="23" t="s">
        <v>645</v>
      </c>
      <c r="I803" s="24">
        <v>5.98</v>
      </c>
    </row>
    <row r="804" spans="5:9" x14ac:dyDescent="0.25">
      <c r="E804" t="s">
        <v>955</v>
      </c>
      <c r="F804">
        <v>13.89</v>
      </c>
      <c r="H804" s="23" t="s">
        <v>955</v>
      </c>
      <c r="I804" s="24">
        <v>13.89</v>
      </c>
    </row>
    <row r="805" spans="5:9" x14ac:dyDescent="0.25">
      <c r="E805" t="s">
        <v>1597</v>
      </c>
      <c r="F805">
        <v>49.75</v>
      </c>
      <c r="H805" s="23" t="s">
        <v>1597</v>
      </c>
      <c r="I805" s="24">
        <v>49.75</v>
      </c>
    </row>
    <row r="806" spans="5:9" x14ac:dyDescent="0.25">
      <c r="E806" t="s">
        <v>409</v>
      </c>
      <c r="F806">
        <v>47.85</v>
      </c>
      <c r="H806" s="23" t="s">
        <v>409</v>
      </c>
      <c r="I806" s="24">
        <v>47.85</v>
      </c>
    </row>
    <row r="807" spans="5:9" x14ac:dyDescent="0.25">
      <c r="E807" t="s">
        <v>1603</v>
      </c>
      <c r="F807">
        <v>47.65</v>
      </c>
      <c r="H807" s="23" t="s">
        <v>1603</v>
      </c>
      <c r="I807" s="24">
        <v>47.65</v>
      </c>
    </row>
    <row r="808" spans="5:9" x14ac:dyDescent="0.25">
      <c r="E808" t="s">
        <v>784</v>
      </c>
      <c r="F808">
        <v>25.85</v>
      </c>
      <c r="H808" s="23" t="s">
        <v>784</v>
      </c>
      <c r="I808" s="24">
        <v>25.85</v>
      </c>
    </row>
    <row r="809" spans="5:9" x14ac:dyDescent="0.25">
      <c r="E809" t="s">
        <v>362</v>
      </c>
      <c r="F809">
        <v>40.36</v>
      </c>
      <c r="H809" s="23" t="s">
        <v>362</v>
      </c>
      <c r="I809" s="24">
        <v>40.36</v>
      </c>
    </row>
    <row r="810" spans="5:9" x14ac:dyDescent="0.25">
      <c r="E810" t="s">
        <v>1479</v>
      </c>
      <c r="F810">
        <v>20.07</v>
      </c>
      <c r="H810" s="23" t="s">
        <v>1479</v>
      </c>
      <c r="I810" s="24">
        <v>20.07</v>
      </c>
    </row>
    <row r="811" spans="5:9" x14ac:dyDescent="0.25">
      <c r="E811" t="s">
        <v>1334</v>
      </c>
      <c r="F811">
        <v>37.76</v>
      </c>
      <c r="H811" s="23" t="s">
        <v>1334</v>
      </c>
      <c r="I811" s="24">
        <v>37.76</v>
      </c>
    </row>
    <row r="812" spans="5:9" x14ac:dyDescent="0.25">
      <c r="E812" t="s">
        <v>1146</v>
      </c>
      <c r="F812">
        <v>30.01</v>
      </c>
      <c r="H812" s="23" t="s">
        <v>1146</v>
      </c>
      <c r="I812" s="24">
        <v>30.01</v>
      </c>
    </row>
    <row r="813" spans="5:9" x14ac:dyDescent="0.25">
      <c r="E813" t="s">
        <v>113</v>
      </c>
      <c r="F813">
        <v>35.31</v>
      </c>
      <c r="H813" s="23" t="s">
        <v>113</v>
      </c>
      <c r="I813" s="24">
        <v>35.31</v>
      </c>
    </row>
    <row r="814" spans="5:9" x14ac:dyDescent="0.25">
      <c r="E814" t="s">
        <v>367</v>
      </c>
      <c r="F814">
        <v>48.63</v>
      </c>
      <c r="H814" s="23" t="s">
        <v>367</v>
      </c>
      <c r="I814" s="24">
        <v>48.63</v>
      </c>
    </row>
    <row r="815" spans="5:9" x14ac:dyDescent="0.25">
      <c r="E815" t="s">
        <v>1456</v>
      </c>
      <c r="F815">
        <v>10.48</v>
      </c>
      <c r="H815" s="23" t="s">
        <v>1456</v>
      </c>
      <c r="I815" s="24">
        <v>10.48</v>
      </c>
    </row>
    <row r="816" spans="5:9" x14ac:dyDescent="0.25">
      <c r="E816" t="s">
        <v>542</v>
      </c>
      <c r="F816">
        <v>39.22</v>
      </c>
      <c r="H816" s="23" t="s">
        <v>542</v>
      </c>
      <c r="I816" s="24">
        <v>39.22</v>
      </c>
    </row>
    <row r="817" spans="5:9" x14ac:dyDescent="0.25">
      <c r="E817" t="s">
        <v>1277</v>
      </c>
      <c r="F817">
        <v>13.8</v>
      </c>
      <c r="H817" s="23" t="s">
        <v>1277</v>
      </c>
      <c r="I817" s="24">
        <v>13.8</v>
      </c>
    </row>
    <row r="818" spans="5:9" x14ac:dyDescent="0.25">
      <c r="E818" t="s">
        <v>872</v>
      </c>
      <c r="F818">
        <v>47.3</v>
      </c>
      <c r="H818" s="23" t="s">
        <v>872</v>
      </c>
      <c r="I818" s="24">
        <v>47.3</v>
      </c>
    </row>
    <row r="819" spans="5:9" x14ac:dyDescent="0.25">
      <c r="E819" t="s">
        <v>1281</v>
      </c>
      <c r="F819">
        <v>24.38</v>
      </c>
      <c r="H819" s="23" t="s">
        <v>1281</v>
      </c>
      <c r="I819" s="24">
        <v>24.38</v>
      </c>
    </row>
    <row r="820" spans="5:9" x14ac:dyDescent="0.25">
      <c r="E820" t="s">
        <v>928</v>
      </c>
      <c r="F820">
        <v>25.99</v>
      </c>
      <c r="H820" s="23" t="s">
        <v>928</v>
      </c>
      <c r="I820" s="24">
        <v>25.99</v>
      </c>
    </row>
    <row r="821" spans="5:9" x14ac:dyDescent="0.25">
      <c r="E821" t="s">
        <v>593</v>
      </c>
      <c r="F821">
        <v>36.9</v>
      </c>
      <c r="H821" s="23" t="s">
        <v>593</v>
      </c>
      <c r="I821" s="24">
        <v>36.9</v>
      </c>
    </row>
    <row r="822" spans="5:9" x14ac:dyDescent="0.25">
      <c r="E822" t="s">
        <v>1194</v>
      </c>
      <c r="F822">
        <v>39.65</v>
      </c>
      <c r="H822" s="23" t="s">
        <v>1194</v>
      </c>
      <c r="I822" s="24">
        <v>39.65</v>
      </c>
    </row>
    <row r="823" spans="5:9" x14ac:dyDescent="0.25">
      <c r="E823" t="s">
        <v>754</v>
      </c>
      <c r="F823">
        <v>48.69</v>
      </c>
      <c r="H823" s="23" t="s">
        <v>754</v>
      </c>
      <c r="I823" s="24">
        <v>48.69</v>
      </c>
    </row>
    <row r="824" spans="5:9" x14ac:dyDescent="0.25">
      <c r="E824" t="s">
        <v>1667</v>
      </c>
      <c r="F824">
        <v>5.79</v>
      </c>
      <c r="H824" s="23" t="s">
        <v>1667</v>
      </c>
      <c r="I824" s="24">
        <v>5.79</v>
      </c>
    </row>
    <row r="825" spans="5:9" x14ac:dyDescent="0.25">
      <c r="E825" t="s">
        <v>1600</v>
      </c>
      <c r="F825">
        <v>22.5</v>
      </c>
      <c r="H825" s="23" t="s">
        <v>1600</v>
      </c>
      <c r="I825" s="24">
        <v>22.5</v>
      </c>
    </row>
    <row r="826" spans="5:9" x14ac:dyDescent="0.25">
      <c r="E826" t="s">
        <v>939</v>
      </c>
      <c r="F826">
        <v>32.69</v>
      </c>
      <c r="H826" s="23" t="s">
        <v>939</v>
      </c>
      <c r="I826" s="24">
        <v>32.69</v>
      </c>
    </row>
    <row r="827" spans="5:9" x14ac:dyDescent="0.25">
      <c r="E827" t="s">
        <v>98</v>
      </c>
      <c r="F827">
        <v>12.37</v>
      </c>
      <c r="H827" s="23" t="s">
        <v>98</v>
      </c>
      <c r="I827" s="24">
        <v>12.37</v>
      </c>
    </row>
    <row r="828" spans="5:9" x14ac:dyDescent="0.25">
      <c r="E828" t="s">
        <v>1641</v>
      </c>
      <c r="F828">
        <v>30.85</v>
      </c>
      <c r="H828" s="23" t="s">
        <v>1641</v>
      </c>
      <c r="I828" s="24">
        <v>30.85</v>
      </c>
    </row>
    <row r="829" spans="5:9" x14ac:dyDescent="0.25">
      <c r="E829" t="s">
        <v>245</v>
      </c>
      <c r="F829">
        <v>9.4600000000000009</v>
      </c>
      <c r="H829" s="23" t="s">
        <v>245</v>
      </c>
      <c r="I829" s="24">
        <v>9.4600000000000009</v>
      </c>
    </row>
    <row r="830" spans="5:9" x14ac:dyDescent="0.25">
      <c r="E830" t="s">
        <v>455</v>
      </c>
      <c r="F830">
        <v>18.739999999999998</v>
      </c>
      <c r="H830" s="23" t="s">
        <v>455</v>
      </c>
      <c r="I830" s="24">
        <v>18.739999999999998</v>
      </c>
    </row>
    <row r="831" spans="5:9" x14ac:dyDescent="0.25">
      <c r="E831" t="s">
        <v>1038</v>
      </c>
      <c r="F831">
        <v>40.98</v>
      </c>
      <c r="H831" s="23" t="s">
        <v>1038</v>
      </c>
      <c r="I831" s="24">
        <v>40.98</v>
      </c>
    </row>
    <row r="832" spans="5:9" x14ac:dyDescent="0.25">
      <c r="E832" t="s">
        <v>635</v>
      </c>
      <c r="F832">
        <v>38.840000000000003</v>
      </c>
      <c r="H832" s="23" t="s">
        <v>635</v>
      </c>
      <c r="I832" s="24">
        <v>38.840000000000003</v>
      </c>
    </row>
    <row r="833" spans="5:9" x14ac:dyDescent="0.25">
      <c r="E833" t="s">
        <v>1136</v>
      </c>
      <c r="F833">
        <v>26.2</v>
      </c>
      <c r="H833" s="23" t="s">
        <v>1136</v>
      </c>
      <c r="I833" s="24">
        <v>26.2</v>
      </c>
    </row>
    <row r="834" spans="5:9" x14ac:dyDescent="0.25">
      <c r="E834" t="s">
        <v>303</v>
      </c>
      <c r="F834">
        <v>40.49</v>
      </c>
      <c r="H834" s="23" t="s">
        <v>303</v>
      </c>
      <c r="I834" s="24">
        <v>40.49</v>
      </c>
    </row>
    <row r="835" spans="5:9" x14ac:dyDescent="0.25">
      <c r="E835" t="s">
        <v>433</v>
      </c>
      <c r="F835">
        <v>36.42</v>
      </c>
      <c r="H835" s="23" t="s">
        <v>433</v>
      </c>
      <c r="I835" s="24">
        <v>36.42</v>
      </c>
    </row>
    <row r="836" spans="5:9" x14ac:dyDescent="0.25">
      <c r="E836" t="s">
        <v>926</v>
      </c>
      <c r="F836">
        <v>35.96</v>
      </c>
      <c r="H836" s="23" t="s">
        <v>926</v>
      </c>
      <c r="I836" s="24">
        <v>35.96</v>
      </c>
    </row>
    <row r="837" spans="5:9" x14ac:dyDescent="0.25">
      <c r="E837" t="s">
        <v>239</v>
      </c>
      <c r="F837">
        <v>23.83</v>
      </c>
      <c r="H837" s="23" t="s">
        <v>239</v>
      </c>
      <c r="I837" s="24">
        <v>23.83</v>
      </c>
    </row>
    <row r="838" spans="5:9" x14ac:dyDescent="0.25">
      <c r="E838" t="s">
        <v>1566</v>
      </c>
      <c r="F838">
        <v>10.6</v>
      </c>
      <c r="H838" s="23" t="s">
        <v>1566</v>
      </c>
      <c r="I838" s="24">
        <v>10.6</v>
      </c>
    </row>
    <row r="839" spans="5:9" x14ac:dyDescent="0.25">
      <c r="E839" t="s">
        <v>1570</v>
      </c>
      <c r="F839">
        <v>14.28</v>
      </c>
      <c r="H839" s="23" t="s">
        <v>1570</v>
      </c>
      <c r="I839" s="24">
        <v>14.28</v>
      </c>
    </row>
    <row r="840" spans="5:9" x14ac:dyDescent="0.25">
      <c r="E840" t="s">
        <v>193</v>
      </c>
      <c r="F840">
        <v>43.8</v>
      </c>
      <c r="H840" s="23" t="s">
        <v>193</v>
      </c>
      <c r="I840" s="24">
        <v>43.8</v>
      </c>
    </row>
    <row r="841" spans="5:9" x14ac:dyDescent="0.25">
      <c r="E841" t="s">
        <v>1513</v>
      </c>
      <c r="F841">
        <v>48.38</v>
      </c>
      <c r="H841" s="23" t="s">
        <v>1513</v>
      </c>
      <c r="I841" s="24">
        <v>48.38</v>
      </c>
    </row>
    <row r="842" spans="5:9" x14ac:dyDescent="0.25">
      <c r="E842" t="s">
        <v>1506</v>
      </c>
      <c r="F842">
        <v>46.45</v>
      </c>
      <c r="H842" s="23" t="s">
        <v>1506</v>
      </c>
      <c r="I842" s="24">
        <v>46.45</v>
      </c>
    </row>
    <row r="843" spans="5:9" x14ac:dyDescent="0.25">
      <c r="E843" t="s">
        <v>468</v>
      </c>
      <c r="F843">
        <v>34.54</v>
      </c>
      <c r="H843" s="23" t="s">
        <v>468</v>
      </c>
      <c r="I843" s="24">
        <v>34.54</v>
      </c>
    </row>
    <row r="844" spans="5:9" x14ac:dyDescent="0.25">
      <c r="E844" t="s">
        <v>1544</v>
      </c>
      <c r="F844">
        <v>48.58</v>
      </c>
      <c r="H844" s="23" t="s">
        <v>1544</v>
      </c>
      <c r="I844" s="24">
        <v>48.58</v>
      </c>
    </row>
    <row r="845" spans="5:9" x14ac:dyDescent="0.25">
      <c r="E845" t="s">
        <v>1097</v>
      </c>
      <c r="F845">
        <v>43.53</v>
      </c>
      <c r="H845" s="23" t="s">
        <v>1097</v>
      </c>
      <c r="I845" s="24">
        <v>43.53</v>
      </c>
    </row>
    <row r="846" spans="5:9" x14ac:dyDescent="0.25">
      <c r="E846" t="s">
        <v>851</v>
      </c>
      <c r="F846">
        <v>42.05</v>
      </c>
      <c r="H846" s="23" t="s">
        <v>851</v>
      </c>
      <c r="I846" s="24">
        <v>42.05</v>
      </c>
    </row>
    <row r="847" spans="5:9" x14ac:dyDescent="0.25">
      <c r="E847" t="s">
        <v>520</v>
      </c>
      <c r="F847">
        <v>21.36</v>
      </c>
      <c r="H847" s="23" t="s">
        <v>520</v>
      </c>
      <c r="I847" s="24">
        <v>21.36</v>
      </c>
    </row>
    <row r="848" spans="5:9" x14ac:dyDescent="0.25">
      <c r="E848" t="s">
        <v>509</v>
      </c>
      <c r="F848">
        <v>24.69</v>
      </c>
      <c r="H848" s="23" t="s">
        <v>509</v>
      </c>
      <c r="I848" s="24">
        <v>24.69</v>
      </c>
    </row>
    <row r="849" spans="5:9" x14ac:dyDescent="0.25">
      <c r="E849" t="s">
        <v>91</v>
      </c>
      <c r="F849">
        <v>40.69</v>
      </c>
      <c r="H849" s="23" t="s">
        <v>91</v>
      </c>
      <c r="I849" s="24">
        <v>40.69</v>
      </c>
    </row>
    <row r="850" spans="5:9" x14ac:dyDescent="0.25">
      <c r="E850" t="s">
        <v>1468</v>
      </c>
      <c r="F850">
        <v>45.94</v>
      </c>
      <c r="H850" s="23" t="s">
        <v>1468</v>
      </c>
      <c r="I850" s="24">
        <v>45.94</v>
      </c>
    </row>
    <row r="851" spans="5:9" x14ac:dyDescent="0.25">
      <c r="E851" t="s">
        <v>743</v>
      </c>
      <c r="F851">
        <v>34.24</v>
      </c>
      <c r="H851" s="23" t="s">
        <v>743</v>
      </c>
      <c r="I851" s="24">
        <v>34.24</v>
      </c>
    </row>
    <row r="852" spans="5:9" x14ac:dyDescent="0.25">
      <c r="E852" t="s">
        <v>1181</v>
      </c>
      <c r="F852">
        <v>45.23</v>
      </c>
      <c r="H852" s="23" t="s">
        <v>1181</v>
      </c>
      <c r="I852" s="24">
        <v>45.23</v>
      </c>
    </row>
    <row r="853" spans="5:9" x14ac:dyDescent="0.25">
      <c r="E853" t="s">
        <v>1466</v>
      </c>
      <c r="F853">
        <v>9.73</v>
      </c>
      <c r="H853" s="23" t="s">
        <v>1466</v>
      </c>
      <c r="I853" s="24">
        <v>9.73</v>
      </c>
    </row>
    <row r="854" spans="5:9" x14ac:dyDescent="0.25">
      <c r="E854" t="s">
        <v>307</v>
      </c>
      <c r="F854">
        <v>32.58</v>
      </c>
      <c r="H854" s="23" t="s">
        <v>307</v>
      </c>
      <c r="I854" s="24">
        <v>32.58</v>
      </c>
    </row>
    <row r="855" spans="5:9" x14ac:dyDescent="0.25">
      <c r="E855" t="s">
        <v>498</v>
      </c>
      <c r="F855">
        <v>17.690000000000001</v>
      </c>
      <c r="H855" s="23" t="s">
        <v>498</v>
      </c>
      <c r="I855" s="24">
        <v>17.690000000000001</v>
      </c>
    </row>
    <row r="856" spans="5:9" x14ac:dyDescent="0.25">
      <c r="E856" t="s">
        <v>1107</v>
      </c>
      <c r="F856">
        <v>40.799999999999997</v>
      </c>
      <c r="H856" s="23" t="s">
        <v>1107</v>
      </c>
      <c r="I856" s="24">
        <v>40.799999999999997</v>
      </c>
    </row>
    <row r="857" spans="5:9" x14ac:dyDescent="0.25">
      <c r="E857" t="s">
        <v>422</v>
      </c>
      <c r="F857">
        <v>9.44</v>
      </c>
      <c r="H857" s="23" t="s">
        <v>422</v>
      </c>
      <c r="I857" s="24">
        <v>9.44</v>
      </c>
    </row>
    <row r="858" spans="5:9" x14ac:dyDescent="0.25">
      <c r="E858" t="s">
        <v>1074</v>
      </c>
      <c r="F858">
        <v>6.23</v>
      </c>
      <c r="H858" s="23" t="s">
        <v>1074</v>
      </c>
      <c r="I858" s="24">
        <v>6.23</v>
      </c>
    </row>
    <row r="859" spans="5:9" x14ac:dyDescent="0.25">
      <c r="E859" t="s">
        <v>1439</v>
      </c>
      <c r="F859">
        <v>31.01</v>
      </c>
      <c r="H859" s="23" t="s">
        <v>1439</v>
      </c>
      <c r="I859" s="24">
        <v>31.01</v>
      </c>
    </row>
    <row r="860" spans="5:9" x14ac:dyDescent="0.25">
      <c r="E860" t="s">
        <v>327</v>
      </c>
      <c r="F860">
        <v>25.6</v>
      </c>
      <c r="H860" s="23" t="s">
        <v>327</v>
      </c>
      <c r="I860" s="24">
        <v>25.6</v>
      </c>
    </row>
    <row r="861" spans="5:9" x14ac:dyDescent="0.25">
      <c r="E861" t="s">
        <v>923</v>
      </c>
      <c r="F861">
        <v>36.5</v>
      </c>
      <c r="H861" s="23" t="s">
        <v>923</v>
      </c>
      <c r="I861" s="24">
        <v>36.5</v>
      </c>
    </row>
    <row r="862" spans="5:9" x14ac:dyDescent="0.25">
      <c r="E862" t="s">
        <v>1386</v>
      </c>
      <c r="F862">
        <v>45.59</v>
      </c>
      <c r="H862" s="23" t="s">
        <v>1386</v>
      </c>
      <c r="I862" s="24">
        <v>45.59</v>
      </c>
    </row>
    <row r="863" spans="5:9" x14ac:dyDescent="0.25">
      <c r="E863" t="s">
        <v>1526</v>
      </c>
      <c r="F863">
        <v>32.43</v>
      </c>
      <c r="H863" s="23" t="s">
        <v>1526</v>
      </c>
      <c r="I863" s="24">
        <v>32.43</v>
      </c>
    </row>
    <row r="864" spans="5:9" x14ac:dyDescent="0.25">
      <c r="E864" t="s">
        <v>1070</v>
      </c>
      <c r="F864">
        <v>47.12</v>
      </c>
      <c r="H864" s="23" t="s">
        <v>1070</v>
      </c>
      <c r="I864" s="24">
        <v>47.12</v>
      </c>
    </row>
    <row r="865" spans="5:9" x14ac:dyDescent="0.25">
      <c r="E865" t="s">
        <v>595</v>
      </c>
      <c r="F865">
        <v>44.14</v>
      </c>
      <c r="H865" s="23" t="s">
        <v>595</v>
      </c>
      <c r="I865" s="24">
        <v>44.14</v>
      </c>
    </row>
    <row r="866" spans="5:9" x14ac:dyDescent="0.25">
      <c r="E866" t="s">
        <v>1317</v>
      </c>
      <c r="F866">
        <v>17.260000000000002</v>
      </c>
      <c r="H866" s="23" t="s">
        <v>1317</v>
      </c>
      <c r="I866" s="24">
        <v>17.260000000000002</v>
      </c>
    </row>
    <row r="867" spans="5:9" x14ac:dyDescent="0.25">
      <c r="E867" t="s">
        <v>1504</v>
      </c>
      <c r="F867">
        <v>37.520000000000003</v>
      </c>
      <c r="H867" s="23" t="s">
        <v>1504</v>
      </c>
      <c r="I867" s="24">
        <v>37.520000000000003</v>
      </c>
    </row>
    <row r="868" spans="5:9" x14ac:dyDescent="0.25">
      <c r="E868" t="s">
        <v>261</v>
      </c>
      <c r="F868">
        <v>44.48</v>
      </c>
      <c r="H868" s="23" t="s">
        <v>261</v>
      </c>
      <c r="I868" s="24">
        <v>44.48</v>
      </c>
    </row>
    <row r="869" spans="5:9" x14ac:dyDescent="0.25">
      <c r="E869" t="s">
        <v>756</v>
      </c>
      <c r="F869">
        <v>25.55</v>
      </c>
      <c r="H869" s="23" t="s">
        <v>756</v>
      </c>
      <c r="I869" s="24">
        <v>25.55</v>
      </c>
    </row>
    <row r="870" spans="5:9" x14ac:dyDescent="0.25">
      <c r="E870" t="s">
        <v>421</v>
      </c>
      <c r="F870">
        <v>40.549999999999997</v>
      </c>
      <c r="H870" s="23" t="s">
        <v>421</v>
      </c>
      <c r="I870" s="24">
        <v>40.549999999999997</v>
      </c>
    </row>
    <row r="871" spans="5:9" x14ac:dyDescent="0.25">
      <c r="E871" t="s">
        <v>58</v>
      </c>
      <c r="F871">
        <v>43.98</v>
      </c>
      <c r="H871" s="23" t="s">
        <v>58</v>
      </c>
      <c r="I871" s="24">
        <v>43.98</v>
      </c>
    </row>
    <row r="872" spans="5:9" x14ac:dyDescent="0.25">
      <c r="E872" t="s">
        <v>916</v>
      </c>
      <c r="F872">
        <v>46.42</v>
      </c>
      <c r="H872" s="23" t="s">
        <v>916</v>
      </c>
      <c r="I872" s="24">
        <v>46.42</v>
      </c>
    </row>
    <row r="873" spans="5:9" x14ac:dyDescent="0.25">
      <c r="E873" t="s">
        <v>559</v>
      </c>
      <c r="F873">
        <v>29.88</v>
      </c>
      <c r="H873" s="23" t="s">
        <v>559</v>
      </c>
      <c r="I873" s="24">
        <v>29.88</v>
      </c>
    </row>
    <row r="874" spans="5:9" x14ac:dyDescent="0.25">
      <c r="E874" t="s">
        <v>614</v>
      </c>
      <c r="F874">
        <v>27.09</v>
      </c>
      <c r="H874" s="23" t="s">
        <v>614</v>
      </c>
      <c r="I874" s="24">
        <v>27.09</v>
      </c>
    </row>
    <row r="875" spans="5:9" x14ac:dyDescent="0.25">
      <c r="E875" t="s">
        <v>1687</v>
      </c>
      <c r="F875">
        <v>13.1</v>
      </c>
      <c r="H875" s="23" t="s">
        <v>1687</v>
      </c>
      <c r="I875" s="24">
        <v>13.1</v>
      </c>
    </row>
    <row r="876" spans="5:9" x14ac:dyDescent="0.25">
      <c r="E876" t="s">
        <v>1522</v>
      </c>
      <c r="F876">
        <v>7.53</v>
      </c>
      <c r="H876" s="23" t="s">
        <v>1522</v>
      </c>
      <c r="I876" s="24">
        <v>7.53</v>
      </c>
    </row>
    <row r="877" spans="5:9" x14ac:dyDescent="0.25">
      <c r="E877" t="s">
        <v>1548</v>
      </c>
      <c r="F877">
        <v>25.23</v>
      </c>
      <c r="H877" s="23" t="s">
        <v>1548</v>
      </c>
      <c r="I877" s="24">
        <v>25.23</v>
      </c>
    </row>
    <row r="878" spans="5:9" x14ac:dyDescent="0.25">
      <c r="E878" t="s">
        <v>1408</v>
      </c>
      <c r="F878">
        <v>9.99</v>
      </c>
      <c r="H878" s="23" t="s">
        <v>1408</v>
      </c>
      <c r="I878" s="24">
        <v>9.99</v>
      </c>
    </row>
    <row r="879" spans="5:9" x14ac:dyDescent="0.25">
      <c r="E879" t="s">
        <v>1123</v>
      </c>
      <c r="F879">
        <v>18.78</v>
      </c>
      <c r="H879" s="23" t="s">
        <v>1123</v>
      </c>
      <c r="I879" s="24">
        <v>18.78</v>
      </c>
    </row>
    <row r="880" spans="5:9" x14ac:dyDescent="0.25">
      <c r="E880" t="s">
        <v>122</v>
      </c>
      <c r="F880">
        <v>15.38</v>
      </c>
      <c r="H880" s="23" t="s">
        <v>122</v>
      </c>
      <c r="I880" s="24">
        <v>15.38</v>
      </c>
    </row>
    <row r="881" spans="5:9" x14ac:dyDescent="0.25">
      <c r="E881" t="s">
        <v>381</v>
      </c>
      <c r="F881">
        <v>10</v>
      </c>
      <c r="H881" s="23" t="s">
        <v>381</v>
      </c>
      <c r="I881" s="24">
        <v>10</v>
      </c>
    </row>
    <row r="882" spans="5:9" x14ac:dyDescent="0.25">
      <c r="E882" t="s">
        <v>48</v>
      </c>
      <c r="F882">
        <v>46.8</v>
      </c>
      <c r="H882" s="23" t="s">
        <v>48</v>
      </c>
      <c r="I882" s="24">
        <v>46.8</v>
      </c>
    </row>
    <row r="883" spans="5:9" x14ac:dyDescent="0.25">
      <c r="E883" t="s">
        <v>909</v>
      </c>
      <c r="F883">
        <v>38.590000000000003</v>
      </c>
      <c r="H883" s="23" t="s">
        <v>909</v>
      </c>
      <c r="I883" s="24">
        <v>38.590000000000003</v>
      </c>
    </row>
    <row r="884" spans="5:9" x14ac:dyDescent="0.25">
      <c r="E884" t="s">
        <v>274</v>
      </c>
      <c r="F884">
        <v>5.49</v>
      </c>
      <c r="H884" s="23" t="s">
        <v>274</v>
      </c>
      <c r="I884" s="24">
        <v>5.49</v>
      </c>
    </row>
    <row r="885" spans="5:9" x14ac:dyDescent="0.25">
      <c r="E885" t="s">
        <v>329</v>
      </c>
      <c r="F885">
        <v>22.09</v>
      </c>
      <c r="H885" s="23" t="s">
        <v>329</v>
      </c>
      <c r="I885" s="24">
        <v>22.09</v>
      </c>
    </row>
    <row r="886" spans="5:9" x14ac:dyDescent="0.25">
      <c r="E886" t="s">
        <v>557</v>
      </c>
      <c r="F886">
        <v>9.4700000000000006</v>
      </c>
      <c r="H886" s="23" t="s">
        <v>557</v>
      </c>
      <c r="I886" s="24">
        <v>9.4700000000000006</v>
      </c>
    </row>
    <row r="887" spans="5:9" x14ac:dyDescent="0.25">
      <c r="E887" t="s">
        <v>1634</v>
      </c>
      <c r="F887">
        <v>37.020000000000003</v>
      </c>
      <c r="H887" s="23" t="s">
        <v>1634</v>
      </c>
      <c r="I887" s="24">
        <v>37.020000000000003</v>
      </c>
    </row>
    <row r="888" spans="5:9" x14ac:dyDescent="0.25">
      <c r="E888" t="s">
        <v>1061</v>
      </c>
      <c r="F888">
        <v>48.96</v>
      </c>
      <c r="H888" s="23" t="s">
        <v>1061</v>
      </c>
      <c r="I888" s="24">
        <v>48.96</v>
      </c>
    </row>
    <row r="889" spans="5:9" x14ac:dyDescent="0.25">
      <c r="E889" t="s">
        <v>918</v>
      </c>
      <c r="F889">
        <v>20.99</v>
      </c>
      <c r="H889" s="23" t="s">
        <v>918</v>
      </c>
      <c r="I889" s="24">
        <v>20.99</v>
      </c>
    </row>
    <row r="890" spans="5:9" x14ac:dyDescent="0.25">
      <c r="E890" t="s">
        <v>1041</v>
      </c>
      <c r="F890">
        <v>37.94</v>
      </c>
      <c r="H890" s="23" t="s">
        <v>1041</v>
      </c>
      <c r="I890" s="24">
        <v>37.94</v>
      </c>
    </row>
    <row r="891" spans="5:9" x14ac:dyDescent="0.25">
      <c r="E891" t="s">
        <v>848</v>
      </c>
      <c r="F891">
        <v>21.34</v>
      </c>
      <c r="H891" s="23" t="s">
        <v>848</v>
      </c>
      <c r="I891" s="24">
        <v>21.34</v>
      </c>
    </row>
    <row r="892" spans="5:9" x14ac:dyDescent="0.25">
      <c r="E892" t="s">
        <v>130</v>
      </c>
      <c r="F892">
        <v>45.55</v>
      </c>
      <c r="H892" s="23" t="s">
        <v>130</v>
      </c>
      <c r="I892" s="24">
        <v>45.55</v>
      </c>
    </row>
    <row r="893" spans="5:9" x14ac:dyDescent="0.25">
      <c r="E893" t="s">
        <v>730</v>
      </c>
      <c r="F893">
        <v>43.35</v>
      </c>
      <c r="H893" s="23" t="s">
        <v>730</v>
      </c>
      <c r="I893" s="24">
        <v>43.35</v>
      </c>
    </row>
    <row r="894" spans="5:9" x14ac:dyDescent="0.25">
      <c r="E894" t="s">
        <v>996</v>
      </c>
      <c r="F894">
        <v>42.56</v>
      </c>
      <c r="H894" s="23" t="s">
        <v>996</v>
      </c>
      <c r="I894" s="24">
        <v>42.56</v>
      </c>
    </row>
    <row r="895" spans="5:9" x14ac:dyDescent="0.25">
      <c r="E895" t="s">
        <v>429</v>
      </c>
      <c r="F895">
        <v>49.94</v>
      </c>
      <c r="H895" s="23" t="s">
        <v>429</v>
      </c>
      <c r="I895" s="24">
        <v>49.94</v>
      </c>
    </row>
    <row r="896" spans="5:9" x14ac:dyDescent="0.25">
      <c r="E896" t="s">
        <v>1473</v>
      </c>
      <c r="F896">
        <v>18</v>
      </c>
      <c r="H896" s="23" t="s">
        <v>1473</v>
      </c>
      <c r="I896" s="24">
        <v>18</v>
      </c>
    </row>
    <row r="897" spans="5:9" x14ac:dyDescent="0.25">
      <c r="E897" t="s">
        <v>1582</v>
      </c>
      <c r="F897">
        <v>49.56</v>
      </c>
      <c r="H897" s="23" t="s">
        <v>1582</v>
      </c>
      <c r="I897" s="24">
        <v>49.56</v>
      </c>
    </row>
    <row r="898" spans="5:9" x14ac:dyDescent="0.25">
      <c r="E898" t="s">
        <v>309</v>
      </c>
      <c r="F898">
        <v>20.43</v>
      </c>
      <c r="H898" s="23" t="s">
        <v>309</v>
      </c>
      <c r="I898" s="24">
        <v>20.43</v>
      </c>
    </row>
    <row r="899" spans="5:9" x14ac:dyDescent="0.25">
      <c r="E899" t="s">
        <v>480</v>
      </c>
      <c r="F899">
        <v>32.64</v>
      </c>
      <c r="H899" s="23" t="s">
        <v>480</v>
      </c>
      <c r="I899" s="24">
        <v>32.64</v>
      </c>
    </row>
    <row r="900" spans="5:9" x14ac:dyDescent="0.25">
      <c r="E900" t="s">
        <v>1239</v>
      </c>
      <c r="F900">
        <v>17.2</v>
      </c>
      <c r="H900" s="23" t="s">
        <v>1239</v>
      </c>
      <c r="I900" s="24">
        <v>17.2</v>
      </c>
    </row>
    <row r="901" spans="5:9" x14ac:dyDescent="0.25">
      <c r="E901" t="s">
        <v>812</v>
      </c>
      <c r="F901">
        <v>44.21</v>
      </c>
      <c r="H901" s="23" t="s">
        <v>812</v>
      </c>
      <c r="I901" s="24">
        <v>44.21</v>
      </c>
    </row>
    <row r="902" spans="5:9" x14ac:dyDescent="0.25">
      <c r="E902" t="s">
        <v>547</v>
      </c>
      <c r="F902">
        <v>26.7</v>
      </c>
      <c r="H902" s="23" t="s">
        <v>547</v>
      </c>
      <c r="I902" s="24">
        <v>26.7</v>
      </c>
    </row>
    <row r="903" spans="5:9" x14ac:dyDescent="0.25">
      <c r="E903" t="s">
        <v>1004</v>
      </c>
      <c r="F903">
        <v>26.4</v>
      </c>
      <c r="H903" s="23" t="s">
        <v>1004</v>
      </c>
      <c r="I903" s="24">
        <v>26.4</v>
      </c>
    </row>
    <row r="904" spans="5:9" x14ac:dyDescent="0.25">
      <c r="E904" t="s">
        <v>523</v>
      </c>
      <c r="F904">
        <v>42.41</v>
      </c>
      <c r="H904" s="23" t="s">
        <v>523</v>
      </c>
      <c r="I904" s="24">
        <v>42.41</v>
      </c>
    </row>
    <row r="905" spans="5:9" x14ac:dyDescent="0.25">
      <c r="E905" t="s">
        <v>961</v>
      </c>
      <c r="F905">
        <v>5.98</v>
      </c>
      <c r="H905" s="23" t="s">
        <v>961</v>
      </c>
      <c r="I905" s="24">
        <v>5.98</v>
      </c>
    </row>
    <row r="906" spans="5:9" x14ac:dyDescent="0.25">
      <c r="E906" t="s">
        <v>1187</v>
      </c>
      <c r="F906">
        <v>14</v>
      </c>
      <c r="H906" s="23" t="s">
        <v>1187</v>
      </c>
      <c r="I906" s="24">
        <v>14</v>
      </c>
    </row>
    <row r="907" spans="5:9" x14ac:dyDescent="0.25">
      <c r="E907" t="s">
        <v>110</v>
      </c>
      <c r="F907">
        <v>22.42</v>
      </c>
      <c r="H907" s="23" t="s">
        <v>110</v>
      </c>
      <c r="I907" s="24">
        <v>22.42</v>
      </c>
    </row>
    <row r="908" spans="5:9" x14ac:dyDescent="0.25">
      <c r="E908" t="s">
        <v>1421</v>
      </c>
      <c r="F908">
        <v>18.149999999999999</v>
      </c>
      <c r="H908" s="23" t="s">
        <v>1421</v>
      </c>
      <c r="I908" s="24">
        <v>18.149999999999999</v>
      </c>
    </row>
    <row r="909" spans="5:9" x14ac:dyDescent="0.25">
      <c r="E909" t="s">
        <v>1114</v>
      </c>
      <c r="F909">
        <v>34.35</v>
      </c>
      <c r="H909" s="23" t="s">
        <v>1114</v>
      </c>
      <c r="I909" s="24">
        <v>34.35</v>
      </c>
    </row>
    <row r="910" spans="5:9" x14ac:dyDescent="0.25">
      <c r="E910" t="s">
        <v>1462</v>
      </c>
      <c r="F910">
        <v>25.97</v>
      </c>
      <c r="H910" s="23" t="s">
        <v>1462</v>
      </c>
      <c r="I910" s="24">
        <v>25.97</v>
      </c>
    </row>
    <row r="911" spans="5:9" x14ac:dyDescent="0.25">
      <c r="E911" t="s">
        <v>1134</v>
      </c>
      <c r="F911">
        <v>6.12</v>
      </c>
      <c r="H911" s="23" t="s">
        <v>1134</v>
      </c>
      <c r="I911" s="24">
        <v>6.12</v>
      </c>
    </row>
    <row r="912" spans="5:9" x14ac:dyDescent="0.25">
      <c r="E912" t="s">
        <v>1626</v>
      </c>
      <c r="F912">
        <v>17.34</v>
      </c>
      <c r="H912" s="23" t="s">
        <v>1626</v>
      </c>
      <c r="I912" s="24">
        <v>17.34</v>
      </c>
    </row>
    <row r="913" spans="5:9" x14ac:dyDescent="0.25">
      <c r="E913" t="s">
        <v>1140</v>
      </c>
      <c r="F913">
        <v>24.82</v>
      </c>
      <c r="H913" s="23" t="s">
        <v>1140</v>
      </c>
      <c r="I913" s="24">
        <v>24.82</v>
      </c>
    </row>
    <row r="914" spans="5:9" x14ac:dyDescent="0.25">
      <c r="E914" t="s">
        <v>1486</v>
      </c>
      <c r="F914">
        <v>38.26</v>
      </c>
      <c r="H914" s="23" t="s">
        <v>1486</v>
      </c>
      <c r="I914" s="24">
        <v>38.26</v>
      </c>
    </row>
    <row r="915" spans="5:9" x14ac:dyDescent="0.25">
      <c r="E915" t="s">
        <v>1256</v>
      </c>
      <c r="F915">
        <v>14.08</v>
      </c>
      <c r="H915" s="23" t="s">
        <v>1256</v>
      </c>
      <c r="I915" s="24">
        <v>14.08</v>
      </c>
    </row>
    <row r="916" spans="5:9" x14ac:dyDescent="0.25">
      <c r="E916" t="s">
        <v>1658</v>
      </c>
      <c r="F916">
        <v>41.92</v>
      </c>
      <c r="H916" s="23" t="s">
        <v>1658</v>
      </c>
      <c r="I916" s="24">
        <v>41.92</v>
      </c>
    </row>
    <row r="917" spans="5:9" x14ac:dyDescent="0.25">
      <c r="E917" t="s">
        <v>156</v>
      </c>
      <c r="F917">
        <v>49.88</v>
      </c>
      <c r="H917" s="23" t="s">
        <v>156</v>
      </c>
      <c r="I917" s="24">
        <v>49.88</v>
      </c>
    </row>
    <row r="918" spans="5:9" x14ac:dyDescent="0.25">
      <c r="E918" t="s">
        <v>439</v>
      </c>
      <c r="F918">
        <v>46.57</v>
      </c>
      <c r="H918" s="23" t="s">
        <v>439</v>
      </c>
      <c r="I918" s="24">
        <v>46.57</v>
      </c>
    </row>
    <row r="919" spans="5:9" x14ac:dyDescent="0.25">
      <c r="E919" t="s">
        <v>1436</v>
      </c>
      <c r="F919">
        <v>41.75</v>
      </c>
      <c r="H919" s="23" t="s">
        <v>1436</v>
      </c>
      <c r="I919" s="24">
        <v>41.75</v>
      </c>
    </row>
    <row r="920" spans="5:9" x14ac:dyDescent="0.25">
      <c r="E920" t="s">
        <v>470</v>
      </c>
      <c r="F920">
        <v>9.83</v>
      </c>
      <c r="H920" s="23" t="s">
        <v>470</v>
      </c>
      <c r="I920" s="24">
        <v>9.83</v>
      </c>
    </row>
    <row r="921" spans="5:9" x14ac:dyDescent="0.25">
      <c r="E921" t="s">
        <v>529</v>
      </c>
      <c r="F921">
        <v>13.23</v>
      </c>
      <c r="H921" s="23" t="s">
        <v>529</v>
      </c>
      <c r="I921" s="24">
        <v>13.23</v>
      </c>
    </row>
    <row r="922" spans="5:9" x14ac:dyDescent="0.25">
      <c r="E922" t="s">
        <v>1362</v>
      </c>
      <c r="F922">
        <v>19.420000000000002</v>
      </c>
      <c r="H922" s="23" t="s">
        <v>1362</v>
      </c>
      <c r="I922" s="24">
        <v>19.420000000000002</v>
      </c>
    </row>
    <row r="923" spans="5:9" x14ac:dyDescent="0.25">
      <c r="E923" t="s">
        <v>1571</v>
      </c>
      <c r="F923">
        <v>45.8</v>
      </c>
      <c r="H923" s="23" t="s">
        <v>1571</v>
      </c>
      <c r="I923" s="24">
        <v>45.8</v>
      </c>
    </row>
    <row r="924" spans="5:9" x14ac:dyDescent="0.25">
      <c r="E924" t="s">
        <v>1180</v>
      </c>
      <c r="F924">
        <v>30.04</v>
      </c>
      <c r="H924" s="23" t="s">
        <v>1180</v>
      </c>
      <c r="I924" s="24">
        <v>30.04</v>
      </c>
    </row>
    <row r="925" spans="5:9" x14ac:dyDescent="0.25">
      <c r="E925" t="s">
        <v>861</v>
      </c>
      <c r="F925">
        <v>24.63</v>
      </c>
      <c r="H925" s="23" t="s">
        <v>861</v>
      </c>
      <c r="I925" s="24">
        <v>24.63</v>
      </c>
    </row>
    <row r="926" spans="5:9" x14ac:dyDescent="0.25">
      <c r="E926" t="s">
        <v>1592</v>
      </c>
      <c r="F926">
        <v>28.89</v>
      </c>
      <c r="H926" s="23" t="s">
        <v>1592</v>
      </c>
      <c r="I926" s="24">
        <v>28.89</v>
      </c>
    </row>
    <row r="927" spans="5:9" x14ac:dyDescent="0.25">
      <c r="E927" t="s">
        <v>275</v>
      </c>
      <c r="F927">
        <v>42.33</v>
      </c>
      <c r="H927" s="23" t="s">
        <v>275</v>
      </c>
      <c r="I927" s="24">
        <v>42.33</v>
      </c>
    </row>
    <row r="928" spans="5:9" x14ac:dyDescent="0.25">
      <c r="E928" t="s">
        <v>591</v>
      </c>
      <c r="F928">
        <v>10.1</v>
      </c>
      <c r="H928" s="23" t="s">
        <v>591</v>
      </c>
      <c r="I928" s="24">
        <v>10.1</v>
      </c>
    </row>
    <row r="929" spans="5:9" x14ac:dyDescent="0.25">
      <c r="E929" t="s">
        <v>1274</v>
      </c>
      <c r="F929">
        <v>45.02</v>
      </c>
      <c r="H929" s="23" t="s">
        <v>1274</v>
      </c>
      <c r="I929" s="24">
        <v>45.02</v>
      </c>
    </row>
    <row r="930" spans="5:9" x14ac:dyDescent="0.25">
      <c r="E930" t="s">
        <v>1481</v>
      </c>
      <c r="F930">
        <v>18.37</v>
      </c>
      <c r="H930" s="23" t="s">
        <v>1481</v>
      </c>
      <c r="I930" s="24">
        <v>18.37</v>
      </c>
    </row>
    <row r="931" spans="5:9" x14ac:dyDescent="0.25">
      <c r="E931" t="s">
        <v>610</v>
      </c>
      <c r="F931">
        <v>28.45</v>
      </c>
      <c r="H931" s="23" t="s">
        <v>610</v>
      </c>
      <c r="I931" s="24">
        <v>28.45</v>
      </c>
    </row>
    <row r="932" spans="5:9" x14ac:dyDescent="0.25">
      <c r="E932" t="s">
        <v>286</v>
      </c>
      <c r="F932">
        <v>42.32</v>
      </c>
      <c r="H932" s="23" t="s">
        <v>286</v>
      </c>
      <c r="I932" s="24">
        <v>42.32</v>
      </c>
    </row>
    <row r="933" spans="5:9" x14ac:dyDescent="0.25">
      <c r="E933" t="s">
        <v>723</v>
      </c>
      <c r="F933">
        <v>27.88</v>
      </c>
      <c r="H933" s="23" t="s">
        <v>723</v>
      </c>
      <c r="I933" s="24">
        <v>27.88</v>
      </c>
    </row>
    <row r="934" spans="5:9" x14ac:dyDescent="0.25">
      <c r="E934" t="s">
        <v>1665</v>
      </c>
      <c r="F934">
        <v>30.38</v>
      </c>
      <c r="H934" s="23" t="s">
        <v>1665</v>
      </c>
      <c r="I934" s="24">
        <v>30.38</v>
      </c>
    </row>
    <row r="935" spans="5:9" x14ac:dyDescent="0.25">
      <c r="E935" t="s">
        <v>1304</v>
      </c>
      <c r="F935">
        <v>35.21</v>
      </c>
      <c r="H935" s="23" t="s">
        <v>1304</v>
      </c>
      <c r="I935" s="24">
        <v>35.21</v>
      </c>
    </row>
    <row r="936" spans="5:9" x14ac:dyDescent="0.25">
      <c r="E936" t="s">
        <v>383</v>
      </c>
      <c r="F936">
        <v>10.64</v>
      </c>
      <c r="H936" s="23" t="s">
        <v>383</v>
      </c>
      <c r="I936" s="24">
        <v>10.64</v>
      </c>
    </row>
    <row r="937" spans="5:9" x14ac:dyDescent="0.25">
      <c r="E937" t="s">
        <v>834</v>
      </c>
      <c r="F937">
        <v>47.24</v>
      </c>
      <c r="H937" s="23" t="s">
        <v>834</v>
      </c>
      <c r="I937" s="24">
        <v>47.24</v>
      </c>
    </row>
    <row r="938" spans="5:9" x14ac:dyDescent="0.25">
      <c r="E938" t="s">
        <v>1131</v>
      </c>
      <c r="F938">
        <v>8.86</v>
      </c>
      <c r="H938" s="23" t="s">
        <v>1131</v>
      </c>
      <c r="I938" s="24">
        <v>8.86</v>
      </c>
    </row>
    <row r="939" spans="5:9" x14ac:dyDescent="0.25">
      <c r="E939" t="s">
        <v>657</v>
      </c>
      <c r="F939">
        <v>6.46</v>
      </c>
      <c r="H939" s="23" t="s">
        <v>657</v>
      </c>
      <c r="I939" s="24">
        <v>6.46</v>
      </c>
    </row>
    <row r="940" spans="5:9" x14ac:dyDescent="0.25">
      <c r="E940" t="s">
        <v>460</v>
      </c>
      <c r="F940">
        <v>45.41</v>
      </c>
      <c r="H940" s="23" t="s">
        <v>460</v>
      </c>
      <c r="I940" s="24">
        <v>45.41</v>
      </c>
    </row>
    <row r="941" spans="5:9" x14ac:dyDescent="0.25">
      <c r="E941" t="s">
        <v>81</v>
      </c>
      <c r="F941">
        <v>37.39</v>
      </c>
      <c r="H941" s="23" t="s">
        <v>81</v>
      </c>
      <c r="I941" s="24">
        <v>37.39</v>
      </c>
    </row>
    <row r="942" spans="5:9" x14ac:dyDescent="0.25">
      <c r="E942" t="s">
        <v>1046</v>
      </c>
      <c r="F942">
        <v>10.37</v>
      </c>
      <c r="H942" s="23" t="s">
        <v>1046</v>
      </c>
      <c r="I942" s="24">
        <v>10.37</v>
      </c>
    </row>
    <row r="943" spans="5:9" x14ac:dyDescent="0.25">
      <c r="E943" t="s">
        <v>189</v>
      </c>
      <c r="F943">
        <v>17.45</v>
      </c>
      <c r="H943" s="23" t="s">
        <v>189</v>
      </c>
      <c r="I943" s="24">
        <v>17.45</v>
      </c>
    </row>
    <row r="944" spans="5:9" x14ac:dyDescent="0.25">
      <c r="E944" t="s">
        <v>700</v>
      </c>
      <c r="F944">
        <v>48.68</v>
      </c>
      <c r="H944" s="23" t="s">
        <v>700</v>
      </c>
      <c r="I944" s="24">
        <v>48.68</v>
      </c>
    </row>
    <row r="945" spans="5:9" x14ac:dyDescent="0.25">
      <c r="E945" t="s">
        <v>323</v>
      </c>
      <c r="F945">
        <v>19.04</v>
      </c>
      <c r="H945" s="23" t="s">
        <v>323</v>
      </c>
      <c r="I945" s="24">
        <v>19.04</v>
      </c>
    </row>
    <row r="946" spans="5:9" x14ac:dyDescent="0.25">
      <c r="E946" t="s">
        <v>514</v>
      </c>
      <c r="F946">
        <v>31.88</v>
      </c>
      <c r="H946" s="23" t="s">
        <v>514</v>
      </c>
      <c r="I946" s="24">
        <v>31.88</v>
      </c>
    </row>
    <row r="947" spans="5:9" x14ac:dyDescent="0.25">
      <c r="E947" t="s">
        <v>704</v>
      </c>
      <c r="F947">
        <v>47.81</v>
      </c>
      <c r="H947" s="23" t="s">
        <v>704</v>
      </c>
      <c r="I947" s="24">
        <v>47.81</v>
      </c>
    </row>
    <row r="948" spans="5:9" x14ac:dyDescent="0.25">
      <c r="E948" t="s">
        <v>229</v>
      </c>
      <c r="F948">
        <v>20.28</v>
      </c>
      <c r="H948" s="23" t="s">
        <v>229</v>
      </c>
      <c r="I948" s="24">
        <v>20.28</v>
      </c>
    </row>
    <row r="949" spans="5:9" x14ac:dyDescent="0.25">
      <c r="E949" t="s">
        <v>164</v>
      </c>
      <c r="F949">
        <v>28.12</v>
      </c>
      <c r="H949" s="23" t="s">
        <v>164</v>
      </c>
      <c r="I949" s="24">
        <v>28.12</v>
      </c>
    </row>
    <row r="950" spans="5:9" x14ac:dyDescent="0.25">
      <c r="E950" t="s">
        <v>1293</v>
      </c>
      <c r="F950">
        <v>49.99</v>
      </c>
      <c r="H950" s="23" t="s">
        <v>1293</v>
      </c>
      <c r="I950" s="24">
        <v>49.99</v>
      </c>
    </row>
    <row r="951" spans="5:9" x14ac:dyDescent="0.25">
      <c r="E951" t="s">
        <v>814</v>
      </c>
      <c r="F951">
        <v>37.69</v>
      </c>
      <c r="H951" s="23" t="s">
        <v>814</v>
      </c>
      <c r="I951" s="24">
        <v>37.69</v>
      </c>
    </row>
    <row r="952" spans="5:9" x14ac:dyDescent="0.25">
      <c r="E952" t="s">
        <v>283</v>
      </c>
      <c r="F952">
        <v>39.15</v>
      </c>
      <c r="H952" s="23" t="s">
        <v>283</v>
      </c>
      <c r="I952" s="24">
        <v>39.15</v>
      </c>
    </row>
    <row r="953" spans="5:9" x14ac:dyDescent="0.25">
      <c r="E953" t="s">
        <v>1630</v>
      </c>
      <c r="F953">
        <v>15.44</v>
      </c>
      <c r="H953" s="23" t="s">
        <v>1630</v>
      </c>
      <c r="I953" s="24">
        <v>15.44</v>
      </c>
    </row>
    <row r="954" spans="5:9" x14ac:dyDescent="0.25">
      <c r="E954" t="s">
        <v>1330</v>
      </c>
      <c r="F954">
        <v>18.09</v>
      </c>
      <c r="H954" s="23" t="s">
        <v>1330</v>
      </c>
      <c r="I954" s="24">
        <v>18.09</v>
      </c>
    </row>
    <row r="955" spans="5:9" x14ac:dyDescent="0.25">
      <c r="E955" t="s">
        <v>1039</v>
      </c>
      <c r="F955">
        <v>21.61</v>
      </c>
      <c r="H955" s="23" t="s">
        <v>1039</v>
      </c>
      <c r="I955" s="24">
        <v>21.61</v>
      </c>
    </row>
    <row r="956" spans="5:9" x14ac:dyDescent="0.25">
      <c r="E956" t="s">
        <v>692</v>
      </c>
      <c r="F956">
        <v>26.27</v>
      </c>
      <c r="H956" s="23" t="s">
        <v>692</v>
      </c>
      <c r="I956" s="24">
        <v>26.27</v>
      </c>
    </row>
    <row r="957" spans="5:9" x14ac:dyDescent="0.25">
      <c r="E957" t="s">
        <v>752</v>
      </c>
      <c r="F957">
        <v>46.62</v>
      </c>
      <c r="H957" s="23" t="s">
        <v>752</v>
      </c>
      <c r="I957" s="24">
        <v>46.62</v>
      </c>
    </row>
    <row r="958" spans="5:9" x14ac:dyDescent="0.25">
      <c r="E958" t="s">
        <v>223</v>
      </c>
      <c r="F958">
        <v>31.6</v>
      </c>
      <c r="H958" s="23" t="s">
        <v>223</v>
      </c>
      <c r="I958" s="24">
        <v>31.6</v>
      </c>
    </row>
    <row r="959" spans="5:9" x14ac:dyDescent="0.25">
      <c r="E959" t="s">
        <v>829</v>
      </c>
      <c r="F959">
        <v>23.65</v>
      </c>
      <c r="H959" s="23" t="s">
        <v>829</v>
      </c>
      <c r="I959" s="24">
        <v>23.65</v>
      </c>
    </row>
    <row r="960" spans="5:9" x14ac:dyDescent="0.25">
      <c r="E960" t="s">
        <v>1359</v>
      </c>
      <c r="F960">
        <v>6.92</v>
      </c>
      <c r="H960" s="23" t="s">
        <v>1359</v>
      </c>
      <c r="I960" s="24">
        <v>6.92</v>
      </c>
    </row>
    <row r="961" spans="5:9" x14ac:dyDescent="0.25">
      <c r="E961" t="s">
        <v>993</v>
      </c>
      <c r="F961">
        <v>40.5</v>
      </c>
      <c r="H961" s="23" t="s">
        <v>993</v>
      </c>
      <c r="I961" s="24">
        <v>40.5</v>
      </c>
    </row>
    <row r="962" spans="5:9" x14ac:dyDescent="0.25">
      <c r="E962" t="s">
        <v>1019</v>
      </c>
      <c r="F962">
        <v>31.5</v>
      </c>
      <c r="H962" s="23" t="s">
        <v>1019</v>
      </c>
      <c r="I962" s="24">
        <v>31.5</v>
      </c>
    </row>
    <row r="963" spans="5:9" x14ac:dyDescent="0.25">
      <c r="E963" t="s">
        <v>932</v>
      </c>
      <c r="F963">
        <v>25.23</v>
      </c>
      <c r="H963" s="23" t="s">
        <v>932</v>
      </c>
      <c r="I963" s="24">
        <v>25.23</v>
      </c>
    </row>
    <row r="964" spans="5:9" x14ac:dyDescent="0.25">
      <c r="E964" t="s">
        <v>85</v>
      </c>
      <c r="F964">
        <v>24.48</v>
      </c>
      <c r="H964" s="23" t="s">
        <v>85</v>
      </c>
      <c r="I964" s="24">
        <v>24.48</v>
      </c>
    </row>
    <row r="965" spans="5:9" x14ac:dyDescent="0.25">
      <c r="E965" t="s">
        <v>251</v>
      </c>
      <c r="F965">
        <v>28.22</v>
      </c>
      <c r="H965" s="23" t="s">
        <v>251</v>
      </c>
      <c r="I965" s="24">
        <v>28.22</v>
      </c>
    </row>
    <row r="966" spans="5:9" x14ac:dyDescent="0.25">
      <c r="E966" t="s">
        <v>585</v>
      </c>
      <c r="F966">
        <v>41.55</v>
      </c>
      <c r="H966" s="23" t="s">
        <v>585</v>
      </c>
      <c r="I966" s="24">
        <v>41.55</v>
      </c>
    </row>
    <row r="967" spans="5:9" x14ac:dyDescent="0.25">
      <c r="E967" t="s">
        <v>1358</v>
      </c>
      <c r="F967">
        <v>16.62</v>
      </c>
      <c r="H967" s="23" t="s">
        <v>1358</v>
      </c>
      <c r="I967" s="24">
        <v>16.62</v>
      </c>
    </row>
    <row r="968" spans="5:9" x14ac:dyDescent="0.25">
      <c r="E968" t="s">
        <v>272</v>
      </c>
      <c r="F968">
        <v>28.62</v>
      </c>
      <c r="H968" s="23" t="s">
        <v>272</v>
      </c>
      <c r="I968" s="24">
        <v>28.62</v>
      </c>
    </row>
    <row r="969" spans="5:9" x14ac:dyDescent="0.25">
      <c r="E969" t="s">
        <v>832</v>
      </c>
      <c r="F969">
        <v>45.54</v>
      </c>
      <c r="H969" s="23" t="s">
        <v>832</v>
      </c>
      <c r="I969" s="24">
        <v>45.54</v>
      </c>
    </row>
    <row r="970" spans="5:9" x14ac:dyDescent="0.25">
      <c r="E970" t="s">
        <v>843</v>
      </c>
      <c r="F970">
        <v>19.149999999999999</v>
      </c>
      <c r="H970" s="23" t="s">
        <v>843</v>
      </c>
      <c r="I970" s="24">
        <v>19.149999999999999</v>
      </c>
    </row>
    <row r="971" spans="5:9" x14ac:dyDescent="0.25">
      <c r="E971" t="s">
        <v>1447</v>
      </c>
      <c r="F971">
        <v>24.61</v>
      </c>
      <c r="H971" s="23" t="s">
        <v>1447</v>
      </c>
      <c r="I971" s="24">
        <v>24.61</v>
      </c>
    </row>
    <row r="972" spans="5:9" x14ac:dyDescent="0.25">
      <c r="E972" t="s">
        <v>982</v>
      </c>
      <c r="F972">
        <v>44.27</v>
      </c>
      <c r="H972" s="23" t="s">
        <v>982</v>
      </c>
      <c r="I972" s="24">
        <v>44.27</v>
      </c>
    </row>
    <row r="973" spans="5:9" x14ac:dyDescent="0.25">
      <c r="E973" t="s">
        <v>683</v>
      </c>
      <c r="F973">
        <v>47.29</v>
      </c>
      <c r="H973" s="23" t="s">
        <v>683</v>
      </c>
      <c r="I973" s="24">
        <v>47.29</v>
      </c>
    </row>
    <row r="974" spans="5:9" x14ac:dyDescent="0.25">
      <c r="E974" t="s">
        <v>998</v>
      </c>
      <c r="F974">
        <v>10.36</v>
      </c>
      <c r="H974" s="23" t="s">
        <v>998</v>
      </c>
      <c r="I974" s="24">
        <v>10.36</v>
      </c>
    </row>
    <row r="975" spans="5:9" x14ac:dyDescent="0.25">
      <c r="E975" t="s">
        <v>501</v>
      </c>
      <c r="F975">
        <v>15.8</v>
      </c>
      <c r="H975" s="23" t="s">
        <v>501</v>
      </c>
      <c r="I975" s="24">
        <v>15.8</v>
      </c>
    </row>
    <row r="976" spans="5:9" x14ac:dyDescent="0.25">
      <c r="E976" t="s">
        <v>799</v>
      </c>
      <c r="F976">
        <v>17.41</v>
      </c>
      <c r="H976" s="23" t="s">
        <v>799</v>
      </c>
      <c r="I976" s="24">
        <v>17.41</v>
      </c>
    </row>
    <row r="977" spans="5:9" x14ac:dyDescent="0.25">
      <c r="E977" t="s">
        <v>1170</v>
      </c>
      <c r="F977">
        <v>33.229999999999997</v>
      </c>
      <c r="H977" s="23" t="s">
        <v>1170</v>
      </c>
      <c r="I977" s="24">
        <v>33.229999999999997</v>
      </c>
    </row>
    <row r="978" spans="5:9" x14ac:dyDescent="0.25">
      <c r="E978" t="s">
        <v>166</v>
      </c>
      <c r="F978">
        <v>13.99</v>
      </c>
      <c r="H978" s="23" t="s">
        <v>166</v>
      </c>
      <c r="I978" s="24">
        <v>13.99</v>
      </c>
    </row>
    <row r="979" spans="5:9" x14ac:dyDescent="0.25">
      <c r="E979" t="s">
        <v>1350</v>
      </c>
      <c r="F979">
        <v>34.880000000000003</v>
      </c>
      <c r="H979" s="23" t="s">
        <v>1350</v>
      </c>
      <c r="I979" s="24">
        <v>34.880000000000003</v>
      </c>
    </row>
    <row r="980" spans="5:9" x14ac:dyDescent="0.25">
      <c r="E980" t="s">
        <v>549</v>
      </c>
      <c r="F980">
        <v>39.03</v>
      </c>
      <c r="H980" s="23" t="s">
        <v>549</v>
      </c>
      <c r="I980" s="24">
        <v>39.03</v>
      </c>
    </row>
    <row r="981" spans="5:9" x14ac:dyDescent="0.25">
      <c r="E981" t="s">
        <v>1500</v>
      </c>
      <c r="F981">
        <v>32.67</v>
      </c>
      <c r="H981" s="23" t="s">
        <v>1500</v>
      </c>
      <c r="I981" s="24">
        <v>32.67</v>
      </c>
    </row>
    <row r="982" spans="5:9" x14ac:dyDescent="0.25">
      <c r="E982" t="s">
        <v>679</v>
      </c>
      <c r="F982">
        <v>25.01</v>
      </c>
      <c r="H982" s="23" t="s">
        <v>679</v>
      </c>
      <c r="I982" s="24">
        <v>25.01</v>
      </c>
    </row>
    <row r="983" spans="5:9" x14ac:dyDescent="0.25">
      <c r="E983" t="s">
        <v>975</v>
      </c>
      <c r="F983">
        <v>25.11</v>
      </c>
      <c r="H983" s="23" t="s">
        <v>975</v>
      </c>
      <c r="I983" s="24">
        <v>25.11</v>
      </c>
    </row>
    <row r="984" spans="5:9" x14ac:dyDescent="0.25">
      <c r="E984" t="s">
        <v>1693</v>
      </c>
      <c r="F984">
        <v>29.47</v>
      </c>
      <c r="H984" s="23" t="s">
        <v>1693</v>
      </c>
      <c r="I984" s="24">
        <v>29.47</v>
      </c>
    </row>
    <row r="985" spans="5:9" x14ac:dyDescent="0.25">
      <c r="E985" t="s">
        <v>959</v>
      </c>
      <c r="F985">
        <v>27.42</v>
      </c>
      <c r="H985" s="23" t="s">
        <v>959</v>
      </c>
      <c r="I985" s="24">
        <v>27.42</v>
      </c>
    </row>
    <row r="986" spans="5:9" x14ac:dyDescent="0.25">
      <c r="E986" t="s">
        <v>1264</v>
      </c>
      <c r="F986">
        <v>9.86</v>
      </c>
      <c r="H986" s="23" t="s">
        <v>1264</v>
      </c>
      <c r="I986" s="24">
        <v>9.86</v>
      </c>
    </row>
    <row r="987" spans="5:9" x14ac:dyDescent="0.25">
      <c r="E987" t="s">
        <v>1198</v>
      </c>
      <c r="F987">
        <v>18.95</v>
      </c>
      <c r="H987" s="23" t="s">
        <v>1198</v>
      </c>
      <c r="I987" s="24">
        <v>18.95</v>
      </c>
    </row>
    <row r="988" spans="5:9" x14ac:dyDescent="0.25">
      <c r="E988" t="s">
        <v>485</v>
      </c>
      <c r="F988">
        <v>19.05</v>
      </c>
      <c r="H988" s="23" t="s">
        <v>485</v>
      </c>
      <c r="I988" s="24">
        <v>19.05</v>
      </c>
    </row>
    <row r="989" spans="5:9" x14ac:dyDescent="0.25">
      <c r="E989" t="s">
        <v>321</v>
      </c>
      <c r="F989">
        <v>32.79</v>
      </c>
      <c r="H989" s="23" t="s">
        <v>321</v>
      </c>
      <c r="I989" s="24">
        <v>32.79</v>
      </c>
    </row>
    <row r="990" spans="5:9" x14ac:dyDescent="0.25">
      <c r="E990" t="s">
        <v>149</v>
      </c>
      <c r="F990">
        <v>44.19</v>
      </c>
      <c r="H990" s="23" t="s">
        <v>149</v>
      </c>
      <c r="I990" s="24">
        <v>44.19</v>
      </c>
    </row>
    <row r="991" spans="5:9" x14ac:dyDescent="0.25">
      <c r="E991" t="s">
        <v>1551</v>
      </c>
      <c r="F991">
        <v>13.5</v>
      </c>
      <c r="H991" s="23" t="s">
        <v>1551</v>
      </c>
      <c r="I991" s="24">
        <v>13.5</v>
      </c>
    </row>
    <row r="992" spans="5:9" x14ac:dyDescent="0.25">
      <c r="E992" t="s">
        <v>758</v>
      </c>
      <c r="F992">
        <v>6.31</v>
      </c>
      <c r="H992" s="23" t="s">
        <v>758</v>
      </c>
      <c r="I992" s="24">
        <v>6.31</v>
      </c>
    </row>
    <row r="993" spans="5:9" x14ac:dyDescent="0.25">
      <c r="E993" t="s">
        <v>128</v>
      </c>
      <c r="F993">
        <v>46.35</v>
      </c>
      <c r="H993" s="23" t="s">
        <v>128</v>
      </c>
      <c r="I993" s="24">
        <v>46.35</v>
      </c>
    </row>
    <row r="994" spans="5:9" x14ac:dyDescent="0.25">
      <c r="E994" t="s">
        <v>1204</v>
      </c>
      <c r="F994">
        <v>49.71</v>
      </c>
      <c r="H994" s="23" t="s">
        <v>1204</v>
      </c>
      <c r="I994" s="24">
        <v>49.71</v>
      </c>
    </row>
    <row r="995" spans="5:9" x14ac:dyDescent="0.25">
      <c r="E995" t="s">
        <v>611</v>
      </c>
      <c r="F995">
        <v>10.130000000000001</v>
      </c>
      <c r="H995" s="23" t="s">
        <v>611</v>
      </c>
      <c r="I995" s="24">
        <v>10.130000000000001</v>
      </c>
    </row>
    <row r="996" spans="5:9" x14ac:dyDescent="0.25">
      <c r="E996" t="s">
        <v>1458</v>
      </c>
      <c r="F996">
        <v>27.39</v>
      </c>
      <c r="H996" s="23" t="s">
        <v>1458</v>
      </c>
      <c r="I996" s="24">
        <v>27.39</v>
      </c>
    </row>
    <row r="997" spans="5:9" x14ac:dyDescent="0.25">
      <c r="E997" t="s">
        <v>613</v>
      </c>
      <c r="F997">
        <v>12.45</v>
      </c>
      <c r="H997" s="23" t="s">
        <v>613</v>
      </c>
      <c r="I997" s="24">
        <v>12.45</v>
      </c>
    </row>
    <row r="998" spans="5:9" x14ac:dyDescent="0.25">
      <c r="E998" t="s">
        <v>681</v>
      </c>
      <c r="F998">
        <v>10.08</v>
      </c>
      <c r="H998" s="23" t="s">
        <v>681</v>
      </c>
      <c r="I998" s="24">
        <v>10.08</v>
      </c>
    </row>
    <row r="999" spans="5:9" x14ac:dyDescent="0.25">
      <c r="E999" t="s">
        <v>958</v>
      </c>
      <c r="F999">
        <v>19.5</v>
      </c>
      <c r="H999" s="23" t="s">
        <v>958</v>
      </c>
      <c r="I999" s="24">
        <v>19.5</v>
      </c>
    </row>
    <row r="1000" spans="5:9" x14ac:dyDescent="0.25">
      <c r="E1000" t="s">
        <v>531</v>
      </c>
      <c r="F1000">
        <v>42.58</v>
      </c>
      <c r="H1000" s="23" t="s">
        <v>531</v>
      </c>
      <c r="I1000" s="24">
        <v>42.58</v>
      </c>
    </row>
    <row r="1001" spans="5:9" x14ac:dyDescent="0.25">
      <c r="E1001" t="s">
        <v>1149</v>
      </c>
      <c r="F1001">
        <v>36.4</v>
      </c>
      <c r="H1001" s="23" t="s">
        <v>1149</v>
      </c>
      <c r="I1001" s="24">
        <v>36.4</v>
      </c>
    </row>
    <row r="1002" spans="5:9" x14ac:dyDescent="0.25">
      <c r="E1002" t="s">
        <v>311</v>
      </c>
      <c r="F1002">
        <v>22.68</v>
      </c>
      <c r="H1002" s="23" t="s">
        <v>311</v>
      </c>
      <c r="I1002" s="24">
        <v>22.68</v>
      </c>
    </row>
    <row r="1003" spans="5:9" x14ac:dyDescent="0.25">
      <c r="E1003" t="s">
        <v>141</v>
      </c>
      <c r="F1003">
        <v>31.53</v>
      </c>
      <c r="H1003" s="23" t="s">
        <v>141</v>
      </c>
      <c r="I1003" s="24">
        <v>31.53</v>
      </c>
    </row>
    <row r="1004" spans="5:9" x14ac:dyDescent="0.25">
      <c r="E1004" t="s">
        <v>719</v>
      </c>
      <c r="F1004">
        <v>20.6</v>
      </c>
      <c r="H1004" s="23" t="s">
        <v>719</v>
      </c>
      <c r="I1004" s="24">
        <v>20.6</v>
      </c>
    </row>
    <row r="1005" spans="5:9" x14ac:dyDescent="0.25">
      <c r="E1005" t="s">
        <v>1295</v>
      </c>
      <c r="F1005">
        <v>32.950000000000003</v>
      </c>
      <c r="H1005" s="23" t="s">
        <v>1295</v>
      </c>
      <c r="I1005" s="24">
        <v>32.950000000000003</v>
      </c>
    </row>
    <row r="1006" spans="5:9" x14ac:dyDescent="0.25">
      <c r="H1006" s="23" t="s">
        <v>1722</v>
      </c>
      <c r="I1006" s="24">
        <v>28710.360000000008</v>
      </c>
    </row>
  </sheetData>
  <autoFilter ref="E5:F1005" xr:uid="{9A1C3FFE-9445-44A5-96DD-C1F43363C87A}">
    <sortState xmlns:xlrd2="http://schemas.microsoft.com/office/spreadsheetml/2017/richdata2" ref="E6:F1005">
      <sortCondition ref="E5:E1005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F0EF-2115-4256-8A27-FEBA09283E49}">
  <dimension ref="A3:AX33"/>
  <sheetViews>
    <sheetView topLeftCell="C1" workbookViewId="0">
      <selection activeCell="H5" sqref="H5:I10"/>
    </sheetView>
  </sheetViews>
  <sheetFormatPr defaultColWidth="15.140625" defaultRowHeight="15" x14ac:dyDescent="0.25"/>
  <cols>
    <col min="2" max="2" width="121.7109375" bestFit="1" customWidth="1"/>
    <col min="3" max="3" width="41.85546875" bestFit="1" customWidth="1"/>
    <col min="4" max="4" width="17.28515625" customWidth="1"/>
    <col min="8" max="8" width="20.28515625" bestFit="1" customWidth="1"/>
    <col min="9" max="9" width="18.42578125" bestFit="1" customWidth="1"/>
    <col min="10" max="10" width="38.28515625" bestFit="1" customWidth="1"/>
  </cols>
  <sheetData>
    <row r="3" spans="2:50" ht="20.25" x14ac:dyDescent="0.35">
      <c r="B3" s="4" t="s">
        <v>11</v>
      </c>
    </row>
    <row r="4" spans="2:50" x14ac:dyDescent="0.25">
      <c r="B4" s="1"/>
      <c r="AX4" t="s">
        <v>1700</v>
      </c>
    </row>
    <row r="5" spans="2:50" x14ac:dyDescent="0.25">
      <c r="B5" s="2" t="s">
        <v>1</v>
      </c>
      <c r="C5" t="s">
        <v>1701</v>
      </c>
      <c r="E5" t="s">
        <v>25</v>
      </c>
      <c r="F5" t="s">
        <v>1732</v>
      </c>
      <c r="H5" s="22" t="s">
        <v>1721</v>
      </c>
      <c r="I5" t="s">
        <v>1747</v>
      </c>
    </row>
    <row r="6" spans="2:50" x14ac:dyDescent="0.25">
      <c r="B6" s="2" t="s">
        <v>2</v>
      </c>
      <c r="C6" t="s">
        <v>1702</v>
      </c>
      <c r="E6" t="s">
        <v>42</v>
      </c>
      <c r="F6">
        <f>SUMIF(datafile[Order Source],$E6,datafile[Tax Amount])</f>
        <v>25049.890000000021</v>
      </c>
      <c r="H6" s="23" t="s">
        <v>49</v>
      </c>
      <c r="I6" s="24">
        <v>24176.070000000003</v>
      </c>
    </row>
    <row r="7" spans="2:50" x14ac:dyDescent="0.25">
      <c r="B7" s="2" t="s">
        <v>3</v>
      </c>
      <c r="C7" t="s">
        <v>1703</v>
      </c>
      <c r="E7" t="s">
        <v>49</v>
      </c>
      <c r="F7">
        <f>SUMIF(datafile[Order Source],$E7,datafile[Tax Amount])</f>
        <v>24176.070000000003</v>
      </c>
      <c r="H7" s="23" t="s">
        <v>42</v>
      </c>
      <c r="I7" s="24">
        <v>25049.890000000021</v>
      </c>
    </row>
    <row r="8" spans="2:50" x14ac:dyDescent="0.25">
      <c r="B8" s="2" t="s">
        <v>4</v>
      </c>
      <c r="C8" t="s">
        <v>1704</v>
      </c>
      <c r="H8" s="23" t="s">
        <v>1722</v>
      </c>
      <c r="I8" s="24">
        <v>49225.960000000021</v>
      </c>
    </row>
    <row r="9" spans="2:50" x14ac:dyDescent="0.25">
      <c r="B9" s="2" t="s">
        <v>5</v>
      </c>
      <c r="C9" t="s">
        <v>1705</v>
      </c>
    </row>
    <row r="10" spans="2:50" x14ac:dyDescent="0.25">
      <c r="B10" s="2" t="s">
        <v>6</v>
      </c>
      <c r="C10" t="s">
        <v>1706</v>
      </c>
    </row>
    <row r="11" spans="2:50" x14ac:dyDescent="0.25">
      <c r="B11" s="2" t="s">
        <v>7</v>
      </c>
      <c r="C11" t="s">
        <v>1707</v>
      </c>
    </row>
    <row r="12" spans="2:50" x14ac:dyDescent="0.25">
      <c r="B12" s="2" t="s">
        <v>8</v>
      </c>
      <c r="C12" t="s">
        <v>1708</v>
      </c>
    </row>
    <row r="13" spans="2:50" ht="18.75" x14ac:dyDescent="0.3">
      <c r="B13" s="6" t="s">
        <v>1719</v>
      </c>
      <c r="C13" s="7" t="s">
        <v>1709</v>
      </c>
    </row>
    <row r="14" spans="2:50" x14ac:dyDescent="0.25">
      <c r="B14" s="2" t="s">
        <v>10</v>
      </c>
      <c r="C14" t="s">
        <v>1710</v>
      </c>
    </row>
    <row r="18" spans="1:2" ht="15.75" x14ac:dyDescent="0.25">
      <c r="B18" s="3" t="s">
        <v>12</v>
      </c>
    </row>
    <row r="19" spans="1:2" x14ac:dyDescent="0.25">
      <c r="A19">
        <v>1</v>
      </c>
      <c r="B19" s="5" t="s">
        <v>27</v>
      </c>
    </row>
    <row r="20" spans="1:2" x14ac:dyDescent="0.25">
      <c r="A20">
        <v>2</v>
      </c>
      <c r="B20" s="5" t="s">
        <v>13</v>
      </c>
    </row>
    <row r="21" spans="1:2" x14ac:dyDescent="0.25">
      <c r="A21">
        <v>3</v>
      </c>
      <c r="B21" s="5" t="s">
        <v>14</v>
      </c>
    </row>
    <row r="22" spans="1:2" x14ac:dyDescent="0.25">
      <c r="A22">
        <v>4</v>
      </c>
      <c r="B22" s="5" t="s">
        <v>15</v>
      </c>
    </row>
    <row r="23" spans="1:2" x14ac:dyDescent="0.25">
      <c r="A23">
        <v>5</v>
      </c>
      <c r="B23" s="5" t="s">
        <v>16</v>
      </c>
    </row>
    <row r="24" spans="1:2" x14ac:dyDescent="0.25">
      <c r="A24">
        <v>6</v>
      </c>
      <c r="B24" s="5" t="s">
        <v>17</v>
      </c>
    </row>
    <row r="25" spans="1:2" x14ac:dyDescent="0.25">
      <c r="A25">
        <v>7</v>
      </c>
      <c r="B25" s="5" t="s">
        <v>18</v>
      </c>
    </row>
    <row r="26" spans="1:2" x14ac:dyDescent="0.25">
      <c r="A26">
        <v>8</v>
      </c>
      <c r="B26" s="5" t="s">
        <v>19</v>
      </c>
    </row>
    <row r="27" spans="1:2" x14ac:dyDescent="0.25">
      <c r="A27">
        <v>9</v>
      </c>
      <c r="B27" s="5" t="s">
        <v>20</v>
      </c>
    </row>
    <row r="28" spans="1:2" x14ac:dyDescent="0.25">
      <c r="A28">
        <v>10</v>
      </c>
      <c r="B28" s="5" t="s">
        <v>21</v>
      </c>
    </row>
    <row r="29" spans="1:2" x14ac:dyDescent="0.25">
      <c r="A29">
        <v>11</v>
      </c>
      <c r="B29" s="5" t="s">
        <v>22</v>
      </c>
    </row>
    <row r="30" spans="1:2" x14ac:dyDescent="0.25">
      <c r="A30">
        <v>12</v>
      </c>
      <c r="B30" s="5" t="s">
        <v>23</v>
      </c>
    </row>
    <row r="31" spans="1:2" x14ac:dyDescent="0.25">
      <c r="A31">
        <v>13</v>
      </c>
      <c r="B31" s="5" t="s">
        <v>24</v>
      </c>
    </row>
    <row r="32" spans="1:2" x14ac:dyDescent="0.25">
      <c r="A32">
        <v>14</v>
      </c>
      <c r="B32" s="5" t="s">
        <v>25</v>
      </c>
    </row>
    <row r="33" spans="1:2" x14ac:dyDescent="0.25">
      <c r="A33">
        <v>15</v>
      </c>
      <c r="B33" s="5" t="s">
        <v>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FC1CE-A7D4-4428-AEBC-9F5FB3D54985}">
  <dimension ref="A3:AX33"/>
  <sheetViews>
    <sheetView topLeftCell="A3" workbookViewId="0">
      <selection activeCell="J7" sqref="J7"/>
    </sheetView>
  </sheetViews>
  <sheetFormatPr defaultColWidth="15.140625" defaultRowHeight="15" x14ac:dyDescent="0.25"/>
  <cols>
    <col min="2" max="2" width="117.85546875" bestFit="1" customWidth="1"/>
    <col min="3" max="3" width="42" bestFit="1" customWidth="1"/>
    <col min="4" max="4" width="19.42578125" customWidth="1"/>
    <col min="9" max="9" width="20.28515625" bestFit="1" customWidth="1"/>
    <col min="10" max="11" width="17.28515625" bestFit="1" customWidth="1"/>
  </cols>
  <sheetData>
    <row r="3" spans="2:50" ht="20.25" x14ac:dyDescent="0.35">
      <c r="B3" s="4" t="s">
        <v>11</v>
      </c>
    </row>
    <row r="4" spans="2:50" x14ac:dyDescent="0.25">
      <c r="B4" s="1"/>
      <c r="AX4" t="s">
        <v>1700</v>
      </c>
    </row>
    <row r="5" spans="2:50" x14ac:dyDescent="0.25">
      <c r="B5" s="2" t="s">
        <v>1</v>
      </c>
      <c r="C5" t="s">
        <v>1701</v>
      </c>
      <c r="F5" t="s">
        <v>1745</v>
      </c>
      <c r="G5" t="s">
        <v>27</v>
      </c>
    </row>
    <row r="6" spans="2:50" x14ac:dyDescent="0.25">
      <c r="B6" s="2" t="s">
        <v>2</v>
      </c>
      <c r="C6" t="s">
        <v>1702</v>
      </c>
      <c r="I6" s="22" t="s">
        <v>1721</v>
      </c>
      <c r="J6" t="s">
        <v>1723</v>
      </c>
    </row>
    <row r="7" spans="2:50" x14ac:dyDescent="0.25">
      <c r="B7" s="2" t="s">
        <v>3</v>
      </c>
      <c r="C7" t="s">
        <v>1703</v>
      </c>
      <c r="F7" t="s">
        <v>1744</v>
      </c>
      <c r="G7">
        <f>SUMIF(datafile[Month],$F7,datafile[Total Sales])</f>
        <v>34126.780000000013</v>
      </c>
      <c r="I7" s="23" t="s">
        <v>1744</v>
      </c>
      <c r="J7" s="24">
        <v>34126.780000000013</v>
      </c>
    </row>
    <row r="8" spans="2:50" x14ac:dyDescent="0.25">
      <c r="B8" s="2" t="s">
        <v>4</v>
      </c>
      <c r="C8" t="s">
        <v>1704</v>
      </c>
      <c r="F8" t="s">
        <v>1740</v>
      </c>
      <c r="G8">
        <f>SUMIF(datafile[Month],$F8,datafile[Total Sales])</f>
        <v>41587.35</v>
      </c>
      <c r="I8" s="23" t="s">
        <v>1740</v>
      </c>
      <c r="J8" s="24">
        <v>41587.35</v>
      </c>
    </row>
    <row r="9" spans="2:50" x14ac:dyDescent="0.25">
      <c r="B9" s="2" t="s">
        <v>5</v>
      </c>
      <c r="C9" t="s">
        <v>1705</v>
      </c>
      <c r="F9" t="s">
        <v>1739</v>
      </c>
      <c r="G9">
        <f>SUMIF(datafile[Month],$F9,datafile[Total Sales])</f>
        <v>42105.520000000004</v>
      </c>
      <c r="I9" s="23" t="s">
        <v>1739</v>
      </c>
      <c r="J9" s="24">
        <v>42105.520000000004</v>
      </c>
    </row>
    <row r="10" spans="2:50" x14ac:dyDescent="0.25">
      <c r="B10" s="2" t="s">
        <v>6</v>
      </c>
      <c r="C10" t="s">
        <v>1706</v>
      </c>
      <c r="F10" t="s">
        <v>1737</v>
      </c>
      <c r="G10">
        <f>SUMIF(datafile[Month],$F10,datafile[Total Sales])</f>
        <v>42585.46</v>
      </c>
      <c r="I10" s="23" t="s">
        <v>1737</v>
      </c>
      <c r="J10" s="24">
        <v>42585.46</v>
      </c>
    </row>
    <row r="11" spans="2:50" x14ac:dyDescent="0.25">
      <c r="B11" s="2" t="s">
        <v>7</v>
      </c>
      <c r="C11" t="s">
        <v>1707</v>
      </c>
      <c r="F11" t="s">
        <v>1738</v>
      </c>
      <c r="G11">
        <f>SUMIF(datafile[Month],$F11,datafile[Total Sales])</f>
        <v>43453.270000000019</v>
      </c>
      <c r="I11" s="23" t="s">
        <v>1738</v>
      </c>
      <c r="J11" s="24">
        <v>43453.270000000019</v>
      </c>
    </row>
    <row r="12" spans="2:50" x14ac:dyDescent="0.25">
      <c r="B12" s="2" t="s">
        <v>8</v>
      </c>
      <c r="C12" t="s">
        <v>1708</v>
      </c>
      <c r="F12" t="s">
        <v>1741</v>
      </c>
      <c r="G12">
        <f>SUMIF(datafile[Month],$F12,datafile[Total Sales])</f>
        <v>43716.239999999991</v>
      </c>
      <c r="I12" s="23" t="s">
        <v>1741</v>
      </c>
      <c r="J12" s="24">
        <v>43716.239999999991</v>
      </c>
    </row>
    <row r="13" spans="2:50" x14ac:dyDescent="0.25">
      <c r="B13" s="2" t="s">
        <v>9</v>
      </c>
      <c r="C13" t="s">
        <v>1709</v>
      </c>
      <c r="F13" t="s">
        <v>1742</v>
      </c>
      <c r="G13">
        <f>SUMIF(datafile[Month],$F13,datafile[Total Sales])</f>
        <v>44138.140000000007</v>
      </c>
      <c r="I13" s="23" t="s">
        <v>1742</v>
      </c>
      <c r="J13" s="24">
        <v>44138.140000000007</v>
      </c>
    </row>
    <row r="14" spans="2:50" ht="18.75" x14ac:dyDescent="0.3">
      <c r="B14" s="6" t="s">
        <v>1720</v>
      </c>
      <c r="C14" s="7" t="s">
        <v>1710</v>
      </c>
      <c r="F14" t="s">
        <v>1736</v>
      </c>
      <c r="G14">
        <f>SUMIF(datafile[Month],$F14,datafile[Total Sales])</f>
        <v>45059.220000000008</v>
      </c>
      <c r="I14" s="23" t="s">
        <v>1736</v>
      </c>
      <c r="J14" s="24">
        <v>45059.220000000008</v>
      </c>
    </row>
    <row r="15" spans="2:50" x14ac:dyDescent="0.25">
      <c r="F15" t="s">
        <v>1735</v>
      </c>
      <c r="G15">
        <f>SUMIF(datafile[Month],$F15,datafile[Total Sales])</f>
        <v>47949.69999999999</v>
      </c>
      <c r="I15" s="23" t="s">
        <v>1735</v>
      </c>
      <c r="J15" s="24">
        <v>47949.69999999999</v>
      </c>
    </row>
    <row r="16" spans="2:50" x14ac:dyDescent="0.25">
      <c r="F16" t="s">
        <v>1734</v>
      </c>
      <c r="G16">
        <f>SUMIF(datafile[Month],$F16,datafile[Total Sales])</f>
        <v>48942.840000000004</v>
      </c>
      <c r="I16" s="23" t="s">
        <v>1734</v>
      </c>
      <c r="J16" s="24">
        <v>48942.840000000004</v>
      </c>
    </row>
    <row r="17" spans="1:10" x14ac:dyDescent="0.25">
      <c r="F17" t="s">
        <v>1743</v>
      </c>
      <c r="G17">
        <f>SUMIF(datafile[Month],$F17,datafile[Total Sales])</f>
        <v>49237.440000000002</v>
      </c>
      <c r="I17" s="23" t="s">
        <v>1743</v>
      </c>
      <c r="J17" s="24">
        <v>49237.440000000002</v>
      </c>
    </row>
    <row r="18" spans="1:10" ht="15.75" x14ac:dyDescent="0.25">
      <c r="B18" s="3" t="s">
        <v>12</v>
      </c>
      <c r="F18" t="s">
        <v>1733</v>
      </c>
      <c r="G18">
        <f>SUMIF(datafile[Month],$F18,datafile[Total Sales])</f>
        <v>49939.590000000011</v>
      </c>
      <c r="I18" s="23" t="s">
        <v>1733</v>
      </c>
      <c r="J18" s="24">
        <v>49939.590000000011</v>
      </c>
    </row>
    <row r="19" spans="1:10" x14ac:dyDescent="0.25">
      <c r="A19">
        <v>1</v>
      </c>
      <c r="B19" s="5" t="s">
        <v>27</v>
      </c>
      <c r="I19" s="23" t="s">
        <v>1722</v>
      </c>
      <c r="J19" s="24">
        <v>532841.55000000016</v>
      </c>
    </row>
    <row r="20" spans="1:10" x14ac:dyDescent="0.25">
      <c r="A20">
        <v>2</v>
      </c>
      <c r="B20" s="5" t="s">
        <v>13</v>
      </c>
    </row>
    <row r="21" spans="1:10" x14ac:dyDescent="0.25">
      <c r="A21">
        <v>3</v>
      </c>
      <c r="B21" s="5" t="s">
        <v>14</v>
      </c>
    </row>
    <row r="22" spans="1:10" x14ac:dyDescent="0.25">
      <c r="A22">
        <v>4</v>
      </c>
      <c r="B22" s="5" t="s">
        <v>15</v>
      </c>
    </row>
    <row r="23" spans="1:10" x14ac:dyDescent="0.25">
      <c r="A23">
        <v>5</v>
      </c>
      <c r="B23" s="5" t="s">
        <v>16</v>
      </c>
    </row>
    <row r="24" spans="1:10" x14ac:dyDescent="0.25">
      <c r="A24">
        <v>6</v>
      </c>
      <c r="B24" s="5" t="s">
        <v>17</v>
      </c>
    </row>
    <row r="25" spans="1:10" x14ac:dyDescent="0.25">
      <c r="A25">
        <v>7</v>
      </c>
      <c r="B25" s="5" t="s">
        <v>18</v>
      </c>
    </row>
    <row r="26" spans="1:10" x14ac:dyDescent="0.25">
      <c r="A26">
        <v>8</v>
      </c>
      <c r="B26" s="5" t="s">
        <v>19</v>
      </c>
    </row>
    <row r="27" spans="1:10" x14ac:dyDescent="0.25">
      <c r="A27">
        <v>9</v>
      </c>
      <c r="B27" s="5" t="s">
        <v>20</v>
      </c>
    </row>
    <row r="28" spans="1:10" x14ac:dyDescent="0.25">
      <c r="A28">
        <v>10</v>
      </c>
      <c r="B28" s="5" t="s">
        <v>21</v>
      </c>
    </row>
    <row r="29" spans="1:10" x14ac:dyDescent="0.25">
      <c r="A29">
        <v>11</v>
      </c>
      <c r="B29" s="5" t="s">
        <v>22</v>
      </c>
    </row>
    <row r="30" spans="1:10" x14ac:dyDescent="0.25">
      <c r="A30">
        <v>12</v>
      </c>
      <c r="B30" s="5" t="s">
        <v>23</v>
      </c>
    </row>
    <row r="31" spans="1:10" x14ac:dyDescent="0.25">
      <c r="A31">
        <v>13</v>
      </c>
      <c r="B31" s="5" t="s">
        <v>24</v>
      </c>
    </row>
    <row r="32" spans="1:10" x14ac:dyDescent="0.25">
      <c r="A32">
        <v>14</v>
      </c>
      <c r="B32" s="5" t="s">
        <v>25</v>
      </c>
    </row>
    <row r="33" spans="1:2" x14ac:dyDescent="0.25">
      <c r="A33">
        <v>15</v>
      </c>
      <c r="B33" s="5" t="s">
        <v>26</v>
      </c>
    </row>
  </sheetData>
  <autoFilter ref="F6:G18" xr:uid="{311FC1CE-A7D4-4428-AEBC-9F5FB3D54985}">
    <sortState xmlns:xlrd2="http://schemas.microsoft.com/office/spreadsheetml/2017/richdata2" ref="F7:G18">
      <sortCondition ref="G6:G1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5043-E22D-41B8-B828-771B81A4DA1A}">
  <dimension ref="A1:DG1001"/>
  <sheetViews>
    <sheetView workbookViewId="0">
      <selection activeCell="D12" sqref="D12"/>
    </sheetView>
  </sheetViews>
  <sheetFormatPr defaultColWidth="18.42578125" defaultRowHeight="15" x14ac:dyDescent="0.25"/>
  <cols>
    <col min="1" max="1" width="20.85546875" bestFit="1" customWidth="1"/>
    <col min="2" max="2" width="18.28515625" bestFit="1" customWidth="1"/>
    <col min="3" max="3" width="21.140625" bestFit="1" customWidth="1"/>
    <col min="4" max="4" width="18.28515625" bestFit="1" customWidth="1"/>
    <col min="5" max="5" width="16.5703125" bestFit="1" customWidth="1"/>
    <col min="6" max="6" width="14.7109375" bestFit="1" customWidth="1"/>
    <col min="7" max="7" width="13.28515625" bestFit="1" customWidth="1"/>
    <col min="8" max="8" width="59.140625" bestFit="1" customWidth="1"/>
    <col min="9" max="9" width="17.140625" bestFit="1" customWidth="1"/>
    <col min="10" max="10" width="15.28515625" bestFit="1" customWidth="1"/>
    <col min="11" max="11" width="15" bestFit="1" customWidth="1"/>
    <col min="12" max="12" width="10.5703125" bestFit="1" customWidth="1"/>
    <col min="13" max="13" width="13.28515625" bestFit="1" customWidth="1"/>
    <col min="14" max="14" width="17.7109375" bestFit="1" customWidth="1"/>
    <col min="15" max="15" width="16.140625" bestFit="1" customWidth="1"/>
    <col min="16" max="16" width="11.5703125" bestFit="1" customWidth="1"/>
    <col min="111" max="111" width="4.85546875" bestFit="1" customWidth="1"/>
  </cols>
  <sheetData>
    <row r="1" spans="1:111" x14ac:dyDescent="0.25">
      <c r="A1" s="28" t="s">
        <v>13</v>
      </c>
      <c r="B1" s="28" t="s">
        <v>14</v>
      </c>
      <c r="C1" s="28" t="s">
        <v>28</v>
      </c>
      <c r="D1" s="28" t="s">
        <v>29</v>
      </c>
      <c r="E1" s="28" t="s">
        <v>18</v>
      </c>
      <c r="F1" s="28" t="s">
        <v>20</v>
      </c>
      <c r="G1" s="28" t="s">
        <v>30</v>
      </c>
      <c r="H1" s="28" t="s">
        <v>23</v>
      </c>
      <c r="I1" s="28" t="s">
        <v>25</v>
      </c>
      <c r="J1" s="28" t="s">
        <v>31</v>
      </c>
      <c r="K1" s="28" t="s">
        <v>27</v>
      </c>
      <c r="L1" s="28" t="s">
        <v>32</v>
      </c>
      <c r="M1" s="28" t="s">
        <v>33</v>
      </c>
      <c r="N1" s="28" t="s">
        <v>22</v>
      </c>
      <c r="O1" s="29" t="s">
        <v>34</v>
      </c>
      <c r="P1" s="31" t="s">
        <v>1745</v>
      </c>
    </row>
    <row r="2" spans="1:111" x14ac:dyDescent="0.25">
      <c r="A2" s="10" t="s">
        <v>35</v>
      </c>
      <c r="B2" s="11" t="s">
        <v>36</v>
      </c>
      <c r="C2" s="11" t="s">
        <v>37</v>
      </c>
      <c r="D2" s="11" t="s">
        <v>38</v>
      </c>
      <c r="E2" s="11" t="s">
        <v>39</v>
      </c>
      <c r="F2" s="11" t="s">
        <v>40</v>
      </c>
      <c r="G2" s="11">
        <v>31.3</v>
      </c>
      <c r="H2" s="11" t="s">
        <v>41</v>
      </c>
      <c r="I2" s="11" t="s">
        <v>42</v>
      </c>
      <c r="J2" s="12">
        <v>45295</v>
      </c>
      <c r="K2" s="11">
        <v>432.9</v>
      </c>
      <c r="L2" s="11">
        <v>63.62</v>
      </c>
      <c r="M2" s="11">
        <v>1</v>
      </c>
      <c r="N2" s="11">
        <v>12.2</v>
      </c>
      <c r="O2" s="13">
        <v>32.200000000000003</v>
      </c>
      <c r="P2" s="32" t="s">
        <v>1733</v>
      </c>
    </row>
    <row r="3" spans="1:111" x14ac:dyDescent="0.25">
      <c r="A3" s="14" t="s">
        <v>43</v>
      </c>
      <c r="B3" s="15" t="s">
        <v>36</v>
      </c>
      <c r="C3" s="15" t="s">
        <v>44</v>
      </c>
      <c r="D3" s="15" t="s">
        <v>45</v>
      </c>
      <c r="E3" s="15" t="s">
        <v>46</v>
      </c>
      <c r="F3" s="15" t="s">
        <v>47</v>
      </c>
      <c r="G3" s="15">
        <v>12.16</v>
      </c>
      <c r="H3" s="15" t="s">
        <v>48</v>
      </c>
      <c r="I3" s="15" t="s">
        <v>49</v>
      </c>
      <c r="J3" s="16">
        <v>45486</v>
      </c>
      <c r="K3" s="15">
        <v>737.94</v>
      </c>
      <c r="L3" s="15">
        <v>348.09</v>
      </c>
      <c r="M3" s="15">
        <v>62</v>
      </c>
      <c r="N3" s="15">
        <v>46.8</v>
      </c>
      <c r="O3" s="17">
        <v>9.27</v>
      </c>
      <c r="P3" s="32" t="s">
        <v>1734</v>
      </c>
    </row>
    <row r="4" spans="1:111" x14ac:dyDescent="0.25">
      <c r="A4" s="18" t="s">
        <v>50</v>
      </c>
      <c r="B4" s="19" t="s">
        <v>51</v>
      </c>
      <c r="C4" s="19" t="s">
        <v>37</v>
      </c>
      <c r="D4" s="19" t="s">
        <v>52</v>
      </c>
      <c r="E4" s="19" t="s">
        <v>46</v>
      </c>
      <c r="F4" s="19" t="s">
        <v>53</v>
      </c>
      <c r="G4" s="19">
        <v>16.940000000000001</v>
      </c>
      <c r="H4" s="19" t="s">
        <v>54</v>
      </c>
      <c r="I4" s="19" t="s">
        <v>42</v>
      </c>
      <c r="J4" s="20">
        <v>45503</v>
      </c>
      <c r="K4" s="19">
        <v>355.15</v>
      </c>
      <c r="L4" s="19">
        <v>456.81</v>
      </c>
      <c r="M4" s="19">
        <v>19</v>
      </c>
      <c r="N4" s="19">
        <v>30.77</v>
      </c>
      <c r="O4" s="21">
        <v>46.44</v>
      </c>
      <c r="P4" s="32" t="s">
        <v>1734</v>
      </c>
    </row>
    <row r="5" spans="1:111" x14ac:dyDescent="0.25">
      <c r="A5" s="14" t="s">
        <v>55</v>
      </c>
      <c r="B5" s="15" t="s">
        <v>56</v>
      </c>
      <c r="C5" s="15" t="s">
        <v>37</v>
      </c>
      <c r="D5" s="15" t="s">
        <v>38</v>
      </c>
      <c r="E5" s="15" t="s">
        <v>39</v>
      </c>
      <c r="F5" s="15" t="s">
        <v>57</v>
      </c>
      <c r="G5" s="15">
        <v>16.23</v>
      </c>
      <c r="H5" s="15" t="s">
        <v>58</v>
      </c>
      <c r="I5" s="15" t="s">
        <v>42</v>
      </c>
      <c r="J5" s="16">
        <v>45227</v>
      </c>
      <c r="K5" s="15">
        <v>536.91</v>
      </c>
      <c r="L5" s="15">
        <v>277.76</v>
      </c>
      <c r="M5" s="15">
        <v>88</v>
      </c>
      <c r="N5" s="15">
        <v>43.98</v>
      </c>
      <c r="O5" s="17">
        <v>49.48</v>
      </c>
      <c r="P5" s="32" t="s">
        <v>1735</v>
      </c>
      <c r="S5" s="5"/>
    </row>
    <row r="6" spans="1:111" x14ac:dyDescent="0.25">
      <c r="A6" s="18" t="s">
        <v>43</v>
      </c>
      <c r="B6" s="19" t="s">
        <v>59</v>
      </c>
      <c r="C6" s="19" t="s">
        <v>37</v>
      </c>
      <c r="D6" s="19" t="s">
        <v>38</v>
      </c>
      <c r="E6" s="19" t="s">
        <v>39</v>
      </c>
      <c r="F6" s="19" t="s">
        <v>60</v>
      </c>
      <c r="G6" s="19">
        <v>8.35</v>
      </c>
      <c r="H6" s="19" t="s">
        <v>61</v>
      </c>
      <c r="I6" s="19" t="s">
        <v>42</v>
      </c>
      <c r="J6" s="20">
        <v>45321</v>
      </c>
      <c r="K6" s="19">
        <v>259</v>
      </c>
      <c r="L6" s="19">
        <v>104.85</v>
      </c>
      <c r="M6" s="19">
        <v>45</v>
      </c>
      <c r="N6" s="19">
        <v>39.270000000000003</v>
      </c>
      <c r="O6" s="21">
        <v>47.53</v>
      </c>
      <c r="P6" s="32" t="s">
        <v>1733</v>
      </c>
      <c r="S6" s="5"/>
    </row>
    <row r="7" spans="1:111" x14ac:dyDescent="0.25">
      <c r="A7" s="14" t="s">
        <v>0</v>
      </c>
      <c r="B7" s="15" t="s">
        <v>56</v>
      </c>
      <c r="C7" s="15" t="s">
        <v>44</v>
      </c>
      <c r="D7" s="15" t="s">
        <v>45</v>
      </c>
      <c r="E7" s="15" t="s">
        <v>62</v>
      </c>
      <c r="F7" s="15" t="s">
        <v>63</v>
      </c>
      <c r="G7" s="15">
        <v>20.07</v>
      </c>
      <c r="H7" s="15" t="s">
        <v>64</v>
      </c>
      <c r="I7" s="15" t="s">
        <v>42</v>
      </c>
      <c r="J7" s="16">
        <v>45452</v>
      </c>
      <c r="K7" s="15">
        <v>690.01</v>
      </c>
      <c r="L7" s="15">
        <v>158.13</v>
      </c>
      <c r="M7" s="15">
        <v>37</v>
      </c>
      <c r="N7" s="15">
        <v>15.51</v>
      </c>
      <c r="O7" s="17">
        <v>75.63</v>
      </c>
      <c r="P7" s="32" t="s">
        <v>1736</v>
      </c>
      <c r="S7" s="5"/>
    </row>
    <row r="8" spans="1:111" x14ac:dyDescent="0.25">
      <c r="A8" s="18" t="s">
        <v>35</v>
      </c>
      <c r="B8" s="19" t="s">
        <v>56</v>
      </c>
      <c r="C8" s="19" t="s">
        <v>44</v>
      </c>
      <c r="D8" s="19" t="s">
        <v>45</v>
      </c>
      <c r="E8" s="19" t="s">
        <v>46</v>
      </c>
      <c r="F8" s="19" t="s">
        <v>65</v>
      </c>
      <c r="G8" s="19">
        <v>5.22</v>
      </c>
      <c r="H8" s="19" t="s">
        <v>66</v>
      </c>
      <c r="I8" s="19" t="s">
        <v>49</v>
      </c>
      <c r="J8" s="20">
        <v>45364</v>
      </c>
      <c r="K8" s="19">
        <v>758.06</v>
      </c>
      <c r="L8" s="19">
        <v>458.74</v>
      </c>
      <c r="M8" s="19">
        <v>12</v>
      </c>
      <c r="N8" s="19">
        <v>49.56</v>
      </c>
      <c r="O8" s="21">
        <v>10.09</v>
      </c>
      <c r="P8" s="32" t="s">
        <v>1737</v>
      </c>
      <c r="S8" s="5"/>
    </row>
    <row r="9" spans="1:111" x14ac:dyDescent="0.25">
      <c r="A9" s="14" t="s">
        <v>43</v>
      </c>
      <c r="B9" s="15" t="s">
        <v>51</v>
      </c>
      <c r="C9" s="15" t="s">
        <v>67</v>
      </c>
      <c r="D9" s="15" t="s">
        <v>68</v>
      </c>
      <c r="E9" s="15" t="s">
        <v>39</v>
      </c>
      <c r="F9" s="15" t="s">
        <v>69</v>
      </c>
      <c r="G9" s="15">
        <v>6.32</v>
      </c>
      <c r="H9" s="15" t="s">
        <v>70</v>
      </c>
      <c r="I9" s="15" t="s">
        <v>42</v>
      </c>
      <c r="J9" s="16">
        <v>45367</v>
      </c>
      <c r="K9" s="15">
        <v>402.25</v>
      </c>
      <c r="L9" s="15">
        <v>261.45</v>
      </c>
      <c r="M9" s="15">
        <v>24</v>
      </c>
      <c r="N9" s="15">
        <v>20.46</v>
      </c>
      <c r="O9" s="17">
        <v>4.13</v>
      </c>
      <c r="P9" s="32" t="s">
        <v>1737</v>
      </c>
      <c r="S9" s="5"/>
      <c r="DG9" t="s">
        <v>1700</v>
      </c>
    </row>
    <row r="10" spans="1:111" x14ac:dyDescent="0.25">
      <c r="A10" s="18" t="s">
        <v>0</v>
      </c>
      <c r="B10" s="19" t="s">
        <v>36</v>
      </c>
      <c r="C10" s="19" t="s">
        <v>44</v>
      </c>
      <c r="D10" s="19" t="s">
        <v>71</v>
      </c>
      <c r="E10" s="19" t="s">
        <v>46</v>
      </c>
      <c r="F10" s="19" t="s">
        <v>72</v>
      </c>
      <c r="G10" s="19">
        <v>45.14</v>
      </c>
      <c r="H10" s="19" t="s">
        <v>73</v>
      </c>
      <c r="I10" s="19" t="s">
        <v>49</v>
      </c>
      <c r="J10" s="20">
        <v>45544</v>
      </c>
      <c r="K10" s="19">
        <v>140.31</v>
      </c>
      <c r="L10" s="19">
        <v>335.4</v>
      </c>
      <c r="M10" s="19">
        <v>81</v>
      </c>
      <c r="N10" s="19">
        <v>19.27</v>
      </c>
      <c r="O10" s="21">
        <v>18.149999999999999</v>
      </c>
      <c r="P10" s="32" t="s">
        <v>1738</v>
      </c>
      <c r="S10" s="5"/>
    </row>
    <row r="11" spans="1:111" x14ac:dyDescent="0.25">
      <c r="A11" s="14" t="s">
        <v>0</v>
      </c>
      <c r="B11" s="15" t="s">
        <v>59</v>
      </c>
      <c r="C11" s="15" t="s">
        <v>74</v>
      </c>
      <c r="D11" s="15" t="s">
        <v>45</v>
      </c>
      <c r="E11" s="15" t="s">
        <v>75</v>
      </c>
      <c r="F11" s="15" t="s">
        <v>76</v>
      </c>
      <c r="G11" s="15">
        <v>11.34</v>
      </c>
      <c r="H11" s="15" t="s">
        <v>77</v>
      </c>
      <c r="I11" s="15" t="s">
        <v>42</v>
      </c>
      <c r="J11" s="16">
        <v>45501</v>
      </c>
      <c r="K11" s="15">
        <v>649.88</v>
      </c>
      <c r="L11" s="15">
        <v>499.67</v>
      </c>
      <c r="M11" s="15">
        <v>56</v>
      </c>
      <c r="N11" s="15">
        <v>20.09</v>
      </c>
      <c r="O11" s="17">
        <v>59.79</v>
      </c>
      <c r="P11" s="32" t="s">
        <v>1734</v>
      </c>
      <c r="S11" s="5"/>
    </row>
    <row r="12" spans="1:111" x14ac:dyDescent="0.25">
      <c r="A12" s="18" t="s">
        <v>50</v>
      </c>
      <c r="B12" s="19" t="s">
        <v>56</v>
      </c>
      <c r="C12" s="19" t="s">
        <v>44</v>
      </c>
      <c r="D12" s="19" t="s">
        <v>38</v>
      </c>
      <c r="E12" s="19" t="s">
        <v>39</v>
      </c>
      <c r="F12" s="19" t="s">
        <v>78</v>
      </c>
      <c r="G12" s="19">
        <v>24.02</v>
      </c>
      <c r="H12" s="19" t="s">
        <v>79</v>
      </c>
      <c r="I12" s="19" t="s">
        <v>42</v>
      </c>
      <c r="J12" s="20">
        <v>45548</v>
      </c>
      <c r="K12" s="19">
        <v>510.58</v>
      </c>
      <c r="L12" s="19">
        <v>63.49</v>
      </c>
      <c r="M12" s="19">
        <v>18</v>
      </c>
      <c r="N12" s="19">
        <v>25.27</v>
      </c>
      <c r="O12" s="21">
        <v>21.73</v>
      </c>
      <c r="P12" s="32" t="s">
        <v>1738</v>
      </c>
      <c r="S12" s="5"/>
    </row>
    <row r="13" spans="1:111" x14ac:dyDescent="0.25">
      <c r="A13" s="14" t="s">
        <v>43</v>
      </c>
      <c r="B13" s="15" t="s">
        <v>51</v>
      </c>
      <c r="C13" s="15" t="s">
        <v>74</v>
      </c>
      <c r="D13" s="15" t="s">
        <v>68</v>
      </c>
      <c r="E13" s="15" t="s">
        <v>46</v>
      </c>
      <c r="F13" s="15" t="s">
        <v>80</v>
      </c>
      <c r="G13" s="15">
        <v>46.38</v>
      </c>
      <c r="H13" s="15" t="s">
        <v>81</v>
      </c>
      <c r="I13" s="15" t="s">
        <v>49</v>
      </c>
      <c r="J13" s="16">
        <v>45446</v>
      </c>
      <c r="K13" s="15">
        <v>992.66</v>
      </c>
      <c r="L13" s="15">
        <v>252.29</v>
      </c>
      <c r="M13" s="15">
        <v>59</v>
      </c>
      <c r="N13" s="15">
        <v>37.39</v>
      </c>
      <c r="O13" s="17">
        <v>62.01</v>
      </c>
      <c r="P13" s="32" t="s">
        <v>1736</v>
      </c>
      <c r="S13" s="5"/>
    </row>
    <row r="14" spans="1:111" x14ac:dyDescent="0.25">
      <c r="A14" s="18" t="s">
        <v>0</v>
      </c>
      <c r="B14" s="19" t="s">
        <v>59</v>
      </c>
      <c r="C14" s="19" t="s">
        <v>44</v>
      </c>
      <c r="D14" s="19" t="s">
        <v>45</v>
      </c>
      <c r="E14" s="19" t="s">
        <v>75</v>
      </c>
      <c r="F14" s="19" t="s">
        <v>82</v>
      </c>
      <c r="G14" s="19">
        <v>36.18</v>
      </c>
      <c r="H14" s="19" t="s">
        <v>83</v>
      </c>
      <c r="I14" s="19" t="s">
        <v>42</v>
      </c>
      <c r="J14" s="20">
        <v>45211</v>
      </c>
      <c r="K14" s="19">
        <v>77.680000000000007</v>
      </c>
      <c r="L14" s="19">
        <v>101.12</v>
      </c>
      <c r="M14" s="19">
        <v>4</v>
      </c>
      <c r="N14" s="19">
        <v>44.88</v>
      </c>
      <c r="O14" s="21">
        <v>18.170000000000002</v>
      </c>
      <c r="P14" s="32" t="s">
        <v>1735</v>
      </c>
      <c r="S14" s="5"/>
    </row>
    <row r="15" spans="1:111" x14ac:dyDescent="0.25">
      <c r="A15" s="14" t="s">
        <v>43</v>
      </c>
      <c r="B15" s="15" t="s">
        <v>56</v>
      </c>
      <c r="C15" s="15" t="s">
        <v>74</v>
      </c>
      <c r="D15" s="15" t="s">
        <v>38</v>
      </c>
      <c r="E15" s="15" t="s">
        <v>39</v>
      </c>
      <c r="F15" s="15" t="s">
        <v>84</v>
      </c>
      <c r="G15" s="15">
        <v>18.89</v>
      </c>
      <c r="H15" s="15" t="s">
        <v>85</v>
      </c>
      <c r="I15" s="15" t="s">
        <v>49</v>
      </c>
      <c r="J15" s="16">
        <v>45480</v>
      </c>
      <c r="K15" s="15">
        <v>909.29</v>
      </c>
      <c r="L15" s="15">
        <v>159.51</v>
      </c>
      <c r="M15" s="15">
        <v>68</v>
      </c>
      <c r="N15" s="15">
        <v>24.48</v>
      </c>
      <c r="O15" s="17">
        <v>75.31</v>
      </c>
      <c r="P15" s="32" t="s">
        <v>1734</v>
      </c>
      <c r="S15" s="5"/>
    </row>
    <row r="16" spans="1:111" x14ac:dyDescent="0.25">
      <c r="A16" s="18" t="s">
        <v>50</v>
      </c>
      <c r="B16" s="19" t="s">
        <v>59</v>
      </c>
      <c r="C16" s="19" t="s">
        <v>74</v>
      </c>
      <c r="D16" s="19" t="s">
        <v>68</v>
      </c>
      <c r="E16" s="19" t="s">
        <v>75</v>
      </c>
      <c r="F16" s="19" t="s">
        <v>86</v>
      </c>
      <c r="G16" s="19">
        <v>37.090000000000003</v>
      </c>
      <c r="H16" s="19" t="s">
        <v>87</v>
      </c>
      <c r="I16" s="19" t="s">
        <v>49</v>
      </c>
      <c r="J16" s="20">
        <v>45302</v>
      </c>
      <c r="K16" s="19">
        <v>859.95</v>
      </c>
      <c r="L16" s="19">
        <v>125.96</v>
      </c>
      <c r="M16" s="19">
        <v>89</v>
      </c>
      <c r="N16" s="19">
        <v>17.37</v>
      </c>
      <c r="O16" s="21">
        <v>45.25</v>
      </c>
      <c r="P16" s="32" t="s">
        <v>1733</v>
      </c>
      <c r="S16" s="5"/>
    </row>
    <row r="17" spans="1:19" x14ac:dyDescent="0.25">
      <c r="A17" s="14" t="s">
        <v>43</v>
      </c>
      <c r="B17" s="15" t="s">
        <v>59</v>
      </c>
      <c r="C17" s="15" t="s">
        <v>67</v>
      </c>
      <c r="D17" s="15" t="s">
        <v>45</v>
      </c>
      <c r="E17" s="15" t="s">
        <v>62</v>
      </c>
      <c r="F17" s="15" t="s">
        <v>88</v>
      </c>
      <c r="G17" s="15">
        <v>20.02</v>
      </c>
      <c r="H17" s="15" t="s">
        <v>89</v>
      </c>
      <c r="I17" s="15" t="s">
        <v>42</v>
      </c>
      <c r="J17" s="16">
        <v>45450</v>
      </c>
      <c r="K17" s="15">
        <v>906.47</v>
      </c>
      <c r="L17" s="15">
        <v>118.7</v>
      </c>
      <c r="M17" s="15">
        <v>88</v>
      </c>
      <c r="N17" s="15">
        <v>30.18</v>
      </c>
      <c r="O17" s="17">
        <v>96.53</v>
      </c>
      <c r="P17" s="32" t="s">
        <v>1736</v>
      </c>
      <c r="S17" s="5"/>
    </row>
    <row r="18" spans="1:19" x14ac:dyDescent="0.25">
      <c r="A18" s="18" t="s">
        <v>43</v>
      </c>
      <c r="B18" s="19" t="s">
        <v>59</v>
      </c>
      <c r="C18" s="19" t="s">
        <v>67</v>
      </c>
      <c r="D18" s="19" t="s">
        <v>52</v>
      </c>
      <c r="E18" s="19" t="s">
        <v>46</v>
      </c>
      <c r="F18" s="19" t="s">
        <v>90</v>
      </c>
      <c r="G18" s="19">
        <v>31.63</v>
      </c>
      <c r="H18" s="19" t="s">
        <v>91</v>
      </c>
      <c r="I18" s="19" t="s">
        <v>42</v>
      </c>
      <c r="J18" s="20">
        <v>45546</v>
      </c>
      <c r="K18" s="19">
        <v>389.2</v>
      </c>
      <c r="L18" s="19">
        <v>171.71</v>
      </c>
      <c r="M18" s="19">
        <v>90</v>
      </c>
      <c r="N18" s="19">
        <v>40.69</v>
      </c>
      <c r="O18" s="21">
        <v>3.72</v>
      </c>
      <c r="P18" s="32" t="s">
        <v>1738</v>
      </c>
      <c r="S18" s="5"/>
    </row>
    <row r="19" spans="1:19" x14ac:dyDescent="0.25">
      <c r="A19" s="14" t="s">
        <v>43</v>
      </c>
      <c r="B19" s="15" t="s">
        <v>56</v>
      </c>
      <c r="C19" s="15" t="s">
        <v>67</v>
      </c>
      <c r="D19" s="15" t="s">
        <v>38</v>
      </c>
      <c r="E19" s="15" t="s">
        <v>75</v>
      </c>
      <c r="F19" s="15" t="s">
        <v>92</v>
      </c>
      <c r="G19" s="15">
        <v>27.88</v>
      </c>
      <c r="H19" s="15" t="s">
        <v>93</v>
      </c>
      <c r="I19" s="15" t="s">
        <v>49</v>
      </c>
      <c r="J19" s="16">
        <v>45352</v>
      </c>
      <c r="K19" s="15">
        <v>504.1</v>
      </c>
      <c r="L19" s="15">
        <v>426.79</v>
      </c>
      <c r="M19" s="15">
        <v>99</v>
      </c>
      <c r="N19" s="15">
        <v>17.350000000000001</v>
      </c>
      <c r="O19" s="17">
        <v>35.53</v>
      </c>
      <c r="P19" s="32" t="s">
        <v>1737</v>
      </c>
      <c r="S19" s="5"/>
    </row>
    <row r="20" spans="1:19" x14ac:dyDescent="0.25">
      <c r="A20" s="18" t="s">
        <v>55</v>
      </c>
      <c r="B20" s="19" t="s">
        <v>94</v>
      </c>
      <c r="C20" s="19" t="s">
        <v>37</v>
      </c>
      <c r="D20" s="19" t="s">
        <v>71</v>
      </c>
      <c r="E20" s="19" t="s">
        <v>39</v>
      </c>
      <c r="F20" s="19" t="s">
        <v>95</v>
      </c>
      <c r="G20" s="19">
        <v>48.22</v>
      </c>
      <c r="H20" s="19" t="s">
        <v>96</v>
      </c>
      <c r="I20" s="19" t="s">
        <v>49</v>
      </c>
      <c r="J20" s="20">
        <v>45312</v>
      </c>
      <c r="K20" s="19">
        <v>876.24</v>
      </c>
      <c r="L20" s="19">
        <v>240.21</v>
      </c>
      <c r="M20" s="19">
        <v>91</v>
      </c>
      <c r="N20" s="19">
        <v>13.37</v>
      </c>
      <c r="O20" s="21">
        <v>4.0199999999999996</v>
      </c>
      <c r="P20" s="32" t="s">
        <v>1733</v>
      </c>
    </row>
    <row r="21" spans="1:19" x14ac:dyDescent="0.25">
      <c r="A21" s="14" t="s">
        <v>0</v>
      </c>
      <c r="B21" s="15" t="s">
        <v>59</v>
      </c>
      <c r="C21" s="15" t="s">
        <v>37</v>
      </c>
      <c r="D21" s="15" t="s">
        <v>68</v>
      </c>
      <c r="E21" s="15" t="s">
        <v>62</v>
      </c>
      <c r="F21" s="15" t="s">
        <v>97</v>
      </c>
      <c r="G21" s="15">
        <v>47.2</v>
      </c>
      <c r="H21" s="15" t="s">
        <v>98</v>
      </c>
      <c r="I21" s="15" t="s">
        <v>42</v>
      </c>
      <c r="J21" s="16">
        <v>45433</v>
      </c>
      <c r="K21" s="15">
        <v>908.63</v>
      </c>
      <c r="L21" s="15">
        <v>461.82</v>
      </c>
      <c r="M21" s="15">
        <v>57</v>
      </c>
      <c r="N21" s="15">
        <v>12.37</v>
      </c>
      <c r="O21" s="17">
        <v>90.76</v>
      </c>
      <c r="P21" s="32" t="s">
        <v>1739</v>
      </c>
    </row>
    <row r="22" spans="1:19" x14ac:dyDescent="0.25">
      <c r="A22" s="18" t="s">
        <v>35</v>
      </c>
      <c r="B22" s="19" t="s">
        <v>51</v>
      </c>
      <c r="C22" s="19" t="s">
        <v>44</v>
      </c>
      <c r="D22" s="19" t="s">
        <v>71</v>
      </c>
      <c r="E22" s="19" t="s">
        <v>39</v>
      </c>
      <c r="F22" s="19" t="s">
        <v>99</v>
      </c>
      <c r="G22" s="19">
        <v>36.159999999999997</v>
      </c>
      <c r="H22" s="19" t="s">
        <v>100</v>
      </c>
      <c r="I22" s="19" t="s">
        <v>42</v>
      </c>
      <c r="J22" s="20">
        <v>45267</v>
      </c>
      <c r="K22" s="19">
        <v>59.24</v>
      </c>
      <c r="L22" s="19">
        <v>284.42</v>
      </c>
      <c r="M22" s="19">
        <v>24</v>
      </c>
      <c r="N22" s="19">
        <v>35.64</v>
      </c>
      <c r="O22" s="21">
        <v>36.19</v>
      </c>
      <c r="P22" s="32" t="s">
        <v>1740</v>
      </c>
    </row>
    <row r="23" spans="1:19" x14ac:dyDescent="0.25">
      <c r="A23" s="14" t="s">
        <v>35</v>
      </c>
      <c r="B23" s="15" t="s">
        <v>56</v>
      </c>
      <c r="C23" s="15" t="s">
        <v>74</v>
      </c>
      <c r="D23" s="15" t="s">
        <v>71</v>
      </c>
      <c r="E23" s="15" t="s">
        <v>62</v>
      </c>
      <c r="F23" s="15" t="s">
        <v>101</v>
      </c>
      <c r="G23" s="15">
        <v>47.48</v>
      </c>
      <c r="H23" s="15" t="s">
        <v>102</v>
      </c>
      <c r="I23" s="15" t="s">
        <v>42</v>
      </c>
      <c r="J23" s="16">
        <v>45555</v>
      </c>
      <c r="K23" s="15">
        <v>242.93</v>
      </c>
      <c r="L23" s="15">
        <v>181.01</v>
      </c>
      <c r="M23" s="15">
        <v>57</v>
      </c>
      <c r="N23" s="15">
        <v>6.72</v>
      </c>
      <c r="O23" s="17">
        <v>36.409999999999997</v>
      </c>
      <c r="P23" s="32" t="s">
        <v>1738</v>
      </c>
    </row>
    <row r="24" spans="1:19" x14ac:dyDescent="0.25">
      <c r="A24" s="18" t="s">
        <v>55</v>
      </c>
      <c r="B24" s="19" t="s">
        <v>56</v>
      </c>
      <c r="C24" s="19" t="s">
        <v>44</v>
      </c>
      <c r="D24" s="19" t="s">
        <v>68</v>
      </c>
      <c r="E24" s="19" t="s">
        <v>39</v>
      </c>
      <c r="F24" s="19" t="s">
        <v>103</v>
      </c>
      <c r="G24" s="19">
        <v>38.57</v>
      </c>
      <c r="H24" s="19" t="s">
        <v>104</v>
      </c>
      <c r="I24" s="19" t="s">
        <v>49</v>
      </c>
      <c r="J24" s="20">
        <v>45307</v>
      </c>
      <c r="K24" s="19">
        <v>132.58000000000001</v>
      </c>
      <c r="L24" s="19">
        <v>100.48</v>
      </c>
      <c r="M24" s="19">
        <v>68</v>
      </c>
      <c r="N24" s="19">
        <v>22.46</v>
      </c>
      <c r="O24" s="21">
        <v>39.369999999999997</v>
      </c>
      <c r="P24" s="32" t="s">
        <v>1733</v>
      </c>
    </row>
    <row r="25" spans="1:19" x14ac:dyDescent="0.25">
      <c r="A25" s="14" t="s">
        <v>35</v>
      </c>
      <c r="B25" s="15" t="s">
        <v>59</v>
      </c>
      <c r="C25" s="15" t="s">
        <v>37</v>
      </c>
      <c r="D25" s="15" t="s">
        <v>52</v>
      </c>
      <c r="E25" s="15" t="s">
        <v>46</v>
      </c>
      <c r="F25" s="15" t="s">
        <v>105</v>
      </c>
      <c r="G25" s="15">
        <v>8.8800000000000008</v>
      </c>
      <c r="H25" s="15" t="s">
        <v>106</v>
      </c>
      <c r="I25" s="15" t="s">
        <v>42</v>
      </c>
      <c r="J25" s="16">
        <v>45414</v>
      </c>
      <c r="K25" s="15">
        <v>289.52</v>
      </c>
      <c r="L25" s="15">
        <v>422.78</v>
      </c>
      <c r="M25" s="15">
        <v>44</v>
      </c>
      <c r="N25" s="15">
        <v>25.47</v>
      </c>
      <c r="O25" s="17">
        <v>60.74</v>
      </c>
      <c r="P25" s="32" t="s">
        <v>1739</v>
      </c>
    </row>
    <row r="26" spans="1:19" x14ac:dyDescent="0.25">
      <c r="A26" s="18" t="s">
        <v>0</v>
      </c>
      <c r="B26" s="19" t="s">
        <v>94</v>
      </c>
      <c r="C26" s="19" t="s">
        <v>44</v>
      </c>
      <c r="D26" s="19" t="s">
        <v>38</v>
      </c>
      <c r="E26" s="19" t="s">
        <v>46</v>
      </c>
      <c r="F26" s="19" t="s">
        <v>107</v>
      </c>
      <c r="G26" s="19">
        <v>9.06</v>
      </c>
      <c r="H26" s="19" t="s">
        <v>108</v>
      </c>
      <c r="I26" s="19" t="s">
        <v>49</v>
      </c>
      <c r="J26" s="20">
        <v>45323</v>
      </c>
      <c r="K26" s="19">
        <v>68.69</v>
      </c>
      <c r="L26" s="19">
        <v>328.85</v>
      </c>
      <c r="M26" s="19">
        <v>32</v>
      </c>
      <c r="N26" s="19">
        <v>35.53</v>
      </c>
      <c r="O26" s="21">
        <v>96.1</v>
      </c>
      <c r="P26" s="32" t="s">
        <v>1741</v>
      </c>
    </row>
    <row r="27" spans="1:19" x14ac:dyDescent="0.25">
      <c r="A27" s="14" t="s">
        <v>43</v>
      </c>
      <c r="B27" s="15" t="s">
        <v>56</v>
      </c>
      <c r="C27" s="15" t="s">
        <v>37</v>
      </c>
      <c r="D27" s="15" t="s">
        <v>71</v>
      </c>
      <c r="E27" s="15" t="s">
        <v>46</v>
      </c>
      <c r="F27" s="15" t="s">
        <v>109</v>
      </c>
      <c r="G27" s="15">
        <v>37.869999999999997</v>
      </c>
      <c r="H27" s="15" t="s">
        <v>110</v>
      </c>
      <c r="I27" s="15" t="s">
        <v>42</v>
      </c>
      <c r="J27" s="16">
        <v>45301</v>
      </c>
      <c r="K27" s="15">
        <v>337.24</v>
      </c>
      <c r="L27" s="15">
        <v>452.97</v>
      </c>
      <c r="M27" s="15">
        <v>22</v>
      </c>
      <c r="N27" s="15">
        <v>22.42</v>
      </c>
      <c r="O27" s="17">
        <v>73.09</v>
      </c>
      <c r="P27" s="32" t="s">
        <v>1733</v>
      </c>
    </row>
    <row r="28" spans="1:19" x14ac:dyDescent="0.25">
      <c r="A28" s="18" t="s">
        <v>55</v>
      </c>
      <c r="B28" s="19" t="s">
        <v>36</v>
      </c>
      <c r="C28" s="19" t="s">
        <v>37</v>
      </c>
      <c r="D28" s="19" t="s">
        <v>68</v>
      </c>
      <c r="E28" s="19" t="s">
        <v>62</v>
      </c>
      <c r="F28" s="19" t="s">
        <v>57</v>
      </c>
      <c r="G28" s="19">
        <v>49.67</v>
      </c>
      <c r="H28" s="19" t="s">
        <v>111</v>
      </c>
      <c r="I28" s="19" t="s">
        <v>42</v>
      </c>
      <c r="J28" s="20">
        <v>45331</v>
      </c>
      <c r="K28" s="19">
        <v>176.87</v>
      </c>
      <c r="L28" s="19">
        <v>346.46</v>
      </c>
      <c r="M28" s="19">
        <v>96</v>
      </c>
      <c r="N28" s="19">
        <v>25.84</v>
      </c>
      <c r="O28" s="21">
        <v>23.06</v>
      </c>
      <c r="P28" s="32" t="s">
        <v>1741</v>
      </c>
    </row>
    <row r="29" spans="1:19" x14ac:dyDescent="0.25">
      <c r="A29" s="14" t="s">
        <v>0</v>
      </c>
      <c r="B29" s="15" t="s">
        <v>94</v>
      </c>
      <c r="C29" s="15" t="s">
        <v>44</v>
      </c>
      <c r="D29" s="15" t="s">
        <v>71</v>
      </c>
      <c r="E29" s="15" t="s">
        <v>62</v>
      </c>
      <c r="F29" s="15" t="s">
        <v>112</v>
      </c>
      <c r="G29" s="15">
        <v>14.72</v>
      </c>
      <c r="H29" s="15" t="s">
        <v>113</v>
      </c>
      <c r="I29" s="15" t="s">
        <v>42</v>
      </c>
      <c r="J29" s="16">
        <v>45307</v>
      </c>
      <c r="K29" s="15">
        <v>280.27999999999997</v>
      </c>
      <c r="L29" s="15">
        <v>218.57</v>
      </c>
      <c r="M29" s="15">
        <v>65</v>
      </c>
      <c r="N29" s="15">
        <v>35.31</v>
      </c>
      <c r="O29" s="17">
        <v>57.59</v>
      </c>
      <c r="P29" s="32" t="s">
        <v>1733</v>
      </c>
    </row>
    <row r="30" spans="1:19" x14ac:dyDescent="0.25">
      <c r="A30" s="18" t="s">
        <v>50</v>
      </c>
      <c r="B30" s="19" t="s">
        <v>36</v>
      </c>
      <c r="C30" s="19" t="s">
        <v>37</v>
      </c>
      <c r="D30" s="19" t="s">
        <v>45</v>
      </c>
      <c r="E30" s="19" t="s">
        <v>39</v>
      </c>
      <c r="F30" s="19" t="s">
        <v>114</v>
      </c>
      <c r="G30" s="19">
        <v>42.17</v>
      </c>
      <c r="H30" s="19" t="s">
        <v>115</v>
      </c>
      <c r="I30" s="19" t="s">
        <v>49</v>
      </c>
      <c r="J30" s="20">
        <v>45507</v>
      </c>
      <c r="K30" s="19">
        <v>715.74</v>
      </c>
      <c r="L30" s="19">
        <v>306.24</v>
      </c>
      <c r="M30" s="19">
        <v>5</v>
      </c>
      <c r="N30" s="19">
        <v>21.52</v>
      </c>
      <c r="O30" s="21">
        <v>11.58</v>
      </c>
      <c r="P30" s="32" t="s">
        <v>1742</v>
      </c>
    </row>
    <row r="31" spans="1:19" x14ac:dyDescent="0.25">
      <c r="A31" s="14" t="s">
        <v>43</v>
      </c>
      <c r="B31" s="15" t="s">
        <v>56</v>
      </c>
      <c r="C31" s="15" t="s">
        <v>44</v>
      </c>
      <c r="D31" s="15" t="s">
        <v>68</v>
      </c>
      <c r="E31" s="15" t="s">
        <v>39</v>
      </c>
      <c r="F31" s="15" t="s">
        <v>116</v>
      </c>
      <c r="G31" s="15">
        <v>49.14</v>
      </c>
      <c r="H31" s="15" t="s">
        <v>117</v>
      </c>
      <c r="I31" s="15" t="s">
        <v>49</v>
      </c>
      <c r="J31" s="16">
        <v>45508</v>
      </c>
      <c r="K31" s="15">
        <v>804.99</v>
      </c>
      <c r="L31" s="15">
        <v>356.68</v>
      </c>
      <c r="M31" s="15">
        <v>84</v>
      </c>
      <c r="N31" s="15">
        <v>30.07</v>
      </c>
      <c r="O31" s="17">
        <v>86.78</v>
      </c>
      <c r="P31" s="32" t="s">
        <v>1742</v>
      </c>
    </row>
    <row r="32" spans="1:19" x14ac:dyDescent="0.25">
      <c r="A32" s="18" t="s">
        <v>43</v>
      </c>
      <c r="B32" s="19" t="s">
        <v>59</v>
      </c>
      <c r="C32" s="19" t="s">
        <v>67</v>
      </c>
      <c r="D32" s="19" t="s">
        <v>68</v>
      </c>
      <c r="E32" s="19" t="s">
        <v>39</v>
      </c>
      <c r="F32" s="19" t="s">
        <v>105</v>
      </c>
      <c r="G32" s="19">
        <v>33.54</v>
      </c>
      <c r="H32" s="19" t="s">
        <v>118</v>
      </c>
      <c r="I32" s="19" t="s">
        <v>42</v>
      </c>
      <c r="J32" s="20">
        <v>45500</v>
      </c>
      <c r="K32" s="19">
        <v>367.49</v>
      </c>
      <c r="L32" s="19">
        <v>456.94</v>
      </c>
      <c r="M32" s="19">
        <v>68</v>
      </c>
      <c r="N32" s="19">
        <v>24.09</v>
      </c>
      <c r="O32" s="21">
        <v>2.17</v>
      </c>
      <c r="P32" s="32" t="s">
        <v>1734</v>
      </c>
    </row>
    <row r="33" spans="1:16" x14ac:dyDescent="0.25">
      <c r="A33" s="14" t="s">
        <v>55</v>
      </c>
      <c r="B33" s="15" t="s">
        <v>59</v>
      </c>
      <c r="C33" s="15" t="s">
        <v>37</v>
      </c>
      <c r="D33" s="15" t="s">
        <v>38</v>
      </c>
      <c r="E33" s="15" t="s">
        <v>46</v>
      </c>
      <c r="F33" s="15" t="s">
        <v>119</v>
      </c>
      <c r="G33" s="15">
        <v>40.57</v>
      </c>
      <c r="H33" s="15" t="s">
        <v>120</v>
      </c>
      <c r="I33" s="15" t="s">
        <v>42</v>
      </c>
      <c r="J33" s="16">
        <v>45534</v>
      </c>
      <c r="K33" s="15">
        <v>720.79</v>
      </c>
      <c r="L33" s="15">
        <v>112.38</v>
      </c>
      <c r="M33" s="15">
        <v>3</v>
      </c>
      <c r="N33" s="15">
        <v>23.58</v>
      </c>
      <c r="O33" s="17">
        <v>36.1</v>
      </c>
      <c r="P33" s="32" t="s">
        <v>1742</v>
      </c>
    </row>
    <row r="34" spans="1:16" x14ac:dyDescent="0.25">
      <c r="A34" s="18" t="s">
        <v>55</v>
      </c>
      <c r="B34" s="19" t="s">
        <v>59</v>
      </c>
      <c r="C34" s="19" t="s">
        <v>67</v>
      </c>
      <c r="D34" s="19" t="s">
        <v>68</v>
      </c>
      <c r="E34" s="19" t="s">
        <v>39</v>
      </c>
      <c r="F34" s="19" t="s">
        <v>121</v>
      </c>
      <c r="G34" s="19">
        <v>18.260000000000002</v>
      </c>
      <c r="H34" s="19" t="s">
        <v>122</v>
      </c>
      <c r="I34" s="19" t="s">
        <v>42</v>
      </c>
      <c r="J34" s="20">
        <v>45402</v>
      </c>
      <c r="K34" s="19">
        <v>915.02</v>
      </c>
      <c r="L34" s="19">
        <v>85.06</v>
      </c>
      <c r="M34" s="19">
        <v>90</v>
      </c>
      <c r="N34" s="19">
        <v>15.38</v>
      </c>
      <c r="O34" s="21">
        <v>68.25</v>
      </c>
      <c r="P34" s="32" t="s">
        <v>1743</v>
      </c>
    </row>
    <row r="35" spans="1:16" x14ac:dyDescent="0.25">
      <c r="A35" s="14" t="s">
        <v>35</v>
      </c>
      <c r="B35" s="15" t="s">
        <v>36</v>
      </c>
      <c r="C35" s="15" t="s">
        <v>67</v>
      </c>
      <c r="D35" s="15" t="s">
        <v>45</v>
      </c>
      <c r="E35" s="15" t="s">
        <v>39</v>
      </c>
      <c r="F35" s="15" t="s">
        <v>123</v>
      </c>
      <c r="G35" s="15">
        <v>48.49</v>
      </c>
      <c r="H35" s="15" t="s">
        <v>124</v>
      </c>
      <c r="I35" s="15" t="s">
        <v>42</v>
      </c>
      <c r="J35" s="16">
        <v>45422</v>
      </c>
      <c r="K35" s="15">
        <v>559.08000000000004</v>
      </c>
      <c r="L35" s="15">
        <v>282.81</v>
      </c>
      <c r="M35" s="15">
        <v>75</v>
      </c>
      <c r="N35" s="15">
        <v>43.73</v>
      </c>
      <c r="O35" s="17">
        <v>23.87</v>
      </c>
      <c r="P35" s="32" t="s">
        <v>1739</v>
      </c>
    </row>
    <row r="36" spans="1:16" x14ac:dyDescent="0.25">
      <c r="A36" s="18" t="s">
        <v>43</v>
      </c>
      <c r="B36" s="19" t="s">
        <v>59</v>
      </c>
      <c r="C36" s="19" t="s">
        <v>44</v>
      </c>
      <c r="D36" s="19" t="s">
        <v>52</v>
      </c>
      <c r="E36" s="19" t="s">
        <v>39</v>
      </c>
      <c r="F36" s="19" t="s">
        <v>125</v>
      </c>
      <c r="G36" s="19">
        <v>19.16</v>
      </c>
      <c r="H36" s="19" t="s">
        <v>126</v>
      </c>
      <c r="I36" s="19" t="s">
        <v>42</v>
      </c>
      <c r="J36" s="20">
        <v>45376</v>
      </c>
      <c r="K36" s="19">
        <v>268.39999999999998</v>
      </c>
      <c r="L36" s="19">
        <v>330.33</v>
      </c>
      <c r="M36" s="19">
        <v>50</v>
      </c>
      <c r="N36" s="19">
        <v>49.31</v>
      </c>
      <c r="O36" s="21">
        <v>90.75</v>
      </c>
      <c r="P36" s="32" t="s">
        <v>1737</v>
      </c>
    </row>
    <row r="37" spans="1:16" x14ac:dyDescent="0.25">
      <c r="A37" s="14" t="s">
        <v>35</v>
      </c>
      <c r="B37" s="15" t="s">
        <v>51</v>
      </c>
      <c r="C37" s="15" t="s">
        <v>37</v>
      </c>
      <c r="D37" s="15" t="s">
        <v>52</v>
      </c>
      <c r="E37" s="15" t="s">
        <v>62</v>
      </c>
      <c r="F37" s="15" t="s">
        <v>127</v>
      </c>
      <c r="G37" s="15">
        <v>5.5</v>
      </c>
      <c r="H37" s="15" t="s">
        <v>128</v>
      </c>
      <c r="I37" s="15" t="s">
        <v>42</v>
      </c>
      <c r="J37" s="16">
        <v>45499</v>
      </c>
      <c r="K37" s="15">
        <v>649.05999999999995</v>
      </c>
      <c r="L37" s="15">
        <v>201.19</v>
      </c>
      <c r="M37" s="15">
        <v>55</v>
      </c>
      <c r="N37" s="15">
        <v>46.35</v>
      </c>
      <c r="O37" s="17">
        <v>45.99</v>
      </c>
      <c r="P37" s="32" t="s">
        <v>1734</v>
      </c>
    </row>
    <row r="38" spans="1:16" x14ac:dyDescent="0.25">
      <c r="A38" s="18" t="s">
        <v>50</v>
      </c>
      <c r="B38" s="19" t="s">
        <v>56</v>
      </c>
      <c r="C38" s="19" t="s">
        <v>44</v>
      </c>
      <c r="D38" s="19" t="s">
        <v>38</v>
      </c>
      <c r="E38" s="19" t="s">
        <v>46</v>
      </c>
      <c r="F38" s="19" t="s">
        <v>129</v>
      </c>
      <c r="G38" s="19">
        <v>49.88</v>
      </c>
      <c r="H38" s="19" t="s">
        <v>130</v>
      </c>
      <c r="I38" s="19" t="s">
        <v>42</v>
      </c>
      <c r="J38" s="20">
        <v>45424</v>
      </c>
      <c r="K38" s="19">
        <v>847.89</v>
      </c>
      <c r="L38" s="19">
        <v>232.47</v>
      </c>
      <c r="M38" s="19">
        <v>98</v>
      </c>
      <c r="N38" s="19">
        <v>45.55</v>
      </c>
      <c r="O38" s="21">
        <v>66.290000000000006</v>
      </c>
      <c r="P38" s="32" t="s">
        <v>1739</v>
      </c>
    </row>
    <row r="39" spans="1:16" x14ac:dyDescent="0.25">
      <c r="A39" s="14" t="s">
        <v>55</v>
      </c>
      <c r="B39" s="15" t="s">
        <v>56</v>
      </c>
      <c r="C39" s="15" t="s">
        <v>74</v>
      </c>
      <c r="D39" s="15" t="s">
        <v>45</v>
      </c>
      <c r="E39" s="15" t="s">
        <v>46</v>
      </c>
      <c r="F39" s="15" t="s">
        <v>131</v>
      </c>
      <c r="G39" s="15">
        <v>30.07</v>
      </c>
      <c r="H39" s="15" t="s">
        <v>132</v>
      </c>
      <c r="I39" s="15" t="s">
        <v>49</v>
      </c>
      <c r="J39" s="16">
        <v>45376</v>
      </c>
      <c r="K39" s="15">
        <v>747.76</v>
      </c>
      <c r="L39" s="15">
        <v>316</v>
      </c>
      <c r="M39" s="15">
        <v>66</v>
      </c>
      <c r="N39" s="15">
        <v>32.979999999999997</v>
      </c>
      <c r="O39" s="17">
        <v>42.19</v>
      </c>
      <c r="P39" s="32" t="s">
        <v>1737</v>
      </c>
    </row>
    <row r="40" spans="1:16" x14ac:dyDescent="0.25">
      <c r="A40" s="18" t="s">
        <v>35</v>
      </c>
      <c r="B40" s="19" t="s">
        <v>59</v>
      </c>
      <c r="C40" s="19" t="s">
        <v>74</v>
      </c>
      <c r="D40" s="19" t="s">
        <v>45</v>
      </c>
      <c r="E40" s="19" t="s">
        <v>39</v>
      </c>
      <c r="F40" s="19" t="s">
        <v>133</v>
      </c>
      <c r="G40" s="19">
        <v>29.88</v>
      </c>
      <c r="H40" s="19" t="s">
        <v>134</v>
      </c>
      <c r="I40" s="19" t="s">
        <v>49</v>
      </c>
      <c r="J40" s="20">
        <v>45500</v>
      </c>
      <c r="K40" s="19">
        <v>993.07</v>
      </c>
      <c r="L40" s="19">
        <v>219.16</v>
      </c>
      <c r="M40" s="19">
        <v>7</v>
      </c>
      <c r="N40" s="19">
        <v>18.510000000000002</v>
      </c>
      <c r="O40" s="21">
        <v>8.68</v>
      </c>
      <c r="P40" s="32" t="s">
        <v>1734</v>
      </c>
    </row>
    <row r="41" spans="1:16" x14ac:dyDescent="0.25">
      <c r="A41" s="14" t="s">
        <v>43</v>
      </c>
      <c r="B41" s="15" t="s">
        <v>36</v>
      </c>
      <c r="C41" s="15" t="s">
        <v>44</v>
      </c>
      <c r="D41" s="15" t="s">
        <v>52</v>
      </c>
      <c r="E41" s="15" t="s">
        <v>39</v>
      </c>
      <c r="F41" s="15" t="s">
        <v>88</v>
      </c>
      <c r="G41" s="15">
        <v>14.98</v>
      </c>
      <c r="H41" s="15" t="s">
        <v>135</v>
      </c>
      <c r="I41" s="15" t="s">
        <v>42</v>
      </c>
      <c r="J41" s="16">
        <v>45418</v>
      </c>
      <c r="K41" s="15">
        <v>811.16</v>
      </c>
      <c r="L41" s="15">
        <v>326.08</v>
      </c>
      <c r="M41" s="15">
        <v>93</v>
      </c>
      <c r="N41" s="15">
        <v>31.78</v>
      </c>
      <c r="O41" s="17">
        <v>21.84</v>
      </c>
      <c r="P41" s="32" t="s">
        <v>1739</v>
      </c>
    </row>
    <row r="42" spans="1:16" x14ac:dyDescent="0.25">
      <c r="A42" s="18" t="s">
        <v>43</v>
      </c>
      <c r="B42" s="19" t="s">
        <v>51</v>
      </c>
      <c r="C42" s="19" t="s">
        <v>37</v>
      </c>
      <c r="D42" s="19" t="s">
        <v>38</v>
      </c>
      <c r="E42" s="19" t="s">
        <v>62</v>
      </c>
      <c r="F42" s="19" t="s">
        <v>136</v>
      </c>
      <c r="G42" s="19">
        <v>30.14</v>
      </c>
      <c r="H42" s="19" t="s">
        <v>137</v>
      </c>
      <c r="I42" s="19" t="s">
        <v>49</v>
      </c>
      <c r="J42" s="20">
        <v>45266</v>
      </c>
      <c r="K42" s="19">
        <v>521.08000000000004</v>
      </c>
      <c r="L42" s="19">
        <v>345.64</v>
      </c>
      <c r="M42" s="19">
        <v>87</v>
      </c>
      <c r="N42" s="19">
        <v>34.5</v>
      </c>
      <c r="O42" s="21">
        <v>31.4</v>
      </c>
      <c r="P42" s="32" t="s">
        <v>1740</v>
      </c>
    </row>
    <row r="43" spans="1:16" x14ac:dyDescent="0.25">
      <c r="A43" s="14" t="s">
        <v>43</v>
      </c>
      <c r="B43" s="15" t="s">
        <v>59</v>
      </c>
      <c r="C43" s="15" t="s">
        <v>74</v>
      </c>
      <c r="D43" s="15" t="s">
        <v>52</v>
      </c>
      <c r="E43" s="15" t="s">
        <v>46</v>
      </c>
      <c r="F43" s="15" t="s">
        <v>138</v>
      </c>
      <c r="G43" s="15">
        <v>26.13</v>
      </c>
      <c r="H43" s="15" t="s">
        <v>139</v>
      </c>
      <c r="I43" s="15" t="s">
        <v>49</v>
      </c>
      <c r="J43" s="16">
        <v>45212</v>
      </c>
      <c r="K43" s="15">
        <v>452.78</v>
      </c>
      <c r="L43" s="15">
        <v>243.6</v>
      </c>
      <c r="M43" s="15">
        <v>28</v>
      </c>
      <c r="N43" s="15">
        <v>26.83</v>
      </c>
      <c r="O43" s="17">
        <v>30.8</v>
      </c>
      <c r="P43" s="32" t="s">
        <v>1735</v>
      </c>
    </row>
    <row r="44" spans="1:16" x14ac:dyDescent="0.25">
      <c r="A44" s="18" t="s">
        <v>55</v>
      </c>
      <c r="B44" s="19" t="s">
        <v>94</v>
      </c>
      <c r="C44" s="19" t="s">
        <v>37</v>
      </c>
      <c r="D44" s="19" t="s">
        <v>68</v>
      </c>
      <c r="E44" s="19" t="s">
        <v>62</v>
      </c>
      <c r="F44" s="19" t="s">
        <v>140</v>
      </c>
      <c r="G44" s="19">
        <v>40.06</v>
      </c>
      <c r="H44" s="19" t="s">
        <v>141</v>
      </c>
      <c r="I44" s="19" t="s">
        <v>42</v>
      </c>
      <c r="J44" s="20">
        <v>45236</v>
      </c>
      <c r="K44" s="19">
        <v>450.33</v>
      </c>
      <c r="L44" s="19">
        <v>438.47</v>
      </c>
      <c r="M44" s="19">
        <v>57</v>
      </c>
      <c r="N44" s="19">
        <v>31.53</v>
      </c>
      <c r="O44" s="21">
        <v>78.95</v>
      </c>
      <c r="P44" s="32" t="s">
        <v>1744</v>
      </c>
    </row>
    <row r="45" spans="1:16" x14ac:dyDescent="0.25">
      <c r="A45" s="14" t="s">
        <v>43</v>
      </c>
      <c r="B45" s="15" t="s">
        <v>36</v>
      </c>
      <c r="C45" s="15" t="s">
        <v>44</v>
      </c>
      <c r="D45" s="15" t="s">
        <v>38</v>
      </c>
      <c r="E45" s="15" t="s">
        <v>75</v>
      </c>
      <c r="F45" s="15" t="s">
        <v>142</v>
      </c>
      <c r="G45" s="15">
        <v>19.52</v>
      </c>
      <c r="H45" s="15" t="s">
        <v>143</v>
      </c>
      <c r="I45" s="15" t="s">
        <v>42</v>
      </c>
      <c r="J45" s="16">
        <v>45275</v>
      </c>
      <c r="K45" s="15">
        <v>903.1</v>
      </c>
      <c r="L45" s="15">
        <v>388.69</v>
      </c>
      <c r="M45" s="15">
        <v>5</v>
      </c>
      <c r="N45" s="15">
        <v>45.33</v>
      </c>
      <c r="O45" s="17">
        <v>11.41</v>
      </c>
      <c r="P45" s="32" t="s">
        <v>1740</v>
      </c>
    </row>
    <row r="46" spans="1:16" x14ac:dyDescent="0.25">
      <c r="A46" s="18" t="s">
        <v>50</v>
      </c>
      <c r="B46" s="19" t="s">
        <v>36</v>
      </c>
      <c r="C46" s="19" t="s">
        <v>37</v>
      </c>
      <c r="D46" s="19" t="s">
        <v>68</v>
      </c>
      <c r="E46" s="19" t="s">
        <v>39</v>
      </c>
      <c r="F46" s="19" t="s">
        <v>144</v>
      </c>
      <c r="G46" s="19">
        <v>47.25</v>
      </c>
      <c r="H46" s="19" t="s">
        <v>145</v>
      </c>
      <c r="I46" s="19" t="s">
        <v>49</v>
      </c>
      <c r="J46" s="20">
        <v>45325</v>
      </c>
      <c r="K46" s="19">
        <v>665.63</v>
      </c>
      <c r="L46" s="19">
        <v>67.28</v>
      </c>
      <c r="M46" s="19">
        <v>25</v>
      </c>
      <c r="N46" s="19">
        <v>34.18</v>
      </c>
      <c r="O46" s="21">
        <v>24.19</v>
      </c>
      <c r="P46" s="32" t="s">
        <v>1741</v>
      </c>
    </row>
    <row r="47" spans="1:16" x14ac:dyDescent="0.25">
      <c r="A47" s="14" t="s">
        <v>35</v>
      </c>
      <c r="B47" s="15" t="s">
        <v>94</v>
      </c>
      <c r="C47" s="15" t="s">
        <v>37</v>
      </c>
      <c r="D47" s="15" t="s">
        <v>45</v>
      </c>
      <c r="E47" s="15" t="s">
        <v>62</v>
      </c>
      <c r="F47" s="15" t="s">
        <v>146</v>
      </c>
      <c r="G47" s="15">
        <v>34.159999999999997</v>
      </c>
      <c r="H47" s="15" t="s">
        <v>147</v>
      </c>
      <c r="I47" s="15" t="s">
        <v>49</v>
      </c>
      <c r="J47" s="16">
        <v>45330</v>
      </c>
      <c r="K47" s="15">
        <v>894.55</v>
      </c>
      <c r="L47" s="15">
        <v>38.97</v>
      </c>
      <c r="M47" s="15">
        <v>91</v>
      </c>
      <c r="N47" s="15">
        <v>17.16</v>
      </c>
      <c r="O47" s="17">
        <v>98.45</v>
      </c>
      <c r="P47" s="32" t="s">
        <v>1741</v>
      </c>
    </row>
    <row r="48" spans="1:16" x14ac:dyDescent="0.25">
      <c r="A48" s="18" t="s">
        <v>43</v>
      </c>
      <c r="B48" s="19" t="s">
        <v>51</v>
      </c>
      <c r="C48" s="19" t="s">
        <v>67</v>
      </c>
      <c r="D48" s="19" t="s">
        <v>71</v>
      </c>
      <c r="E48" s="19" t="s">
        <v>75</v>
      </c>
      <c r="F48" s="19" t="s">
        <v>148</v>
      </c>
      <c r="G48" s="19">
        <v>38.54</v>
      </c>
      <c r="H48" s="19" t="s">
        <v>149</v>
      </c>
      <c r="I48" s="19" t="s">
        <v>42</v>
      </c>
      <c r="J48" s="20">
        <v>45464</v>
      </c>
      <c r="K48" s="19">
        <v>110.32</v>
      </c>
      <c r="L48" s="19">
        <v>438.74</v>
      </c>
      <c r="M48" s="19">
        <v>40</v>
      </c>
      <c r="N48" s="19">
        <v>44.19</v>
      </c>
      <c r="O48" s="21">
        <v>80.650000000000006</v>
      </c>
      <c r="P48" s="32" t="s">
        <v>1736</v>
      </c>
    </row>
    <row r="49" spans="1:16" x14ac:dyDescent="0.25">
      <c r="A49" s="14" t="s">
        <v>55</v>
      </c>
      <c r="B49" s="15" t="s">
        <v>59</v>
      </c>
      <c r="C49" s="15" t="s">
        <v>44</v>
      </c>
      <c r="D49" s="15" t="s">
        <v>45</v>
      </c>
      <c r="E49" s="15" t="s">
        <v>75</v>
      </c>
      <c r="F49" s="15" t="s">
        <v>150</v>
      </c>
      <c r="G49" s="15">
        <v>39.47</v>
      </c>
      <c r="H49" s="15" t="s">
        <v>151</v>
      </c>
      <c r="I49" s="15" t="s">
        <v>42</v>
      </c>
      <c r="J49" s="16">
        <v>45500</v>
      </c>
      <c r="K49" s="15">
        <v>693.21</v>
      </c>
      <c r="L49" s="15">
        <v>220.2</v>
      </c>
      <c r="M49" s="15">
        <v>54</v>
      </c>
      <c r="N49" s="15">
        <v>25.92</v>
      </c>
      <c r="O49" s="17">
        <v>47.81</v>
      </c>
      <c r="P49" s="32" t="s">
        <v>1734</v>
      </c>
    </row>
    <row r="50" spans="1:16" x14ac:dyDescent="0.25">
      <c r="A50" s="18" t="s">
        <v>0</v>
      </c>
      <c r="B50" s="19" t="s">
        <v>36</v>
      </c>
      <c r="C50" s="19" t="s">
        <v>67</v>
      </c>
      <c r="D50" s="19" t="s">
        <v>52</v>
      </c>
      <c r="E50" s="19" t="s">
        <v>75</v>
      </c>
      <c r="F50" s="19" t="s">
        <v>65</v>
      </c>
      <c r="G50" s="19">
        <v>48.03</v>
      </c>
      <c r="H50" s="19" t="s">
        <v>152</v>
      </c>
      <c r="I50" s="19" t="s">
        <v>49</v>
      </c>
      <c r="J50" s="20">
        <v>45471</v>
      </c>
      <c r="K50" s="19">
        <v>311.66000000000003</v>
      </c>
      <c r="L50" s="19">
        <v>396.69</v>
      </c>
      <c r="M50" s="19">
        <v>69</v>
      </c>
      <c r="N50" s="19">
        <v>6.43</v>
      </c>
      <c r="O50" s="21">
        <v>16.3</v>
      </c>
      <c r="P50" s="32" t="s">
        <v>1736</v>
      </c>
    </row>
    <row r="51" spans="1:16" x14ac:dyDescent="0.25">
      <c r="A51" s="14" t="s">
        <v>50</v>
      </c>
      <c r="B51" s="15" t="s">
        <v>59</v>
      </c>
      <c r="C51" s="15" t="s">
        <v>37</v>
      </c>
      <c r="D51" s="15" t="s">
        <v>38</v>
      </c>
      <c r="E51" s="15" t="s">
        <v>46</v>
      </c>
      <c r="F51" s="15" t="s">
        <v>153</v>
      </c>
      <c r="G51" s="15">
        <v>48.06</v>
      </c>
      <c r="H51" s="15" t="s">
        <v>154</v>
      </c>
      <c r="I51" s="15" t="s">
        <v>42</v>
      </c>
      <c r="J51" s="16">
        <v>45497</v>
      </c>
      <c r="K51" s="15">
        <v>122.99</v>
      </c>
      <c r="L51" s="15">
        <v>108.98</v>
      </c>
      <c r="M51" s="15">
        <v>61</v>
      </c>
      <c r="N51" s="15">
        <v>6.92</v>
      </c>
      <c r="O51" s="17">
        <v>86.92</v>
      </c>
      <c r="P51" s="32" t="s">
        <v>1734</v>
      </c>
    </row>
    <row r="52" spans="1:16" x14ac:dyDescent="0.25">
      <c r="A52" s="18" t="s">
        <v>0</v>
      </c>
      <c r="B52" s="19" t="s">
        <v>56</v>
      </c>
      <c r="C52" s="19" t="s">
        <v>44</v>
      </c>
      <c r="D52" s="19" t="s">
        <v>71</v>
      </c>
      <c r="E52" s="19" t="s">
        <v>75</v>
      </c>
      <c r="F52" s="19" t="s">
        <v>155</v>
      </c>
      <c r="G52" s="19">
        <v>10.33</v>
      </c>
      <c r="H52" s="19" t="s">
        <v>156</v>
      </c>
      <c r="I52" s="19" t="s">
        <v>42</v>
      </c>
      <c r="J52" s="20">
        <v>45480</v>
      </c>
      <c r="K52" s="19">
        <v>709.7</v>
      </c>
      <c r="L52" s="19">
        <v>255.44</v>
      </c>
      <c r="M52" s="19">
        <v>86</v>
      </c>
      <c r="N52" s="19">
        <v>49.88</v>
      </c>
      <c r="O52" s="21">
        <v>39.729999999999997</v>
      </c>
      <c r="P52" s="32" t="s">
        <v>1734</v>
      </c>
    </row>
    <row r="53" spans="1:16" x14ac:dyDescent="0.25">
      <c r="A53" s="14" t="s">
        <v>55</v>
      </c>
      <c r="B53" s="15" t="s">
        <v>94</v>
      </c>
      <c r="C53" s="15" t="s">
        <v>37</v>
      </c>
      <c r="D53" s="15" t="s">
        <v>38</v>
      </c>
      <c r="E53" s="15" t="s">
        <v>62</v>
      </c>
      <c r="F53" s="15" t="s">
        <v>157</v>
      </c>
      <c r="G53" s="15">
        <v>11.41</v>
      </c>
      <c r="H53" s="15" t="s">
        <v>158</v>
      </c>
      <c r="I53" s="15" t="s">
        <v>49</v>
      </c>
      <c r="J53" s="16">
        <v>45406</v>
      </c>
      <c r="K53" s="15">
        <v>789.06</v>
      </c>
      <c r="L53" s="15">
        <v>86.98</v>
      </c>
      <c r="M53" s="15">
        <v>48</v>
      </c>
      <c r="N53" s="15">
        <v>6.94</v>
      </c>
      <c r="O53" s="17">
        <v>42.28</v>
      </c>
      <c r="P53" s="32" t="s">
        <v>1743</v>
      </c>
    </row>
    <row r="54" spans="1:16" x14ac:dyDescent="0.25">
      <c r="A54" s="18" t="s">
        <v>35</v>
      </c>
      <c r="B54" s="19" t="s">
        <v>94</v>
      </c>
      <c r="C54" s="19" t="s">
        <v>44</v>
      </c>
      <c r="D54" s="19" t="s">
        <v>45</v>
      </c>
      <c r="E54" s="19" t="s">
        <v>75</v>
      </c>
      <c r="F54" s="19" t="s">
        <v>159</v>
      </c>
      <c r="G54" s="19">
        <v>40.5</v>
      </c>
      <c r="H54" s="19" t="s">
        <v>160</v>
      </c>
      <c r="I54" s="19" t="s">
        <v>42</v>
      </c>
      <c r="J54" s="20">
        <v>45454</v>
      </c>
      <c r="K54" s="19">
        <v>499.01</v>
      </c>
      <c r="L54" s="19">
        <v>229.47</v>
      </c>
      <c r="M54" s="19">
        <v>46</v>
      </c>
      <c r="N54" s="19">
        <v>43.92</v>
      </c>
      <c r="O54" s="21">
        <v>8</v>
      </c>
      <c r="P54" s="32" t="s">
        <v>1736</v>
      </c>
    </row>
    <row r="55" spans="1:16" x14ac:dyDescent="0.25">
      <c r="A55" s="14" t="s">
        <v>55</v>
      </c>
      <c r="B55" s="15" t="s">
        <v>94</v>
      </c>
      <c r="C55" s="15" t="s">
        <v>44</v>
      </c>
      <c r="D55" s="15" t="s">
        <v>71</v>
      </c>
      <c r="E55" s="15" t="s">
        <v>62</v>
      </c>
      <c r="F55" s="15" t="s">
        <v>161</v>
      </c>
      <c r="G55" s="15">
        <v>12.66</v>
      </c>
      <c r="H55" s="15" t="s">
        <v>162</v>
      </c>
      <c r="I55" s="15" t="s">
        <v>49</v>
      </c>
      <c r="J55" s="16">
        <v>45486</v>
      </c>
      <c r="K55" s="15">
        <v>629.24</v>
      </c>
      <c r="L55" s="15">
        <v>76.11</v>
      </c>
      <c r="M55" s="15">
        <v>100</v>
      </c>
      <c r="N55" s="15">
        <v>39.46</v>
      </c>
      <c r="O55" s="17">
        <v>21.91</v>
      </c>
      <c r="P55" s="32" t="s">
        <v>1734</v>
      </c>
    </row>
    <row r="56" spans="1:16" x14ac:dyDescent="0.25">
      <c r="A56" s="18" t="s">
        <v>35</v>
      </c>
      <c r="B56" s="19" t="s">
        <v>59</v>
      </c>
      <c r="C56" s="19" t="s">
        <v>74</v>
      </c>
      <c r="D56" s="19" t="s">
        <v>38</v>
      </c>
      <c r="E56" s="19" t="s">
        <v>75</v>
      </c>
      <c r="F56" s="19" t="s">
        <v>163</v>
      </c>
      <c r="G56" s="19">
        <v>35.78</v>
      </c>
      <c r="H56" s="19" t="s">
        <v>164</v>
      </c>
      <c r="I56" s="19" t="s">
        <v>42</v>
      </c>
      <c r="J56" s="20">
        <v>45350</v>
      </c>
      <c r="K56" s="19">
        <v>121.64</v>
      </c>
      <c r="L56" s="19">
        <v>19.940000000000001</v>
      </c>
      <c r="M56" s="19">
        <v>53</v>
      </c>
      <c r="N56" s="19">
        <v>28.12</v>
      </c>
      <c r="O56" s="21">
        <v>13.71</v>
      </c>
      <c r="P56" s="32" t="s">
        <v>1741</v>
      </c>
    </row>
    <row r="57" spans="1:16" x14ac:dyDescent="0.25">
      <c r="A57" s="14" t="s">
        <v>0</v>
      </c>
      <c r="B57" s="15" t="s">
        <v>56</v>
      </c>
      <c r="C57" s="15" t="s">
        <v>74</v>
      </c>
      <c r="D57" s="15" t="s">
        <v>38</v>
      </c>
      <c r="E57" s="15" t="s">
        <v>75</v>
      </c>
      <c r="F57" s="15" t="s">
        <v>165</v>
      </c>
      <c r="G57" s="15">
        <v>5.13</v>
      </c>
      <c r="H57" s="15" t="s">
        <v>166</v>
      </c>
      <c r="I57" s="15" t="s">
        <v>42</v>
      </c>
      <c r="J57" s="16">
        <v>45388</v>
      </c>
      <c r="K57" s="15">
        <v>732.12</v>
      </c>
      <c r="L57" s="15">
        <v>64.33</v>
      </c>
      <c r="M57" s="15">
        <v>67</v>
      </c>
      <c r="N57" s="15">
        <v>13.99</v>
      </c>
      <c r="O57" s="17">
        <v>37.94</v>
      </c>
      <c r="P57" s="32" t="s">
        <v>1743</v>
      </c>
    </row>
    <row r="58" spans="1:16" x14ac:dyDescent="0.25">
      <c r="A58" s="18" t="s">
        <v>50</v>
      </c>
      <c r="B58" s="19" t="s">
        <v>56</v>
      </c>
      <c r="C58" s="19" t="s">
        <v>44</v>
      </c>
      <c r="D58" s="19" t="s">
        <v>71</v>
      </c>
      <c r="E58" s="19" t="s">
        <v>75</v>
      </c>
      <c r="F58" s="19" t="s">
        <v>167</v>
      </c>
      <c r="G58" s="19">
        <v>40.81</v>
      </c>
      <c r="H58" s="19" t="s">
        <v>168</v>
      </c>
      <c r="I58" s="19" t="s">
        <v>42</v>
      </c>
      <c r="J58" s="20">
        <v>45317</v>
      </c>
      <c r="K58" s="19">
        <v>76.739999999999995</v>
      </c>
      <c r="L58" s="19">
        <v>26.98</v>
      </c>
      <c r="M58" s="19">
        <v>27</v>
      </c>
      <c r="N58" s="19">
        <v>29.74</v>
      </c>
      <c r="O58" s="21">
        <v>69.34</v>
      </c>
      <c r="P58" s="32" t="s">
        <v>1733</v>
      </c>
    </row>
    <row r="59" spans="1:16" x14ac:dyDescent="0.25">
      <c r="A59" s="14" t="s">
        <v>43</v>
      </c>
      <c r="B59" s="15" t="s">
        <v>56</v>
      </c>
      <c r="C59" s="15" t="s">
        <v>44</v>
      </c>
      <c r="D59" s="15" t="s">
        <v>45</v>
      </c>
      <c r="E59" s="15" t="s">
        <v>46</v>
      </c>
      <c r="F59" s="15" t="s">
        <v>169</v>
      </c>
      <c r="G59" s="15">
        <v>35.5</v>
      </c>
      <c r="H59" s="15" t="s">
        <v>170</v>
      </c>
      <c r="I59" s="15" t="s">
        <v>42</v>
      </c>
      <c r="J59" s="16">
        <v>45395</v>
      </c>
      <c r="K59" s="15">
        <v>548.44000000000005</v>
      </c>
      <c r="L59" s="15">
        <v>338.66</v>
      </c>
      <c r="M59" s="15">
        <v>99</v>
      </c>
      <c r="N59" s="15">
        <v>37.799999999999997</v>
      </c>
      <c r="O59" s="17">
        <v>89.82</v>
      </c>
      <c r="P59" s="32" t="s">
        <v>1743</v>
      </c>
    </row>
    <row r="60" spans="1:16" x14ac:dyDescent="0.25">
      <c r="A60" s="18" t="s">
        <v>35</v>
      </c>
      <c r="B60" s="19" t="s">
        <v>94</v>
      </c>
      <c r="C60" s="19" t="s">
        <v>67</v>
      </c>
      <c r="D60" s="19" t="s">
        <v>38</v>
      </c>
      <c r="E60" s="19" t="s">
        <v>75</v>
      </c>
      <c r="F60" s="19" t="s">
        <v>171</v>
      </c>
      <c r="G60" s="19">
        <v>30.84</v>
      </c>
      <c r="H60" s="19" t="s">
        <v>172</v>
      </c>
      <c r="I60" s="19" t="s">
        <v>42</v>
      </c>
      <c r="J60" s="20">
        <v>45319</v>
      </c>
      <c r="K60" s="19">
        <v>756.6</v>
      </c>
      <c r="L60" s="19">
        <v>280.66000000000003</v>
      </c>
      <c r="M60" s="19">
        <v>41</v>
      </c>
      <c r="N60" s="19">
        <v>10.72</v>
      </c>
      <c r="O60" s="21">
        <v>31.86</v>
      </c>
      <c r="P60" s="32" t="s">
        <v>1733</v>
      </c>
    </row>
    <row r="61" spans="1:16" x14ac:dyDescent="0.25">
      <c r="A61" s="14" t="s">
        <v>50</v>
      </c>
      <c r="B61" s="15" t="s">
        <v>56</v>
      </c>
      <c r="C61" s="15" t="s">
        <v>44</v>
      </c>
      <c r="D61" s="15" t="s">
        <v>71</v>
      </c>
      <c r="E61" s="15" t="s">
        <v>39</v>
      </c>
      <c r="F61" s="15" t="s">
        <v>173</v>
      </c>
      <c r="G61" s="15">
        <v>23.81</v>
      </c>
      <c r="H61" s="15" t="s">
        <v>174</v>
      </c>
      <c r="I61" s="15" t="s">
        <v>49</v>
      </c>
      <c r="J61" s="16">
        <v>45328</v>
      </c>
      <c r="K61" s="15">
        <v>83.21</v>
      </c>
      <c r="L61" s="15">
        <v>316.05</v>
      </c>
      <c r="M61" s="15">
        <v>32</v>
      </c>
      <c r="N61" s="15">
        <v>42.32</v>
      </c>
      <c r="O61" s="17">
        <v>43.52</v>
      </c>
      <c r="P61" s="32" t="s">
        <v>1741</v>
      </c>
    </row>
    <row r="62" spans="1:16" x14ac:dyDescent="0.25">
      <c r="A62" s="18" t="s">
        <v>43</v>
      </c>
      <c r="B62" s="19" t="s">
        <v>36</v>
      </c>
      <c r="C62" s="19" t="s">
        <v>67</v>
      </c>
      <c r="D62" s="19" t="s">
        <v>45</v>
      </c>
      <c r="E62" s="19" t="s">
        <v>46</v>
      </c>
      <c r="F62" s="19" t="s">
        <v>175</v>
      </c>
      <c r="G62" s="19">
        <v>22.43</v>
      </c>
      <c r="H62" s="19" t="s">
        <v>176</v>
      </c>
      <c r="I62" s="19" t="s">
        <v>49</v>
      </c>
      <c r="J62" s="20">
        <v>45427</v>
      </c>
      <c r="K62" s="19">
        <v>910.58</v>
      </c>
      <c r="L62" s="19">
        <v>276.12</v>
      </c>
      <c r="M62" s="19">
        <v>53</v>
      </c>
      <c r="N62" s="19">
        <v>13.38</v>
      </c>
      <c r="O62" s="21">
        <v>34.21</v>
      </c>
      <c r="P62" s="32" t="s">
        <v>1739</v>
      </c>
    </row>
    <row r="63" spans="1:16" x14ac:dyDescent="0.25">
      <c r="A63" s="14" t="s">
        <v>55</v>
      </c>
      <c r="B63" s="15" t="s">
        <v>51</v>
      </c>
      <c r="C63" s="15" t="s">
        <v>74</v>
      </c>
      <c r="D63" s="15" t="s">
        <v>68</v>
      </c>
      <c r="E63" s="15" t="s">
        <v>75</v>
      </c>
      <c r="F63" s="15" t="s">
        <v>177</v>
      </c>
      <c r="G63" s="15">
        <v>33.79</v>
      </c>
      <c r="H63" s="15" t="s">
        <v>178</v>
      </c>
      <c r="I63" s="15" t="s">
        <v>49</v>
      </c>
      <c r="J63" s="16">
        <v>45509</v>
      </c>
      <c r="K63" s="15">
        <v>614.47</v>
      </c>
      <c r="L63" s="15">
        <v>97.15</v>
      </c>
      <c r="M63" s="15">
        <v>34</v>
      </c>
      <c r="N63" s="15">
        <v>32.26</v>
      </c>
      <c r="O63" s="17">
        <v>64.959999999999994</v>
      </c>
      <c r="P63" s="32" t="s">
        <v>1742</v>
      </c>
    </row>
    <row r="64" spans="1:16" x14ac:dyDescent="0.25">
      <c r="A64" s="18" t="s">
        <v>50</v>
      </c>
      <c r="B64" s="19" t="s">
        <v>51</v>
      </c>
      <c r="C64" s="19" t="s">
        <v>37</v>
      </c>
      <c r="D64" s="19" t="s">
        <v>45</v>
      </c>
      <c r="E64" s="19" t="s">
        <v>62</v>
      </c>
      <c r="F64" s="19" t="s">
        <v>53</v>
      </c>
      <c r="G64" s="19">
        <v>9.24</v>
      </c>
      <c r="H64" s="19" t="s">
        <v>179</v>
      </c>
      <c r="I64" s="19" t="s">
        <v>42</v>
      </c>
      <c r="J64" s="20">
        <v>45219</v>
      </c>
      <c r="K64" s="19">
        <v>830.7</v>
      </c>
      <c r="L64" s="19">
        <v>76.400000000000006</v>
      </c>
      <c r="M64" s="19">
        <v>54</v>
      </c>
      <c r="N64" s="19">
        <v>31.05</v>
      </c>
      <c r="O64" s="21">
        <v>28.53</v>
      </c>
      <c r="P64" s="32" t="s">
        <v>1735</v>
      </c>
    </row>
    <row r="65" spans="1:16" x14ac:dyDescent="0.25">
      <c r="A65" s="14" t="s">
        <v>43</v>
      </c>
      <c r="B65" s="15" t="s">
        <v>59</v>
      </c>
      <c r="C65" s="15" t="s">
        <v>44</v>
      </c>
      <c r="D65" s="15" t="s">
        <v>38</v>
      </c>
      <c r="E65" s="15" t="s">
        <v>75</v>
      </c>
      <c r="F65" s="15" t="s">
        <v>180</v>
      </c>
      <c r="G65" s="15">
        <v>48.36</v>
      </c>
      <c r="H65" s="15" t="s">
        <v>181</v>
      </c>
      <c r="I65" s="15" t="s">
        <v>49</v>
      </c>
      <c r="J65" s="16">
        <v>45546</v>
      </c>
      <c r="K65" s="15">
        <v>424.32</v>
      </c>
      <c r="L65" s="15">
        <v>354.57</v>
      </c>
      <c r="M65" s="15">
        <v>28</v>
      </c>
      <c r="N65" s="15">
        <v>16.3</v>
      </c>
      <c r="O65" s="17">
        <v>25.14</v>
      </c>
      <c r="P65" s="32" t="s">
        <v>1738</v>
      </c>
    </row>
    <row r="66" spans="1:16" x14ac:dyDescent="0.25">
      <c r="A66" s="18" t="s">
        <v>50</v>
      </c>
      <c r="B66" s="19" t="s">
        <v>59</v>
      </c>
      <c r="C66" s="19" t="s">
        <v>74</v>
      </c>
      <c r="D66" s="19" t="s">
        <v>52</v>
      </c>
      <c r="E66" s="19" t="s">
        <v>39</v>
      </c>
      <c r="F66" s="19" t="s">
        <v>182</v>
      </c>
      <c r="G66" s="19">
        <v>48.31</v>
      </c>
      <c r="H66" s="19" t="s">
        <v>183</v>
      </c>
      <c r="I66" s="19" t="s">
        <v>42</v>
      </c>
      <c r="J66" s="20">
        <v>45332</v>
      </c>
      <c r="K66" s="19">
        <v>100.31</v>
      </c>
      <c r="L66" s="19">
        <v>22.55</v>
      </c>
      <c r="M66" s="19">
        <v>19</v>
      </c>
      <c r="N66" s="19">
        <v>38.380000000000003</v>
      </c>
      <c r="O66" s="21">
        <v>3.35</v>
      </c>
      <c r="P66" s="32" t="s">
        <v>1741</v>
      </c>
    </row>
    <row r="67" spans="1:16" x14ac:dyDescent="0.25">
      <c r="A67" s="14" t="s">
        <v>55</v>
      </c>
      <c r="B67" s="15" t="s">
        <v>51</v>
      </c>
      <c r="C67" s="15" t="s">
        <v>67</v>
      </c>
      <c r="D67" s="15" t="s">
        <v>45</v>
      </c>
      <c r="E67" s="15" t="s">
        <v>39</v>
      </c>
      <c r="F67" s="15" t="s">
        <v>184</v>
      </c>
      <c r="G67" s="15">
        <v>33.950000000000003</v>
      </c>
      <c r="H67" s="15" t="s">
        <v>185</v>
      </c>
      <c r="I67" s="15" t="s">
        <v>49</v>
      </c>
      <c r="J67" s="16">
        <v>45474</v>
      </c>
      <c r="K67" s="15">
        <v>876.95</v>
      </c>
      <c r="L67" s="15">
        <v>321.05</v>
      </c>
      <c r="M67" s="15">
        <v>42</v>
      </c>
      <c r="N67" s="15">
        <v>15.28</v>
      </c>
      <c r="O67" s="17">
        <v>83.36</v>
      </c>
      <c r="P67" s="32" t="s">
        <v>1734</v>
      </c>
    </row>
    <row r="68" spans="1:16" x14ac:dyDescent="0.25">
      <c r="A68" s="18" t="s">
        <v>50</v>
      </c>
      <c r="B68" s="19" t="s">
        <v>51</v>
      </c>
      <c r="C68" s="19" t="s">
        <v>37</v>
      </c>
      <c r="D68" s="19" t="s">
        <v>52</v>
      </c>
      <c r="E68" s="19" t="s">
        <v>46</v>
      </c>
      <c r="F68" s="19" t="s">
        <v>186</v>
      </c>
      <c r="G68" s="19">
        <v>5.26</v>
      </c>
      <c r="H68" s="19" t="s">
        <v>187</v>
      </c>
      <c r="I68" s="19" t="s">
        <v>49</v>
      </c>
      <c r="J68" s="20">
        <v>45385</v>
      </c>
      <c r="K68" s="19">
        <v>591.97</v>
      </c>
      <c r="L68" s="19">
        <v>321.83999999999997</v>
      </c>
      <c r="M68" s="19">
        <v>54</v>
      </c>
      <c r="N68" s="19">
        <v>45.76</v>
      </c>
      <c r="O68" s="21">
        <v>12.66</v>
      </c>
      <c r="P68" s="32" t="s">
        <v>1743</v>
      </c>
    </row>
    <row r="69" spans="1:16" x14ac:dyDescent="0.25">
      <c r="A69" s="14" t="s">
        <v>55</v>
      </c>
      <c r="B69" s="15" t="s">
        <v>36</v>
      </c>
      <c r="C69" s="15" t="s">
        <v>74</v>
      </c>
      <c r="D69" s="15" t="s">
        <v>71</v>
      </c>
      <c r="E69" s="15" t="s">
        <v>39</v>
      </c>
      <c r="F69" s="15" t="s">
        <v>188</v>
      </c>
      <c r="G69" s="15">
        <v>24.7</v>
      </c>
      <c r="H69" s="15" t="s">
        <v>189</v>
      </c>
      <c r="I69" s="15" t="s">
        <v>49</v>
      </c>
      <c r="J69" s="16">
        <v>45490</v>
      </c>
      <c r="K69" s="15">
        <v>167.97</v>
      </c>
      <c r="L69" s="15">
        <v>458.81</v>
      </c>
      <c r="M69" s="15">
        <v>68</v>
      </c>
      <c r="N69" s="15">
        <v>17.45</v>
      </c>
      <c r="O69" s="17">
        <v>72.430000000000007</v>
      </c>
      <c r="P69" s="32" t="s">
        <v>1734</v>
      </c>
    </row>
    <row r="70" spans="1:16" x14ac:dyDescent="0.25">
      <c r="A70" s="18" t="s">
        <v>0</v>
      </c>
      <c r="B70" s="19" t="s">
        <v>94</v>
      </c>
      <c r="C70" s="19" t="s">
        <v>74</v>
      </c>
      <c r="D70" s="19" t="s">
        <v>38</v>
      </c>
      <c r="E70" s="19" t="s">
        <v>46</v>
      </c>
      <c r="F70" s="19" t="s">
        <v>190</v>
      </c>
      <c r="G70" s="19">
        <v>17.940000000000001</v>
      </c>
      <c r="H70" s="19" t="s">
        <v>191</v>
      </c>
      <c r="I70" s="19" t="s">
        <v>42</v>
      </c>
      <c r="J70" s="20">
        <v>45516</v>
      </c>
      <c r="K70" s="19">
        <v>379.7</v>
      </c>
      <c r="L70" s="19">
        <v>446.69</v>
      </c>
      <c r="M70" s="19">
        <v>7</v>
      </c>
      <c r="N70" s="19">
        <v>11.13</v>
      </c>
      <c r="O70" s="21">
        <v>66</v>
      </c>
      <c r="P70" s="32" t="s">
        <v>1742</v>
      </c>
    </row>
    <row r="71" spans="1:16" x14ac:dyDescent="0.25">
      <c r="A71" s="14" t="s">
        <v>55</v>
      </c>
      <c r="B71" s="15" t="s">
        <v>94</v>
      </c>
      <c r="C71" s="15" t="s">
        <v>74</v>
      </c>
      <c r="D71" s="15" t="s">
        <v>68</v>
      </c>
      <c r="E71" s="15" t="s">
        <v>39</v>
      </c>
      <c r="F71" s="15" t="s">
        <v>192</v>
      </c>
      <c r="G71" s="15">
        <v>42.23</v>
      </c>
      <c r="H71" s="15" t="s">
        <v>193</v>
      </c>
      <c r="I71" s="15" t="s">
        <v>49</v>
      </c>
      <c r="J71" s="16">
        <v>45542</v>
      </c>
      <c r="K71" s="15">
        <v>84.92</v>
      </c>
      <c r="L71" s="15">
        <v>496.47</v>
      </c>
      <c r="M71" s="15">
        <v>51</v>
      </c>
      <c r="N71" s="15">
        <v>43.8</v>
      </c>
      <c r="O71" s="17">
        <v>90.01</v>
      </c>
      <c r="P71" s="32" t="s">
        <v>1738</v>
      </c>
    </row>
    <row r="72" spans="1:16" x14ac:dyDescent="0.25">
      <c r="A72" s="18" t="s">
        <v>55</v>
      </c>
      <c r="B72" s="19" t="s">
        <v>94</v>
      </c>
      <c r="C72" s="19" t="s">
        <v>67</v>
      </c>
      <c r="D72" s="19" t="s">
        <v>38</v>
      </c>
      <c r="E72" s="19" t="s">
        <v>39</v>
      </c>
      <c r="F72" s="19" t="s">
        <v>194</v>
      </c>
      <c r="G72" s="19">
        <v>30.97</v>
      </c>
      <c r="H72" s="19" t="s">
        <v>195</v>
      </c>
      <c r="I72" s="19" t="s">
        <v>42</v>
      </c>
      <c r="J72" s="20">
        <v>45363</v>
      </c>
      <c r="K72" s="19">
        <v>438.29</v>
      </c>
      <c r="L72" s="19">
        <v>46.64</v>
      </c>
      <c r="M72" s="19">
        <v>98</v>
      </c>
      <c r="N72" s="19">
        <v>44.4</v>
      </c>
      <c r="O72" s="21">
        <v>56.46</v>
      </c>
      <c r="P72" s="32" t="s">
        <v>1737</v>
      </c>
    </row>
    <row r="73" spans="1:16" x14ac:dyDescent="0.25">
      <c r="A73" s="14" t="s">
        <v>43</v>
      </c>
      <c r="B73" s="15" t="s">
        <v>56</v>
      </c>
      <c r="C73" s="15" t="s">
        <v>74</v>
      </c>
      <c r="D73" s="15" t="s">
        <v>68</v>
      </c>
      <c r="E73" s="15" t="s">
        <v>39</v>
      </c>
      <c r="F73" s="15" t="s">
        <v>196</v>
      </c>
      <c r="G73" s="15">
        <v>44.34</v>
      </c>
      <c r="H73" s="15" t="s">
        <v>197</v>
      </c>
      <c r="I73" s="15" t="s">
        <v>42</v>
      </c>
      <c r="J73" s="16">
        <v>45251</v>
      </c>
      <c r="K73" s="15">
        <v>419</v>
      </c>
      <c r="L73" s="15">
        <v>267.64999999999998</v>
      </c>
      <c r="M73" s="15">
        <v>20</v>
      </c>
      <c r="N73" s="15">
        <v>39.15</v>
      </c>
      <c r="O73" s="17">
        <v>28.52</v>
      </c>
      <c r="P73" s="32" t="s">
        <v>1744</v>
      </c>
    </row>
    <row r="74" spans="1:16" x14ac:dyDescent="0.25">
      <c r="A74" s="18" t="s">
        <v>50</v>
      </c>
      <c r="B74" s="19" t="s">
        <v>56</v>
      </c>
      <c r="C74" s="19" t="s">
        <v>37</v>
      </c>
      <c r="D74" s="19" t="s">
        <v>71</v>
      </c>
      <c r="E74" s="19" t="s">
        <v>62</v>
      </c>
      <c r="F74" s="19" t="s">
        <v>198</v>
      </c>
      <c r="G74" s="19">
        <v>37.19</v>
      </c>
      <c r="H74" s="19" t="s">
        <v>199</v>
      </c>
      <c r="I74" s="19" t="s">
        <v>42</v>
      </c>
      <c r="J74" s="20">
        <v>45317</v>
      </c>
      <c r="K74" s="19">
        <v>90.6</v>
      </c>
      <c r="L74" s="19">
        <v>416.37</v>
      </c>
      <c r="M74" s="19">
        <v>26</v>
      </c>
      <c r="N74" s="19">
        <v>43.27</v>
      </c>
      <c r="O74" s="21">
        <v>80.569999999999993</v>
      </c>
      <c r="P74" s="32" t="s">
        <v>1733</v>
      </c>
    </row>
    <row r="75" spans="1:16" x14ac:dyDescent="0.25">
      <c r="A75" s="14" t="s">
        <v>55</v>
      </c>
      <c r="B75" s="15" t="s">
        <v>94</v>
      </c>
      <c r="C75" s="15" t="s">
        <v>74</v>
      </c>
      <c r="D75" s="15" t="s">
        <v>38</v>
      </c>
      <c r="E75" s="15" t="s">
        <v>46</v>
      </c>
      <c r="F75" s="15" t="s">
        <v>200</v>
      </c>
      <c r="G75" s="15">
        <v>7.66</v>
      </c>
      <c r="H75" s="15" t="s">
        <v>201</v>
      </c>
      <c r="I75" s="15" t="s">
        <v>42</v>
      </c>
      <c r="J75" s="16">
        <v>45527</v>
      </c>
      <c r="K75" s="15">
        <v>372.75</v>
      </c>
      <c r="L75" s="15">
        <v>44.45</v>
      </c>
      <c r="M75" s="15">
        <v>21</v>
      </c>
      <c r="N75" s="15">
        <v>11.59</v>
      </c>
      <c r="O75" s="17">
        <v>56.92</v>
      </c>
      <c r="P75" s="32" t="s">
        <v>1742</v>
      </c>
    </row>
    <row r="76" spans="1:16" x14ac:dyDescent="0.25">
      <c r="A76" s="18" t="s">
        <v>35</v>
      </c>
      <c r="B76" s="19" t="s">
        <v>36</v>
      </c>
      <c r="C76" s="19" t="s">
        <v>74</v>
      </c>
      <c r="D76" s="19" t="s">
        <v>38</v>
      </c>
      <c r="E76" s="19" t="s">
        <v>46</v>
      </c>
      <c r="F76" s="19" t="s">
        <v>202</v>
      </c>
      <c r="G76" s="19">
        <v>42.94</v>
      </c>
      <c r="H76" s="19" t="s">
        <v>203</v>
      </c>
      <c r="I76" s="19" t="s">
        <v>49</v>
      </c>
      <c r="J76" s="20">
        <v>45246</v>
      </c>
      <c r="K76" s="19">
        <v>307.39</v>
      </c>
      <c r="L76" s="19">
        <v>190.38</v>
      </c>
      <c r="M76" s="19">
        <v>99</v>
      </c>
      <c r="N76" s="19">
        <v>24.57</v>
      </c>
      <c r="O76" s="21">
        <v>77.7</v>
      </c>
      <c r="P76" s="32" t="s">
        <v>1744</v>
      </c>
    </row>
    <row r="77" spans="1:16" x14ac:dyDescent="0.25">
      <c r="A77" s="14" t="s">
        <v>55</v>
      </c>
      <c r="B77" s="15" t="s">
        <v>59</v>
      </c>
      <c r="C77" s="15" t="s">
        <v>44</v>
      </c>
      <c r="D77" s="15" t="s">
        <v>68</v>
      </c>
      <c r="E77" s="15" t="s">
        <v>46</v>
      </c>
      <c r="F77" s="15" t="s">
        <v>204</v>
      </c>
      <c r="G77" s="15">
        <v>21.25</v>
      </c>
      <c r="H77" s="15" t="s">
        <v>205</v>
      </c>
      <c r="I77" s="15" t="s">
        <v>42</v>
      </c>
      <c r="J77" s="16">
        <v>45307</v>
      </c>
      <c r="K77" s="15">
        <v>814.74</v>
      </c>
      <c r="L77" s="15">
        <v>494.38</v>
      </c>
      <c r="M77" s="15">
        <v>57</v>
      </c>
      <c r="N77" s="15">
        <v>15.38</v>
      </c>
      <c r="O77" s="17">
        <v>93.82</v>
      </c>
      <c r="P77" s="32" t="s">
        <v>1733</v>
      </c>
    </row>
    <row r="78" spans="1:16" x14ac:dyDescent="0.25">
      <c r="A78" s="18" t="s">
        <v>55</v>
      </c>
      <c r="B78" s="19" t="s">
        <v>51</v>
      </c>
      <c r="C78" s="19" t="s">
        <v>37</v>
      </c>
      <c r="D78" s="19" t="s">
        <v>45</v>
      </c>
      <c r="E78" s="19" t="s">
        <v>62</v>
      </c>
      <c r="F78" s="19" t="s">
        <v>206</v>
      </c>
      <c r="G78" s="19">
        <v>22.9</v>
      </c>
      <c r="H78" s="19" t="s">
        <v>207</v>
      </c>
      <c r="I78" s="19" t="s">
        <v>42</v>
      </c>
      <c r="J78" s="20">
        <v>45244</v>
      </c>
      <c r="K78" s="19">
        <v>143.51</v>
      </c>
      <c r="L78" s="19">
        <v>116.15</v>
      </c>
      <c r="M78" s="19">
        <v>96</v>
      </c>
      <c r="N78" s="19">
        <v>32.450000000000003</v>
      </c>
      <c r="O78" s="21">
        <v>30.96</v>
      </c>
      <c r="P78" s="32" t="s">
        <v>1744</v>
      </c>
    </row>
    <row r="79" spans="1:16" x14ac:dyDescent="0.25">
      <c r="A79" s="14" t="s">
        <v>43</v>
      </c>
      <c r="B79" s="15" t="s">
        <v>36</v>
      </c>
      <c r="C79" s="15" t="s">
        <v>74</v>
      </c>
      <c r="D79" s="15" t="s">
        <v>68</v>
      </c>
      <c r="E79" s="15" t="s">
        <v>39</v>
      </c>
      <c r="F79" s="15" t="s">
        <v>208</v>
      </c>
      <c r="G79" s="15">
        <v>42.74</v>
      </c>
      <c r="H79" s="15" t="s">
        <v>209</v>
      </c>
      <c r="I79" s="15" t="s">
        <v>49</v>
      </c>
      <c r="J79" s="16">
        <v>45232</v>
      </c>
      <c r="K79" s="15">
        <v>355.32</v>
      </c>
      <c r="L79" s="15">
        <v>41.22</v>
      </c>
      <c r="M79" s="15">
        <v>42</v>
      </c>
      <c r="N79" s="15">
        <v>39.26</v>
      </c>
      <c r="O79" s="17">
        <v>28.56</v>
      </c>
      <c r="P79" s="32" t="s">
        <v>1744</v>
      </c>
    </row>
    <row r="80" spans="1:16" x14ac:dyDescent="0.25">
      <c r="A80" s="18" t="s">
        <v>55</v>
      </c>
      <c r="B80" s="19" t="s">
        <v>56</v>
      </c>
      <c r="C80" s="19" t="s">
        <v>74</v>
      </c>
      <c r="D80" s="19" t="s">
        <v>45</v>
      </c>
      <c r="E80" s="19" t="s">
        <v>75</v>
      </c>
      <c r="F80" s="19" t="s">
        <v>210</v>
      </c>
      <c r="G80" s="19">
        <v>34.520000000000003</v>
      </c>
      <c r="H80" s="19" t="s">
        <v>211</v>
      </c>
      <c r="I80" s="19" t="s">
        <v>49</v>
      </c>
      <c r="J80" s="20">
        <v>45223</v>
      </c>
      <c r="K80" s="19">
        <v>583.23</v>
      </c>
      <c r="L80" s="19">
        <v>172.75</v>
      </c>
      <c r="M80" s="19">
        <v>86</v>
      </c>
      <c r="N80" s="19">
        <v>34.69</v>
      </c>
      <c r="O80" s="21">
        <v>27.45</v>
      </c>
      <c r="P80" s="32" t="s">
        <v>1735</v>
      </c>
    </row>
    <row r="81" spans="1:16" x14ac:dyDescent="0.25">
      <c r="A81" s="14" t="s">
        <v>35</v>
      </c>
      <c r="B81" s="15" t="s">
        <v>36</v>
      </c>
      <c r="C81" s="15" t="s">
        <v>44</v>
      </c>
      <c r="D81" s="15" t="s">
        <v>68</v>
      </c>
      <c r="E81" s="15" t="s">
        <v>39</v>
      </c>
      <c r="F81" s="15" t="s">
        <v>212</v>
      </c>
      <c r="G81" s="15">
        <v>20.59</v>
      </c>
      <c r="H81" s="15" t="s">
        <v>213</v>
      </c>
      <c r="I81" s="15" t="s">
        <v>49</v>
      </c>
      <c r="J81" s="16">
        <v>45466</v>
      </c>
      <c r="K81" s="15">
        <v>976.32</v>
      </c>
      <c r="L81" s="15">
        <v>211.92</v>
      </c>
      <c r="M81" s="15">
        <v>5</v>
      </c>
      <c r="N81" s="15">
        <v>17.55</v>
      </c>
      <c r="O81" s="17">
        <v>99</v>
      </c>
      <c r="P81" s="32" t="s">
        <v>1736</v>
      </c>
    </row>
    <row r="82" spans="1:16" x14ac:dyDescent="0.25">
      <c r="A82" s="18" t="s">
        <v>55</v>
      </c>
      <c r="B82" s="19" t="s">
        <v>36</v>
      </c>
      <c r="C82" s="19" t="s">
        <v>67</v>
      </c>
      <c r="D82" s="19" t="s">
        <v>38</v>
      </c>
      <c r="E82" s="19" t="s">
        <v>62</v>
      </c>
      <c r="F82" s="19" t="s">
        <v>214</v>
      </c>
      <c r="G82" s="19">
        <v>15.59</v>
      </c>
      <c r="H82" s="19" t="s">
        <v>215</v>
      </c>
      <c r="I82" s="19" t="s">
        <v>42</v>
      </c>
      <c r="J82" s="20">
        <v>45562</v>
      </c>
      <c r="K82" s="19">
        <v>468.47</v>
      </c>
      <c r="L82" s="19">
        <v>62.67</v>
      </c>
      <c r="M82" s="19">
        <v>75</v>
      </c>
      <c r="N82" s="19">
        <v>24.59</v>
      </c>
      <c r="O82" s="21">
        <v>66.33</v>
      </c>
      <c r="P82" s="32" t="s">
        <v>1738</v>
      </c>
    </row>
    <row r="83" spans="1:16" x14ac:dyDescent="0.25">
      <c r="A83" s="14" t="s">
        <v>55</v>
      </c>
      <c r="B83" s="15" t="s">
        <v>56</v>
      </c>
      <c r="C83" s="15" t="s">
        <v>37</v>
      </c>
      <c r="D83" s="15" t="s">
        <v>68</v>
      </c>
      <c r="E83" s="15" t="s">
        <v>75</v>
      </c>
      <c r="F83" s="15" t="s">
        <v>216</v>
      </c>
      <c r="G83" s="15">
        <v>23.77</v>
      </c>
      <c r="H83" s="15" t="s">
        <v>217</v>
      </c>
      <c r="I83" s="15" t="s">
        <v>49</v>
      </c>
      <c r="J83" s="16">
        <v>45379</v>
      </c>
      <c r="K83" s="15">
        <v>426.2</v>
      </c>
      <c r="L83" s="15">
        <v>422.56</v>
      </c>
      <c r="M83" s="15">
        <v>2</v>
      </c>
      <c r="N83" s="15">
        <v>39.56</v>
      </c>
      <c r="O83" s="17">
        <v>63.01</v>
      </c>
      <c r="P83" s="32" t="s">
        <v>1737</v>
      </c>
    </row>
    <row r="84" spans="1:16" x14ac:dyDescent="0.25">
      <c r="A84" s="18" t="s">
        <v>43</v>
      </c>
      <c r="B84" s="19" t="s">
        <v>56</v>
      </c>
      <c r="C84" s="19" t="s">
        <v>44</v>
      </c>
      <c r="D84" s="19" t="s">
        <v>45</v>
      </c>
      <c r="E84" s="19" t="s">
        <v>46</v>
      </c>
      <c r="F84" s="19" t="s">
        <v>218</v>
      </c>
      <c r="G84" s="19">
        <v>39.86</v>
      </c>
      <c r="H84" s="19" t="s">
        <v>219</v>
      </c>
      <c r="I84" s="19" t="s">
        <v>42</v>
      </c>
      <c r="J84" s="20">
        <v>45211</v>
      </c>
      <c r="K84" s="19">
        <v>684.94</v>
      </c>
      <c r="L84" s="19">
        <v>371.35</v>
      </c>
      <c r="M84" s="19">
        <v>23</v>
      </c>
      <c r="N84" s="19">
        <v>46.88</v>
      </c>
      <c r="O84" s="21">
        <v>37.26</v>
      </c>
      <c r="P84" s="32" t="s">
        <v>1735</v>
      </c>
    </row>
    <row r="85" spans="1:16" x14ac:dyDescent="0.25">
      <c r="A85" s="14" t="s">
        <v>50</v>
      </c>
      <c r="B85" s="15" t="s">
        <v>51</v>
      </c>
      <c r="C85" s="15" t="s">
        <v>37</v>
      </c>
      <c r="D85" s="15" t="s">
        <v>71</v>
      </c>
      <c r="E85" s="15" t="s">
        <v>62</v>
      </c>
      <c r="F85" s="15" t="s">
        <v>220</v>
      </c>
      <c r="G85" s="15">
        <v>41.72</v>
      </c>
      <c r="H85" s="15" t="s">
        <v>221</v>
      </c>
      <c r="I85" s="15" t="s">
        <v>42</v>
      </c>
      <c r="J85" s="16">
        <v>45447</v>
      </c>
      <c r="K85" s="15">
        <v>253.32</v>
      </c>
      <c r="L85" s="15">
        <v>113.35</v>
      </c>
      <c r="M85" s="15">
        <v>92</v>
      </c>
      <c r="N85" s="15">
        <v>49.62</v>
      </c>
      <c r="O85" s="17">
        <v>98.15</v>
      </c>
      <c r="P85" s="32" t="s">
        <v>1736</v>
      </c>
    </row>
    <row r="86" spans="1:16" x14ac:dyDescent="0.25">
      <c r="A86" s="18" t="s">
        <v>43</v>
      </c>
      <c r="B86" s="19" t="s">
        <v>94</v>
      </c>
      <c r="C86" s="19" t="s">
        <v>67</v>
      </c>
      <c r="D86" s="19" t="s">
        <v>45</v>
      </c>
      <c r="E86" s="19" t="s">
        <v>75</v>
      </c>
      <c r="F86" s="19" t="s">
        <v>222</v>
      </c>
      <c r="G86" s="19">
        <v>40.06</v>
      </c>
      <c r="H86" s="19" t="s">
        <v>223</v>
      </c>
      <c r="I86" s="19" t="s">
        <v>42</v>
      </c>
      <c r="J86" s="20">
        <v>45276</v>
      </c>
      <c r="K86" s="19">
        <v>52.27</v>
      </c>
      <c r="L86" s="19">
        <v>58.27</v>
      </c>
      <c r="M86" s="19">
        <v>45</v>
      </c>
      <c r="N86" s="19">
        <v>31.6</v>
      </c>
      <c r="O86" s="21">
        <v>10.3</v>
      </c>
      <c r="P86" s="32" t="s">
        <v>1740</v>
      </c>
    </row>
    <row r="87" spans="1:16" x14ac:dyDescent="0.25">
      <c r="A87" s="14" t="s">
        <v>50</v>
      </c>
      <c r="B87" s="15" t="s">
        <v>94</v>
      </c>
      <c r="C87" s="15" t="s">
        <v>37</v>
      </c>
      <c r="D87" s="15" t="s">
        <v>52</v>
      </c>
      <c r="E87" s="15" t="s">
        <v>62</v>
      </c>
      <c r="F87" s="15" t="s">
        <v>224</v>
      </c>
      <c r="G87" s="15">
        <v>45.72</v>
      </c>
      <c r="H87" s="15" t="s">
        <v>225</v>
      </c>
      <c r="I87" s="15" t="s">
        <v>49</v>
      </c>
      <c r="J87" s="16">
        <v>45445</v>
      </c>
      <c r="K87" s="15">
        <v>498.94</v>
      </c>
      <c r="L87" s="15">
        <v>43.29</v>
      </c>
      <c r="M87" s="15">
        <v>61</v>
      </c>
      <c r="N87" s="15">
        <v>28.54</v>
      </c>
      <c r="O87" s="17">
        <v>31.27</v>
      </c>
      <c r="P87" s="32" t="s">
        <v>1736</v>
      </c>
    </row>
    <row r="88" spans="1:16" x14ac:dyDescent="0.25">
      <c r="A88" s="18" t="s">
        <v>0</v>
      </c>
      <c r="B88" s="19" t="s">
        <v>59</v>
      </c>
      <c r="C88" s="19" t="s">
        <v>37</v>
      </c>
      <c r="D88" s="19" t="s">
        <v>52</v>
      </c>
      <c r="E88" s="19" t="s">
        <v>39</v>
      </c>
      <c r="F88" s="19" t="s">
        <v>226</v>
      </c>
      <c r="G88" s="19">
        <v>49.76</v>
      </c>
      <c r="H88" s="19" t="s">
        <v>227</v>
      </c>
      <c r="I88" s="19" t="s">
        <v>49</v>
      </c>
      <c r="J88" s="20">
        <v>45261</v>
      </c>
      <c r="K88" s="19">
        <v>62.84</v>
      </c>
      <c r="L88" s="19">
        <v>63.73</v>
      </c>
      <c r="M88" s="19">
        <v>59</v>
      </c>
      <c r="N88" s="19">
        <v>41.24</v>
      </c>
      <c r="O88" s="21">
        <v>62.8</v>
      </c>
      <c r="P88" s="32" t="s">
        <v>1740</v>
      </c>
    </row>
    <row r="89" spans="1:16" x14ac:dyDescent="0.25">
      <c r="A89" s="14" t="s">
        <v>50</v>
      </c>
      <c r="B89" s="15" t="s">
        <v>94</v>
      </c>
      <c r="C89" s="15" t="s">
        <v>74</v>
      </c>
      <c r="D89" s="15" t="s">
        <v>45</v>
      </c>
      <c r="E89" s="15" t="s">
        <v>62</v>
      </c>
      <c r="F89" s="15" t="s">
        <v>228</v>
      </c>
      <c r="G89" s="15">
        <v>11.91</v>
      </c>
      <c r="H89" s="15" t="s">
        <v>229</v>
      </c>
      <c r="I89" s="15" t="s">
        <v>42</v>
      </c>
      <c r="J89" s="16">
        <v>45246</v>
      </c>
      <c r="K89" s="15">
        <v>851.86</v>
      </c>
      <c r="L89" s="15">
        <v>72.489999999999995</v>
      </c>
      <c r="M89" s="15">
        <v>32</v>
      </c>
      <c r="N89" s="15">
        <v>20.28</v>
      </c>
      <c r="O89" s="17">
        <v>58.72</v>
      </c>
      <c r="P89" s="32" t="s">
        <v>1744</v>
      </c>
    </row>
    <row r="90" spans="1:16" x14ac:dyDescent="0.25">
      <c r="A90" s="18" t="s">
        <v>0</v>
      </c>
      <c r="B90" s="19" t="s">
        <v>56</v>
      </c>
      <c r="C90" s="19" t="s">
        <v>74</v>
      </c>
      <c r="D90" s="19" t="s">
        <v>71</v>
      </c>
      <c r="E90" s="19" t="s">
        <v>46</v>
      </c>
      <c r="F90" s="19" t="s">
        <v>230</v>
      </c>
      <c r="G90" s="19">
        <v>37.33</v>
      </c>
      <c r="H90" s="19" t="s">
        <v>231</v>
      </c>
      <c r="I90" s="19" t="s">
        <v>49</v>
      </c>
      <c r="J90" s="20">
        <v>45391</v>
      </c>
      <c r="K90" s="19">
        <v>171.93</v>
      </c>
      <c r="L90" s="19">
        <v>241.35</v>
      </c>
      <c r="M90" s="19">
        <v>11</v>
      </c>
      <c r="N90" s="19">
        <v>8.43</v>
      </c>
      <c r="O90" s="21">
        <v>39.9</v>
      </c>
      <c r="P90" s="32" t="s">
        <v>1743</v>
      </c>
    </row>
    <row r="91" spans="1:16" x14ac:dyDescent="0.25">
      <c r="A91" s="14" t="s">
        <v>55</v>
      </c>
      <c r="B91" s="15" t="s">
        <v>94</v>
      </c>
      <c r="C91" s="15" t="s">
        <v>37</v>
      </c>
      <c r="D91" s="15" t="s">
        <v>52</v>
      </c>
      <c r="E91" s="15" t="s">
        <v>46</v>
      </c>
      <c r="F91" s="15" t="s">
        <v>232</v>
      </c>
      <c r="G91" s="15">
        <v>7.6</v>
      </c>
      <c r="H91" s="15" t="s">
        <v>233</v>
      </c>
      <c r="I91" s="15" t="s">
        <v>49</v>
      </c>
      <c r="J91" s="16">
        <v>45448</v>
      </c>
      <c r="K91" s="15">
        <v>205.34</v>
      </c>
      <c r="L91" s="15">
        <v>179.41</v>
      </c>
      <c r="M91" s="15">
        <v>2</v>
      </c>
      <c r="N91" s="15">
        <v>31.09</v>
      </c>
      <c r="O91" s="17">
        <v>42.74</v>
      </c>
      <c r="P91" s="32" t="s">
        <v>1736</v>
      </c>
    </row>
    <row r="92" spans="1:16" x14ac:dyDescent="0.25">
      <c r="A92" s="18" t="s">
        <v>50</v>
      </c>
      <c r="B92" s="19" t="s">
        <v>36</v>
      </c>
      <c r="C92" s="19" t="s">
        <v>74</v>
      </c>
      <c r="D92" s="19" t="s">
        <v>52</v>
      </c>
      <c r="E92" s="19" t="s">
        <v>75</v>
      </c>
      <c r="F92" s="19" t="s">
        <v>234</v>
      </c>
      <c r="G92" s="19">
        <v>20.73</v>
      </c>
      <c r="H92" s="19" t="s">
        <v>235</v>
      </c>
      <c r="I92" s="19" t="s">
        <v>42</v>
      </c>
      <c r="J92" s="20">
        <v>45396</v>
      </c>
      <c r="K92" s="19">
        <v>611.41</v>
      </c>
      <c r="L92" s="19">
        <v>277.05</v>
      </c>
      <c r="M92" s="19">
        <v>96</v>
      </c>
      <c r="N92" s="19">
        <v>37.35</v>
      </c>
      <c r="O92" s="21">
        <v>33.659999999999997</v>
      </c>
      <c r="P92" s="32" t="s">
        <v>1743</v>
      </c>
    </row>
    <row r="93" spans="1:16" x14ac:dyDescent="0.25">
      <c r="A93" s="14" t="s">
        <v>35</v>
      </c>
      <c r="B93" s="15" t="s">
        <v>56</v>
      </c>
      <c r="C93" s="15" t="s">
        <v>67</v>
      </c>
      <c r="D93" s="15" t="s">
        <v>68</v>
      </c>
      <c r="E93" s="15" t="s">
        <v>75</v>
      </c>
      <c r="F93" s="15" t="s">
        <v>236</v>
      </c>
      <c r="G93" s="15">
        <v>40.619999999999997</v>
      </c>
      <c r="H93" s="15" t="s">
        <v>237</v>
      </c>
      <c r="I93" s="15" t="s">
        <v>49</v>
      </c>
      <c r="J93" s="16">
        <v>45446</v>
      </c>
      <c r="K93" s="15">
        <v>339.16</v>
      </c>
      <c r="L93" s="15">
        <v>408.56</v>
      </c>
      <c r="M93" s="15">
        <v>41</v>
      </c>
      <c r="N93" s="15">
        <v>47.74</v>
      </c>
      <c r="O93" s="17">
        <v>73.52</v>
      </c>
      <c r="P93" s="32" t="s">
        <v>1736</v>
      </c>
    </row>
    <row r="94" spans="1:16" x14ac:dyDescent="0.25">
      <c r="A94" s="18" t="s">
        <v>50</v>
      </c>
      <c r="B94" s="19" t="s">
        <v>36</v>
      </c>
      <c r="C94" s="19" t="s">
        <v>44</v>
      </c>
      <c r="D94" s="19" t="s">
        <v>71</v>
      </c>
      <c r="E94" s="19" t="s">
        <v>62</v>
      </c>
      <c r="F94" s="19" t="s">
        <v>238</v>
      </c>
      <c r="G94" s="19">
        <v>48.26</v>
      </c>
      <c r="H94" s="19" t="s">
        <v>239</v>
      </c>
      <c r="I94" s="19" t="s">
        <v>49</v>
      </c>
      <c r="J94" s="20">
        <v>45395</v>
      </c>
      <c r="K94" s="19">
        <v>112.23</v>
      </c>
      <c r="L94" s="19">
        <v>454.6</v>
      </c>
      <c r="M94" s="19">
        <v>1</v>
      </c>
      <c r="N94" s="19">
        <v>23.83</v>
      </c>
      <c r="O94" s="21">
        <v>16.309999999999999</v>
      </c>
      <c r="P94" s="32" t="s">
        <v>1743</v>
      </c>
    </row>
    <row r="95" spans="1:16" x14ac:dyDescent="0.25">
      <c r="A95" s="14" t="s">
        <v>50</v>
      </c>
      <c r="B95" s="15" t="s">
        <v>36</v>
      </c>
      <c r="C95" s="15" t="s">
        <v>74</v>
      </c>
      <c r="D95" s="15" t="s">
        <v>68</v>
      </c>
      <c r="E95" s="15" t="s">
        <v>46</v>
      </c>
      <c r="F95" s="15" t="s">
        <v>240</v>
      </c>
      <c r="G95" s="15">
        <v>40.46</v>
      </c>
      <c r="H95" s="15" t="s">
        <v>241</v>
      </c>
      <c r="I95" s="15" t="s">
        <v>49</v>
      </c>
      <c r="J95" s="16">
        <v>45483</v>
      </c>
      <c r="K95" s="15">
        <v>238.79</v>
      </c>
      <c r="L95" s="15">
        <v>362.36</v>
      </c>
      <c r="M95" s="15">
        <v>65</v>
      </c>
      <c r="N95" s="15">
        <v>28.36</v>
      </c>
      <c r="O95" s="17">
        <v>22.24</v>
      </c>
      <c r="P95" s="32" t="s">
        <v>1734</v>
      </c>
    </row>
    <row r="96" spans="1:16" x14ac:dyDescent="0.25">
      <c r="A96" s="18" t="s">
        <v>55</v>
      </c>
      <c r="B96" s="19" t="s">
        <v>51</v>
      </c>
      <c r="C96" s="19" t="s">
        <v>44</v>
      </c>
      <c r="D96" s="19" t="s">
        <v>38</v>
      </c>
      <c r="E96" s="19" t="s">
        <v>39</v>
      </c>
      <c r="F96" s="19" t="s">
        <v>242</v>
      </c>
      <c r="G96" s="19">
        <v>31.64</v>
      </c>
      <c r="H96" s="19" t="s">
        <v>243</v>
      </c>
      <c r="I96" s="19" t="s">
        <v>49</v>
      </c>
      <c r="J96" s="20">
        <v>45261</v>
      </c>
      <c r="K96" s="19">
        <v>581.38</v>
      </c>
      <c r="L96" s="19">
        <v>305.92</v>
      </c>
      <c r="M96" s="19">
        <v>7</v>
      </c>
      <c r="N96" s="19">
        <v>14.42</v>
      </c>
      <c r="O96" s="21">
        <v>1.36</v>
      </c>
      <c r="P96" s="32" t="s">
        <v>1740</v>
      </c>
    </row>
    <row r="97" spans="1:16" x14ac:dyDescent="0.25">
      <c r="A97" s="14" t="s">
        <v>35</v>
      </c>
      <c r="B97" s="15" t="s">
        <v>94</v>
      </c>
      <c r="C97" s="15" t="s">
        <v>37</v>
      </c>
      <c r="D97" s="15" t="s">
        <v>38</v>
      </c>
      <c r="E97" s="15" t="s">
        <v>75</v>
      </c>
      <c r="F97" s="15" t="s">
        <v>244</v>
      </c>
      <c r="G97" s="15">
        <v>20.52</v>
      </c>
      <c r="H97" s="15" t="s">
        <v>245</v>
      </c>
      <c r="I97" s="15" t="s">
        <v>49</v>
      </c>
      <c r="J97" s="16">
        <v>45315</v>
      </c>
      <c r="K97" s="15">
        <v>149.54</v>
      </c>
      <c r="L97" s="15">
        <v>130.12</v>
      </c>
      <c r="M97" s="15">
        <v>67</v>
      </c>
      <c r="N97" s="15">
        <v>9.4600000000000009</v>
      </c>
      <c r="O97" s="17">
        <v>23.96</v>
      </c>
      <c r="P97" s="32" t="s">
        <v>1733</v>
      </c>
    </row>
    <row r="98" spans="1:16" x14ac:dyDescent="0.25">
      <c r="A98" s="18" t="s">
        <v>35</v>
      </c>
      <c r="B98" s="19" t="s">
        <v>36</v>
      </c>
      <c r="C98" s="19" t="s">
        <v>44</v>
      </c>
      <c r="D98" s="19" t="s">
        <v>71</v>
      </c>
      <c r="E98" s="19" t="s">
        <v>75</v>
      </c>
      <c r="F98" s="19" t="s">
        <v>246</v>
      </c>
      <c r="G98" s="19">
        <v>27.83</v>
      </c>
      <c r="H98" s="19" t="s">
        <v>247</v>
      </c>
      <c r="I98" s="19" t="s">
        <v>42</v>
      </c>
      <c r="J98" s="20">
        <v>45354</v>
      </c>
      <c r="K98" s="19">
        <v>296.7</v>
      </c>
      <c r="L98" s="19">
        <v>58.37</v>
      </c>
      <c r="M98" s="19">
        <v>88</v>
      </c>
      <c r="N98" s="19">
        <v>14.19</v>
      </c>
      <c r="O98" s="21">
        <v>36.47</v>
      </c>
      <c r="P98" s="32" t="s">
        <v>1737</v>
      </c>
    </row>
    <row r="99" spans="1:16" x14ac:dyDescent="0.25">
      <c r="A99" s="14" t="s">
        <v>0</v>
      </c>
      <c r="B99" s="15" t="s">
        <v>59</v>
      </c>
      <c r="C99" s="15" t="s">
        <v>67</v>
      </c>
      <c r="D99" s="15" t="s">
        <v>71</v>
      </c>
      <c r="E99" s="15" t="s">
        <v>75</v>
      </c>
      <c r="F99" s="15" t="s">
        <v>248</v>
      </c>
      <c r="G99" s="15">
        <v>31.4</v>
      </c>
      <c r="H99" s="15" t="s">
        <v>249</v>
      </c>
      <c r="I99" s="15" t="s">
        <v>49</v>
      </c>
      <c r="J99" s="16">
        <v>45414</v>
      </c>
      <c r="K99" s="15">
        <v>464.87</v>
      </c>
      <c r="L99" s="15">
        <v>468.22</v>
      </c>
      <c r="M99" s="15">
        <v>7</v>
      </c>
      <c r="N99" s="15">
        <v>44.09</v>
      </c>
      <c r="O99" s="17">
        <v>65.64</v>
      </c>
      <c r="P99" s="32" t="s">
        <v>1739</v>
      </c>
    </row>
    <row r="100" spans="1:16" x14ac:dyDescent="0.25">
      <c r="A100" s="18" t="s">
        <v>35</v>
      </c>
      <c r="B100" s="19" t="s">
        <v>51</v>
      </c>
      <c r="C100" s="19" t="s">
        <v>37</v>
      </c>
      <c r="D100" s="19" t="s">
        <v>38</v>
      </c>
      <c r="E100" s="19" t="s">
        <v>62</v>
      </c>
      <c r="F100" s="19" t="s">
        <v>250</v>
      </c>
      <c r="G100" s="19">
        <v>26.54</v>
      </c>
      <c r="H100" s="19" t="s">
        <v>251</v>
      </c>
      <c r="I100" s="19" t="s">
        <v>42</v>
      </c>
      <c r="J100" s="20">
        <v>45423</v>
      </c>
      <c r="K100" s="19">
        <v>607.13</v>
      </c>
      <c r="L100" s="19">
        <v>96.17</v>
      </c>
      <c r="M100" s="19">
        <v>89</v>
      </c>
      <c r="N100" s="19">
        <v>28.22</v>
      </c>
      <c r="O100" s="21">
        <v>86.82</v>
      </c>
      <c r="P100" s="32" t="s">
        <v>1739</v>
      </c>
    </row>
    <row r="101" spans="1:16" x14ac:dyDescent="0.25">
      <c r="A101" s="14" t="s">
        <v>55</v>
      </c>
      <c r="B101" s="15" t="s">
        <v>59</v>
      </c>
      <c r="C101" s="15" t="s">
        <v>44</v>
      </c>
      <c r="D101" s="15" t="s">
        <v>38</v>
      </c>
      <c r="E101" s="15" t="s">
        <v>62</v>
      </c>
      <c r="F101" s="15" t="s">
        <v>252</v>
      </c>
      <c r="G101" s="15">
        <v>30.11</v>
      </c>
      <c r="H101" s="15" t="s">
        <v>253</v>
      </c>
      <c r="I101" s="15" t="s">
        <v>42</v>
      </c>
      <c r="J101" s="16">
        <v>45507</v>
      </c>
      <c r="K101" s="15">
        <v>214.47</v>
      </c>
      <c r="L101" s="15">
        <v>15.56</v>
      </c>
      <c r="M101" s="15">
        <v>82</v>
      </c>
      <c r="N101" s="15">
        <v>29.76</v>
      </c>
      <c r="O101" s="17">
        <v>22.59</v>
      </c>
      <c r="P101" s="32" t="s">
        <v>1742</v>
      </c>
    </row>
    <row r="102" spans="1:16" x14ac:dyDescent="0.25">
      <c r="A102" s="18" t="s">
        <v>55</v>
      </c>
      <c r="B102" s="19" t="s">
        <v>94</v>
      </c>
      <c r="C102" s="19" t="s">
        <v>74</v>
      </c>
      <c r="D102" s="19" t="s">
        <v>68</v>
      </c>
      <c r="E102" s="19" t="s">
        <v>62</v>
      </c>
      <c r="F102" s="19" t="s">
        <v>254</v>
      </c>
      <c r="G102" s="19">
        <v>18.079999999999998</v>
      </c>
      <c r="H102" s="19" t="s">
        <v>255</v>
      </c>
      <c r="I102" s="19" t="s">
        <v>42</v>
      </c>
      <c r="J102" s="20">
        <v>45416</v>
      </c>
      <c r="K102" s="19">
        <v>749.09</v>
      </c>
      <c r="L102" s="19">
        <v>305.68</v>
      </c>
      <c r="M102" s="19">
        <v>2</v>
      </c>
      <c r="N102" s="19">
        <v>36.39</v>
      </c>
      <c r="O102" s="21">
        <v>57.13</v>
      </c>
      <c r="P102" s="32" t="s">
        <v>1739</v>
      </c>
    </row>
    <row r="103" spans="1:16" x14ac:dyDescent="0.25">
      <c r="A103" s="14" t="s">
        <v>55</v>
      </c>
      <c r="B103" s="15" t="s">
        <v>36</v>
      </c>
      <c r="C103" s="15" t="s">
        <v>37</v>
      </c>
      <c r="D103" s="15" t="s">
        <v>52</v>
      </c>
      <c r="E103" s="15" t="s">
        <v>75</v>
      </c>
      <c r="F103" s="15" t="s">
        <v>256</v>
      </c>
      <c r="G103" s="15">
        <v>37.200000000000003</v>
      </c>
      <c r="H103" s="15" t="s">
        <v>257</v>
      </c>
      <c r="I103" s="15" t="s">
        <v>42</v>
      </c>
      <c r="J103" s="16">
        <v>45362</v>
      </c>
      <c r="K103" s="15">
        <v>971.05</v>
      </c>
      <c r="L103" s="15">
        <v>197.48</v>
      </c>
      <c r="M103" s="15">
        <v>1</v>
      </c>
      <c r="N103" s="15">
        <v>17.399999999999999</v>
      </c>
      <c r="O103" s="17">
        <v>40.159999999999997</v>
      </c>
      <c r="P103" s="32" t="s">
        <v>1737</v>
      </c>
    </row>
    <row r="104" spans="1:16" x14ac:dyDescent="0.25">
      <c r="A104" s="18" t="s">
        <v>50</v>
      </c>
      <c r="B104" s="19" t="s">
        <v>59</v>
      </c>
      <c r="C104" s="19" t="s">
        <v>67</v>
      </c>
      <c r="D104" s="19" t="s">
        <v>68</v>
      </c>
      <c r="E104" s="19" t="s">
        <v>39</v>
      </c>
      <c r="F104" s="19" t="s">
        <v>258</v>
      </c>
      <c r="G104" s="19">
        <v>16.809999999999999</v>
      </c>
      <c r="H104" s="19" t="s">
        <v>259</v>
      </c>
      <c r="I104" s="19" t="s">
        <v>42</v>
      </c>
      <c r="J104" s="20">
        <v>45573</v>
      </c>
      <c r="K104" s="19">
        <v>538.99</v>
      </c>
      <c r="L104" s="19">
        <v>127.24</v>
      </c>
      <c r="M104" s="19">
        <v>95</v>
      </c>
      <c r="N104" s="19">
        <v>46.29</v>
      </c>
      <c r="O104" s="21">
        <v>81.88</v>
      </c>
      <c r="P104" s="32" t="s">
        <v>1735</v>
      </c>
    </row>
    <row r="105" spans="1:16" x14ac:dyDescent="0.25">
      <c r="A105" s="14" t="s">
        <v>35</v>
      </c>
      <c r="B105" s="15" t="s">
        <v>36</v>
      </c>
      <c r="C105" s="15" t="s">
        <v>74</v>
      </c>
      <c r="D105" s="15" t="s">
        <v>68</v>
      </c>
      <c r="E105" s="15" t="s">
        <v>62</v>
      </c>
      <c r="F105" s="15" t="s">
        <v>260</v>
      </c>
      <c r="G105" s="15">
        <v>16.079999999999998</v>
      </c>
      <c r="H105" s="15" t="s">
        <v>261</v>
      </c>
      <c r="I105" s="15" t="s">
        <v>49</v>
      </c>
      <c r="J105" s="16">
        <v>45493</v>
      </c>
      <c r="K105" s="15">
        <v>114.43</v>
      </c>
      <c r="L105" s="15">
        <v>207.31</v>
      </c>
      <c r="M105" s="15">
        <v>26</v>
      </c>
      <c r="N105" s="15">
        <v>44.48</v>
      </c>
      <c r="O105" s="17">
        <v>98.48</v>
      </c>
      <c r="P105" s="32" t="s">
        <v>1734</v>
      </c>
    </row>
    <row r="106" spans="1:16" x14ac:dyDescent="0.25">
      <c r="A106" s="18" t="s">
        <v>35</v>
      </c>
      <c r="B106" s="19" t="s">
        <v>56</v>
      </c>
      <c r="C106" s="19" t="s">
        <v>67</v>
      </c>
      <c r="D106" s="19" t="s">
        <v>45</v>
      </c>
      <c r="E106" s="19" t="s">
        <v>75</v>
      </c>
      <c r="F106" s="19" t="s">
        <v>262</v>
      </c>
      <c r="G106" s="19">
        <v>37.61</v>
      </c>
      <c r="H106" s="19" t="s">
        <v>263</v>
      </c>
      <c r="I106" s="19" t="s">
        <v>42</v>
      </c>
      <c r="J106" s="20">
        <v>45243</v>
      </c>
      <c r="K106" s="19">
        <v>745.57</v>
      </c>
      <c r="L106" s="19">
        <v>362.04</v>
      </c>
      <c r="M106" s="19">
        <v>60</v>
      </c>
      <c r="N106" s="19">
        <v>29.44</v>
      </c>
      <c r="O106" s="21">
        <v>9.89</v>
      </c>
      <c r="P106" s="32" t="s">
        <v>1744</v>
      </c>
    </row>
    <row r="107" spans="1:16" x14ac:dyDescent="0.25">
      <c r="A107" s="14" t="s">
        <v>43</v>
      </c>
      <c r="B107" s="15" t="s">
        <v>51</v>
      </c>
      <c r="C107" s="15" t="s">
        <v>67</v>
      </c>
      <c r="D107" s="15" t="s">
        <v>71</v>
      </c>
      <c r="E107" s="15" t="s">
        <v>62</v>
      </c>
      <c r="F107" s="15" t="s">
        <v>264</v>
      </c>
      <c r="G107" s="15">
        <v>9.17</v>
      </c>
      <c r="H107" s="15" t="s">
        <v>265</v>
      </c>
      <c r="I107" s="15" t="s">
        <v>42</v>
      </c>
      <c r="J107" s="16">
        <v>45313</v>
      </c>
      <c r="K107" s="15">
        <v>535.94000000000005</v>
      </c>
      <c r="L107" s="15">
        <v>221.26</v>
      </c>
      <c r="M107" s="15">
        <v>48</v>
      </c>
      <c r="N107" s="15">
        <v>14.61</v>
      </c>
      <c r="O107" s="17">
        <v>93.77</v>
      </c>
      <c r="P107" s="32" t="s">
        <v>1733</v>
      </c>
    </row>
    <row r="108" spans="1:16" x14ac:dyDescent="0.25">
      <c r="A108" s="18" t="s">
        <v>50</v>
      </c>
      <c r="B108" s="19" t="s">
        <v>59</v>
      </c>
      <c r="C108" s="19" t="s">
        <v>44</v>
      </c>
      <c r="D108" s="19" t="s">
        <v>52</v>
      </c>
      <c r="E108" s="19" t="s">
        <v>39</v>
      </c>
      <c r="F108" s="19" t="s">
        <v>266</v>
      </c>
      <c r="G108" s="19">
        <v>30.41</v>
      </c>
      <c r="H108" s="19" t="s">
        <v>267</v>
      </c>
      <c r="I108" s="19" t="s">
        <v>49</v>
      </c>
      <c r="J108" s="20">
        <v>45329</v>
      </c>
      <c r="K108" s="19">
        <v>278.3</v>
      </c>
      <c r="L108" s="19">
        <v>496.39</v>
      </c>
      <c r="M108" s="19">
        <v>78</v>
      </c>
      <c r="N108" s="19">
        <v>44.2</v>
      </c>
      <c r="O108" s="21">
        <v>74.41</v>
      </c>
      <c r="P108" s="32" t="s">
        <v>1741</v>
      </c>
    </row>
    <row r="109" spans="1:16" x14ac:dyDescent="0.25">
      <c r="A109" s="14" t="s">
        <v>0</v>
      </c>
      <c r="B109" s="15" t="s">
        <v>36</v>
      </c>
      <c r="C109" s="15" t="s">
        <v>74</v>
      </c>
      <c r="D109" s="15" t="s">
        <v>68</v>
      </c>
      <c r="E109" s="15" t="s">
        <v>39</v>
      </c>
      <c r="F109" s="15" t="s">
        <v>268</v>
      </c>
      <c r="G109" s="15">
        <v>40.35</v>
      </c>
      <c r="H109" s="15" t="s">
        <v>269</v>
      </c>
      <c r="I109" s="15" t="s">
        <v>42</v>
      </c>
      <c r="J109" s="16">
        <v>45383</v>
      </c>
      <c r="K109" s="15">
        <v>378.63</v>
      </c>
      <c r="L109" s="15">
        <v>377.65</v>
      </c>
      <c r="M109" s="15">
        <v>32</v>
      </c>
      <c r="N109" s="15">
        <v>48.33</v>
      </c>
      <c r="O109" s="17">
        <v>83.44</v>
      </c>
      <c r="P109" s="32" t="s">
        <v>1743</v>
      </c>
    </row>
    <row r="110" spans="1:16" x14ac:dyDescent="0.25">
      <c r="A110" s="18" t="s">
        <v>55</v>
      </c>
      <c r="B110" s="19" t="s">
        <v>36</v>
      </c>
      <c r="C110" s="19" t="s">
        <v>37</v>
      </c>
      <c r="D110" s="19" t="s">
        <v>45</v>
      </c>
      <c r="E110" s="19" t="s">
        <v>39</v>
      </c>
      <c r="F110" s="19" t="s">
        <v>76</v>
      </c>
      <c r="G110" s="19">
        <v>31.8</v>
      </c>
      <c r="H110" s="19" t="s">
        <v>270</v>
      </c>
      <c r="I110" s="19" t="s">
        <v>42</v>
      </c>
      <c r="J110" s="20">
        <v>45520</v>
      </c>
      <c r="K110" s="19">
        <v>989.51</v>
      </c>
      <c r="L110" s="19">
        <v>331.96</v>
      </c>
      <c r="M110" s="19">
        <v>71</v>
      </c>
      <c r="N110" s="19">
        <v>9.2100000000000009</v>
      </c>
      <c r="O110" s="21">
        <v>69.25</v>
      </c>
      <c r="P110" s="32" t="s">
        <v>1742</v>
      </c>
    </row>
    <row r="111" spans="1:16" x14ac:dyDescent="0.25">
      <c r="A111" s="14" t="s">
        <v>0</v>
      </c>
      <c r="B111" s="15" t="s">
        <v>36</v>
      </c>
      <c r="C111" s="15" t="s">
        <v>74</v>
      </c>
      <c r="D111" s="15" t="s">
        <v>71</v>
      </c>
      <c r="E111" s="15" t="s">
        <v>62</v>
      </c>
      <c r="F111" s="15" t="s">
        <v>271</v>
      </c>
      <c r="G111" s="15">
        <v>32.49</v>
      </c>
      <c r="H111" s="15" t="s">
        <v>272</v>
      </c>
      <c r="I111" s="15" t="s">
        <v>49</v>
      </c>
      <c r="J111" s="16">
        <v>45386</v>
      </c>
      <c r="K111" s="15">
        <v>257.14</v>
      </c>
      <c r="L111" s="15">
        <v>265.87</v>
      </c>
      <c r="M111" s="15">
        <v>68</v>
      </c>
      <c r="N111" s="15">
        <v>28.62</v>
      </c>
      <c r="O111" s="17">
        <v>75.06</v>
      </c>
      <c r="P111" s="32" t="s">
        <v>1743</v>
      </c>
    </row>
    <row r="112" spans="1:16" x14ac:dyDescent="0.25">
      <c r="A112" s="18" t="s">
        <v>50</v>
      </c>
      <c r="B112" s="19" t="s">
        <v>59</v>
      </c>
      <c r="C112" s="19" t="s">
        <v>67</v>
      </c>
      <c r="D112" s="19" t="s">
        <v>68</v>
      </c>
      <c r="E112" s="19" t="s">
        <v>62</v>
      </c>
      <c r="F112" s="19" t="s">
        <v>273</v>
      </c>
      <c r="G112" s="19">
        <v>31.43</v>
      </c>
      <c r="H112" s="19" t="s">
        <v>274</v>
      </c>
      <c r="I112" s="19" t="s">
        <v>42</v>
      </c>
      <c r="J112" s="20">
        <v>45490</v>
      </c>
      <c r="K112" s="19">
        <v>621.22</v>
      </c>
      <c r="L112" s="19">
        <v>341.04</v>
      </c>
      <c r="M112" s="19">
        <v>21</v>
      </c>
      <c r="N112" s="19">
        <v>5.49</v>
      </c>
      <c r="O112" s="21">
        <v>70.88</v>
      </c>
      <c r="P112" s="32" t="s">
        <v>1734</v>
      </c>
    </row>
    <row r="113" spans="1:16" x14ac:dyDescent="0.25">
      <c r="A113" s="14" t="s">
        <v>50</v>
      </c>
      <c r="B113" s="15" t="s">
        <v>36</v>
      </c>
      <c r="C113" s="15" t="s">
        <v>37</v>
      </c>
      <c r="D113" s="15" t="s">
        <v>68</v>
      </c>
      <c r="E113" s="15" t="s">
        <v>39</v>
      </c>
      <c r="F113" s="15" t="s">
        <v>273</v>
      </c>
      <c r="G113" s="15">
        <v>7.33</v>
      </c>
      <c r="H113" s="15" t="s">
        <v>275</v>
      </c>
      <c r="I113" s="15" t="s">
        <v>49</v>
      </c>
      <c r="J113" s="16">
        <v>45214</v>
      </c>
      <c r="K113" s="15">
        <v>259.11</v>
      </c>
      <c r="L113" s="15">
        <v>461.24</v>
      </c>
      <c r="M113" s="15">
        <v>55</v>
      </c>
      <c r="N113" s="15">
        <v>42.33</v>
      </c>
      <c r="O113" s="17">
        <v>6.84</v>
      </c>
      <c r="P113" s="32" t="s">
        <v>1735</v>
      </c>
    </row>
    <row r="114" spans="1:16" x14ac:dyDescent="0.25">
      <c r="A114" s="18" t="s">
        <v>50</v>
      </c>
      <c r="B114" s="19" t="s">
        <v>36</v>
      </c>
      <c r="C114" s="19" t="s">
        <v>67</v>
      </c>
      <c r="D114" s="19" t="s">
        <v>45</v>
      </c>
      <c r="E114" s="19" t="s">
        <v>46</v>
      </c>
      <c r="F114" s="19" t="s">
        <v>276</v>
      </c>
      <c r="G114" s="19">
        <v>33.03</v>
      </c>
      <c r="H114" s="19" t="s">
        <v>277</v>
      </c>
      <c r="I114" s="19" t="s">
        <v>49</v>
      </c>
      <c r="J114" s="20">
        <v>45366</v>
      </c>
      <c r="K114" s="19">
        <v>247.4</v>
      </c>
      <c r="L114" s="19">
        <v>370.27</v>
      </c>
      <c r="M114" s="19">
        <v>28</v>
      </c>
      <c r="N114" s="19">
        <v>38.630000000000003</v>
      </c>
      <c r="O114" s="21">
        <v>69.08</v>
      </c>
      <c r="P114" s="32" t="s">
        <v>1737</v>
      </c>
    </row>
    <row r="115" spans="1:16" x14ac:dyDescent="0.25">
      <c r="A115" s="14" t="s">
        <v>0</v>
      </c>
      <c r="B115" s="15" t="s">
        <v>56</v>
      </c>
      <c r="C115" s="15" t="s">
        <v>44</v>
      </c>
      <c r="D115" s="15" t="s">
        <v>45</v>
      </c>
      <c r="E115" s="15" t="s">
        <v>62</v>
      </c>
      <c r="F115" s="15" t="s">
        <v>278</v>
      </c>
      <c r="G115" s="15">
        <v>6.65</v>
      </c>
      <c r="H115" s="15" t="s">
        <v>279</v>
      </c>
      <c r="I115" s="15" t="s">
        <v>49</v>
      </c>
      <c r="J115" s="16">
        <v>45571</v>
      </c>
      <c r="K115" s="15">
        <v>403.02</v>
      </c>
      <c r="L115" s="15">
        <v>401.79</v>
      </c>
      <c r="M115" s="15">
        <v>35</v>
      </c>
      <c r="N115" s="15">
        <v>20.12</v>
      </c>
      <c r="O115" s="17">
        <v>57.09</v>
      </c>
      <c r="P115" s="32" t="s">
        <v>1735</v>
      </c>
    </row>
    <row r="116" spans="1:16" x14ac:dyDescent="0.25">
      <c r="A116" s="18" t="s">
        <v>50</v>
      </c>
      <c r="B116" s="19" t="s">
        <v>36</v>
      </c>
      <c r="C116" s="19" t="s">
        <v>37</v>
      </c>
      <c r="D116" s="19" t="s">
        <v>71</v>
      </c>
      <c r="E116" s="19" t="s">
        <v>46</v>
      </c>
      <c r="F116" s="19" t="s">
        <v>280</v>
      </c>
      <c r="G116" s="19">
        <v>40.369999999999997</v>
      </c>
      <c r="H116" s="19" t="s">
        <v>281</v>
      </c>
      <c r="I116" s="19" t="s">
        <v>49</v>
      </c>
      <c r="J116" s="20">
        <v>45377</v>
      </c>
      <c r="K116" s="19">
        <v>510.54</v>
      </c>
      <c r="L116" s="19">
        <v>128.94999999999999</v>
      </c>
      <c r="M116" s="19">
        <v>17</v>
      </c>
      <c r="N116" s="19">
        <v>24.82</v>
      </c>
      <c r="O116" s="21">
        <v>26.91</v>
      </c>
      <c r="P116" s="32" t="s">
        <v>1737</v>
      </c>
    </row>
    <row r="117" spans="1:16" x14ac:dyDescent="0.25">
      <c r="A117" s="14" t="s">
        <v>55</v>
      </c>
      <c r="B117" s="15" t="s">
        <v>56</v>
      </c>
      <c r="C117" s="15" t="s">
        <v>37</v>
      </c>
      <c r="D117" s="15" t="s">
        <v>68</v>
      </c>
      <c r="E117" s="15" t="s">
        <v>62</v>
      </c>
      <c r="F117" s="15" t="s">
        <v>282</v>
      </c>
      <c r="G117" s="15">
        <v>49.38</v>
      </c>
      <c r="H117" s="15" t="s">
        <v>283</v>
      </c>
      <c r="I117" s="15" t="s">
        <v>42</v>
      </c>
      <c r="J117" s="16">
        <v>45537</v>
      </c>
      <c r="K117" s="15">
        <v>846.88</v>
      </c>
      <c r="L117" s="15">
        <v>397.39</v>
      </c>
      <c r="M117" s="15">
        <v>31</v>
      </c>
      <c r="N117" s="15">
        <v>39.15</v>
      </c>
      <c r="O117" s="17">
        <v>20.9</v>
      </c>
      <c r="P117" s="32" t="s">
        <v>1738</v>
      </c>
    </row>
    <row r="118" spans="1:16" x14ac:dyDescent="0.25">
      <c r="A118" s="18" t="s">
        <v>55</v>
      </c>
      <c r="B118" s="19" t="s">
        <v>36</v>
      </c>
      <c r="C118" s="19" t="s">
        <v>44</v>
      </c>
      <c r="D118" s="19" t="s">
        <v>38</v>
      </c>
      <c r="E118" s="19" t="s">
        <v>46</v>
      </c>
      <c r="F118" s="19" t="s">
        <v>53</v>
      </c>
      <c r="G118" s="19">
        <v>49.41</v>
      </c>
      <c r="H118" s="19" t="s">
        <v>284</v>
      </c>
      <c r="I118" s="19" t="s">
        <v>42</v>
      </c>
      <c r="J118" s="20">
        <v>45344</v>
      </c>
      <c r="K118" s="19">
        <v>748.4</v>
      </c>
      <c r="L118" s="19">
        <v>21.09</v>
      </c>
      <c r="M118" s="19">
        <v>87</v>
      </c>
      <c r="N118" s="19">
        <v>25.72</v>
      </c>
      <c r="O118" s="21">
        <v>60.16</v>
      </c>
      <c r="P118" s="32" t="s">
        <v>1741</v>
      </c>
    </row>
    <row r="119" spans="1:16" x14ac:dyDescent="0.25">
      <c r="A119" s="14" t="s">
        <v>0</v>
      </c>
      <c r="B119" s="15" t="s">
        <v>36</v>
      </c>
      <c r="C119" s="15" t="s">
        <v>44</v>
      </c>
      <c r="D119" s="15" t="s">
        <v>68</v>
      </c>
      <c r="E119" s="15" t="s">
        <v>62</v>
      </c>
      <c r="F119" s="15" t="s">
        <v>285</v>
      </c>
      <c r="G119" s="15">
        <v>14.88</v>
      </c>
      <c r="H119" s="15" t="s">
        <v>286</v>
      </c>
      <c r="I119" s="15" t="s">
        <v>49</v>
      </c>
      <c r="J119" s="16">
        <v>45242</v>
      </c>
      <c r="K119" s="15">
        <v>248.32</v>
      </c>
      <c r="L119" s="15">
        <v>132.77000000000001</v>
      </c>
      <c r="M119" s="15">
        <v>4</v>
      </c>
      <c r="N119" s="15">
        <v>42.32</v>
      </c>
      <c r="O119" s="17">
        <v>41.77</v>
      </c>
      <c r="P119" s="32" t="s">
        <v>1744</v>
      </c>
    </row>
    <row r="120" spans="1:16" x14ac:dyDescent="0.25">
      <c r="A120" s="18" t="s">
        <v>35</v>
      </c>
      <c r="B120" s="19" t="s">
        <v>94</v>
      </c>
      <c r="C120" s="19" t="s">
        <v>67</v>
      </c>
      <c r="D120" s="19" t="s">
        <v>52</v>
      </c>
      <c r="E120" s="19" t="s">
        <v>39</v>
      </c>
      <c r="F120" s="19" t="s">
        <v>287</v>
      </c>
      <c r="G120" s="19">
        <v>35.53</v>
      </c>
      <c r="H120" s="19" t="s">
        <v>288</v>
      </c>
      <c r="I120" s="19" t="s">
        <v>49</v>
      </c>
      <c r="J120" s="20">
        <v>45386</v>
      </c>
      <c r="K120" s="19">
        <v>536.57000000000005</v>
      </c>
      <c r="L120" s="19">
        <v>308.29000000000002</v>
      </c>
      <c r="M120" s="19">
        <v>98</v>
      </c>
      <c r="N120" s="19">
        <v>13.38</v>
      </c>
      <c r="O120" s="21">
        <v>3.56</v>
      </c>
      <c r="P120" s="32" t="s">
        <v>1743</v>
      </c>
    </row>
    <row r="121" spans="1:16" x14ac:dyDescent="0.25">
      <c r="A121" s="14" t="s">
        <v>35</v>
      </c>
      <c r="B121" s="15" t="s">
        <v>94</v>
      </c>
      <c r="C121" s="15" t="s">
        <v>37</v>
      </c>
      <c r="D121" s="15" t="s">
        <v>68</v>
      </c>
      <c r="E121" s="15" t="s">
        <v>39</v>
      </c>
      <c r="F121" s="15" t="s">
        <v>184</v>
      </c>
      <c r="G121" s="15">
        <v>13.83</v>
      </c>
      <c r="H121" s="15" t="s">
        <v>289</v>
      </c>
      <c r="I121" s="15" t="s">
        <v>49</v>
      </c>
      <c r="J121" s="16">
        <v>45508</v>
      </c>
      <c r="K121" s="15">
        <v>323.62</v>
      </c>
      <c r="L121" s="15">
        <v>276.95999999999998</v>
      </c>
      <c r="M121" s="15">
        <v>88</v>
      </c>
      <c r="N121" s="15">
        <v>23.61</v>
      </c>
      <c r="O121" s="17">
        <v>16.22</v>
      </c>
      <c r="P121" s="32" t="s">
        <v>1742</v>
      </c>
    </row>
    <row r="122" spans="1:16" x14ac:dyDescent="0.25">
      <c r="A122" s="18" t="s">
        <v>55</v>
      </c>
      <c r="B122" s="19" t="s">
        <v>51</v>
      </c>
      <c r="C122" s="19" t="s">
        <v>44</v>
      </c>
      <c r="D122" s="19" t="s">
        <v>68</v>
      </c>
      <c r="E122" s="19" t="s">
        <v>62</v>
      </c>
      <c r="F122" s="19" t="s">
        <v>290</v>
      </c>
      <c r="G122" s="19">
        <v>47.53</v>
      </c>
      <c r="H122" s="19" t="s">
        <v>291</v>
      </c>
      <c r="I122" s="19" t="s">
        <v>49</v>
      </c>
      <c r="J122" s="20">
        <v>45500</v>
      </c>
      <c r="K122" s="19">
        <v>365.1</v>
      </c>
      <c r="L122" s="19">
        <v>287.14999999999998</v>
      </c>
      <c r="M122" s="19">
        <v>76</v>
      </c>
      <c r="N122" s="19">
        <v>35.24</v>
      </c>
      <c r="O122" s="21">
        <v>21.57</v>
      </c>
      <c r="P122" s="32" t="s">
        <v>1734</v>
      </c>
    </row>
    <row r="123" spans="1:16" x14ac:dyDescent="0.25">
      <c r="A123" s="14" t="s">
        <v>55</v>
      </c>
      <c r="B123" s="15" t="s">
        <v>36</v>
      </c>
      <c r="C123" s="15" t="s">
        <v>37</v>
      </c>
      <c r="D123" s="15" t="s">
        <v>38</v>
      </c>
      <c r="E123" s="15" t="s">
        <v>39</v>
      </c>
      <c r="F123" s="15" t="s">
        <v>292</v>
      </c>
      <c r="G123" s="15">
        <v>25.86</v>
      </c>
      <c r="H123" s="15" t="s">
        <v>293</v>
      </c>
      <c r="I123" s="15" t="s">
        <v>49</v>
      </c>
      <c r="J123" s="16">
        <v>45314</v>
      </c>
      <c r="K123" s="15">
        <v>827.78</v>
      </c>
      <c r="L123" s="15">
        <v>187.42</v>
      </c>
      <c r="M123" s="15">
        <v>8</v>
      </c>
      <c r="N123" s="15">
        <v>7.69</v>
      </c>
      <c r="O123" s="17">
        <v>51.68</v>
      </c>
      <c r="P123" s="32" t="s">
        <v>1733</v>
      </c>
    </row>
    <row r="124" spans="1:16" x14ac:dyDescent="0.25">
      <c r="A124" s="18" t="s">
        <v>50</v>
      </c>
      <c r="B124" s="19" t="s">
        <v>51</v>
      </c>
      <c r="C124" s="19" t="s">
        <v>74</v>
      </c>
      <c r="D124" s="19" t="s">
        <v>71</v>
      </c>
      <c r="E124" s="19" t="s">
        <v>39</v>
      </c>
      <c r="F124" s="19" t="s">
        <v>294</v>
      </c>
      <c r="G124" s="19">
        <v>28.49</v>
      </c>
      <c r="H124" s="19" t="s">
        <v>295</v>
      </c>
      <c r="I124" s="19" t="s">
        <v>49</v>
      </c>
      <c r="J124" s="20">
        <v>45265</v>
      </c>
      <c r="K124" s="19">
        <v>733.61</v>
      </c>
      <c r="L124" s="19">
        <v>125.15</v>
      </c>
      <c r="M124" s="19">
        <v>65</v>
      </c>
      <c r="N124" s="19">
        <v>17.8</v>
      </c>
      <c r="O124" s="21">
        <v>9.52</v>
      </c>
      <c r="P124" s="32" t="s">
        <v>1740</v>
      </c>
    </row>
    <row r="125" spans="1:16" x14ac:dyDescent="0.25">
      <c r="A125" s="14" t="s">
        <v>50</v>
      </c>
      <c r="B125" s="15" t="s">
        <v>51</v>
      </c>
      <c r="C125" s="15" t="s">
        <v>44</v>
      </c>
      <c r="D125" s="15" t="s">
        <v>71</v>
      </c>
      <c r="E125" s="15" t="s">
        <v>46</v>
      </c>
      <c r="F125" s="15" t="s">
        <v>296</v>
      </c>
      <c r="G125" s="15">
        <v>28.78</v>
      </c>
      <c r="H125" s="15" t="s">
        <v>297</v>
      </c>
      <c r="I125" s="15" t="s">
        <v>42</v>
      </c>
      <c r="J125" s="16">
        <v>45415</v>
      </c>
      <c r="K125" s="15">
        <v>815.73</v>
      </c>
      <c r="L125" s="15">
        <v>98.08</v>
      </c>
      <c r="M125" s="15">
        <v>94</v>
      </c>
      <c r="N125" s="15">
        <v>35.93</v>
      </c>
      <c r="O125" s="17">
        <v>84.36</v>
      </c>
      <c r="P125" s="32" t="s">
        <v>1739</v>
      </c>
    </row>
    <row r="126" spans="1:16" x14ac:dyDescent="0.25">
      <c r="A126" s="18" t="s">
        <v>35</v>
      </c>
      <c r="B126" s="19" t="s">
        <v>56</v>
      </c>
      <c r="C126" s="19" t="s">
        <v>74</v>
      </c>
      <c r="D126" s="19" t="s">
        <v>45</v>
      </c>
      <c r="E126" s="19" t="s">
        <v>62</v>
      </c>
      <c r="F126" s="19" t="s">
        <v>298</v>
      </c>
      <c r="G126" s="19">
        <v>35.32</v>
      </c>
      <c r="H126" s="19" t="s">
        <v>299</v>
      </c>
      <c r="I126" s="19" t="s">
        <v>42</v>
      </c>
      <c r="J126" s="20">
        <v>45550</v>
      </c>
      <c r="K126" s="19">
        <v>98.48</v>
      </c>
      <c r="L126" s="19">
        <v>363.25</v>
      </c>
      <c r="M126" s="19">
        <v>23</v>
      </c>
      <c r="N126" s="19">
        <v>10.52</v>
      </c>
      <c r="O126" s="21">
        <v>94.05</v>
      </c>
      <c r="P126" s="32" t="s">
        <v>1738</v>
      </c>
    </row>
    <row r="127" spans="1:16" x14ac:dyDescent="0.25">
      <c r="A127" s="14" t="s">
        <v>50</v>
      </c>
      <c r="B127" s="15" t="s">
        <v>59</v>
      </c>
      <c r="C127" s="15" t="s">
        <v>37</v>
      </c>
      <c r="D127" s="15" t="s">
        <v>38</v>
      </c>
      <c r="E127" s="15" t="s">
        <v>62</v>
      </c>
      <c r="F127" s="15" t="s">
        <v>300</v>
      </c>
      <c r="G127" s="15">
        <v>47.69</v>
      </c>
      <c r="H127" s="15" t="s">
        <v>301</v>
      </c>
      <c r="I127" s="15" t="s">
        <v>49</v>
      </c>
      <c r="J127" s="16">
        <v>45287</v>
      </c>
      <c r="K127" s="15">
        <v>413.69</v>
      </c>
      <c r="L127" s="15">
        <v>429</v>
      </c>
      <c r="M127" s="15">
        <v>44</v>
      </c>
      <c r="N127" s="15">
        <v>16.96</v>
      </c>
      <c r="O127" s="17">
        <v>11.55</v>
      </c>
      <c r="P127" s="32" t="s">
        <v>1740</v>
      </c>
    </row>
    <row r="128" spans="1:16" x14ac:dyDescent="0.25">
      <c r="A128" s="18" t="s">
        <v>43</v>
      </c>
      <c r="B128" s="19" t="s">
        <v>94</v>
      </c>
      <c r="C128" s="19" t="s">
        <v>37</v>
      </c>
      <c r="D128" s="19" t="s">
        <v>68</v>
      </c>
      <c r="E128" s="19" t="s">
        <v>75</v>
      </c>
      <c r="F128" s="19" t="s">
        <v>302</v>
      </c>
      <c r="G128" s="19">
        <v>6.84</v>
      </c>
      <c r="H128" s="19" t="s">
        <v>303</v>
      </c>
      <c r="I128" s="19" t="s">
        <v>49</v>
      </c>
      <c r="J128" s="20">
        <v>45363</v>
      </c>
      <c r="K128" s="19">
        <v>655.75</v>
      </c>
      <c r="L128" s="19">
        <v>412.12</v>
      </c>
      <c r="M128" s="19">
        <v>55</v>
      </c>
      <c r="N128" s="19">
        <v>40.49</v>
      </c>
      <c r="O128" s="21">
        <v>76.52</v>
      </c>
      <c r="P128" s="32" t="s">
        <v>1737</v>
      </c>
    </row>
    <row r="129" spans="1:16" x14ac:dyDescent="0.25">
      <c r="A129" s="14" t="s">
        <v>50</v>
      </c>
      <c r="B129" s="15" t="s">
        <v>59</v>
      </c>
      <c r="C129" s="15" t="s">
        <v>37</v>
      </c>
      <c r="D129" s="15" t="s">
        <v>45</v>
      </c>
      <c r="E129" s="15" t="s">
        <v>62</v>
      </c>
      <c r="F129" s="15" t="s">
        <v>304</v>
      </c>
      <c r="G129" s="15">
        <v>21.67</v>
      </c>
      <c r="H129" s="15" t="s">
        <v>305</v>
      </c>
      <c r="I129" s="15" t="s">
        <v>49</v>
      </c>
      <c r="J129" s="16">
        <v>45482</v>
      </c>
      <c r="K129" s="15">
        <v>234.64</v>
      </c>
      <c r="L129" s="15">
        <v>74.599999999999994</v>
      </c>
      <c r="M129" s="15">
        <v>1</v>
      </c>
      <c r="N129" s="15">
        <v>35.17</v>
      </c>
      <c r="O129" s="17">
        <v>23.53</v>
      </c>
      <c r="P129" s="32" t="s">
        <v>1734</v>
      </c>
    </row>
    <row r="130" spans="1:16" x14ac:dyDescent="0.25">
      <c r="A130" s="18" t="s">
        <v>0</v>
      </c>
      <c r="B130" s="19" t="s">
        <v>59</v>
      </c>
      <c r="C130" s="19" t="s">
        <v>44</v>
      </c>
      <c r="D130" s="19" t="s">
        <v>38</v>
      </c>
      <c r="E130" s="19" t="s">
        <v>62</v>
      </c>
      <c r="F130" s="19" t="s">
        <v>306</v>
      </c>
      <c r="G130" s="19">
        <v>14.8</v>
      </c>
      <c r="H130" s="19" t="s">
        <v>307</v>
      </c>
      <c r="I130" s="19" t="s">
        <v>42</v>
      </c>
      <c r="J130" s="20">
        <v>45452</v>
      </c>
      <c r="K130" s="19">
        <v>616.16999999999996</v>
      </c>
      <c r="L130" s="19">
        <v>237.17</v>
      </c>
      <c r="M130" s="19">
        <v>34</v>
      </c>
      <c r="N130" s="19">
        <v>32.58</v>
      </c>
      <c r="O130" s="21">
        <v>61.24</v>
      </c>
      <c r="P130" s="32" t="s">
        <v>1736</v>
      </c>
    </row>
    <row r="131" spans="1:16" x14ac:dyDescent="0.25">
      <c r="A131" s="14" t="s">
        <v>43</v>
      </c>
      <c r="B131" s="15" t="s">
        <v>36</v>
      </c>
      <c r="C131" s="15" t="s">
        <v>74</v>
      </c>
      <c r="D131" s="15" t="s">
        <v>38</v>
      </c>
      <c r="E131" s="15" t="s">
        <v>46</v>
      </c>
      <c r="F131" s="15" t="s">
        <v>308</v>
      </c>
      <c r="G131" s="15">
        <v>24.33</v>
      </c>
      <c r="H131" s="15" t="s">
        <v>309</v>
      </c>
      <c r="I131" s="15" t="s">
        <v>42</v>
      </c>
      <c r="J131" s="16">
        <v>45390</v>
      </c>
      <c r="K131" s="15">
        <v>317.37</v>
      </c>
      <c r="L131" s="15">
        <v>479.96</v>
      </c>
      <c r="M131" s="15">
        <v>51</v>
      </c>
      <c r="N131" s="15">
        <v>20.43</v>
      </c>
      <c r="O131" s="17">
        <v>48.5</v>
      </c>
      <c r="P131" s="32" t="s">
        <v>1743</v>
      </c>
    </row>
    <row r="132" spans="1:16" x14ac:dyDescent="0.25">
      <c r="A132" s="18" t="s">
        <v>0</v>
      </c>
      <c r="B132" s="19" t="s">
        <v>59</v>
      </c>
      <c r="C132" s="19" t="s">
        <v>74</v>
      </c>
      <c r="D132" s="19" t="s">
        <v>68</v>
      </c>
      <c r="E132" s="19" t="s">
        <v>62</v>
      </c>
      <c r="F132" s="19" t="s">
        <v>310</v>
      </c>
      <c r="G132" s="19">
        <v>31.36</v>
      </c>
      <c r="H132" s="19" t="s">
        <v>311</v>
      </c>
      <c r="I132" s="19" t="s">
        <v>49</v>
      </c>
      <c r="J132" s="20">
        <v>45270</v>
      </c>
      <c r="K132" s="19">
        <v>179.45</v>
      </c>
      <c r="L132" s="19">
        <v>10.050000000000001</v>
      </c>
      <c r="M132" s="19">
        <v>50</v>
      </c>
      <c r="N132" s="19">
        <v>22.68</v>
      </c>
      <c r="O132" s="21">
        <v>13.43</v>
      </c>
      <c r="P132" s="32" t="s">
        <v>1740</v>
      </c>
    </row>
    <row r="133" spans="1:16" x14ac:dyDescent="0.25">
      <c r="A133" s="14" t="s">
        <v>50</v>
      </c>
      <c r="B133" s="15" t="s">
        <v>36</v>
      </c>
      <c r="C133" s="15" t="s">
        <v>37</v>
      </c>
      <c r="D133" s="15" t="s">
        <v>38</v>
      </c>
      <c r="E133" s="15" t="s">
        <v>46</v>
      </c>
      <c r="F133" s="15" t="s">
        <v>312</v>
      </c>
      <c r="G133" s="15">
        <v>6.1</v>
      </c>
      <c r="H133" s="15" t="s">
        <v>313</v>
      </c>
      <c r="I133" s="15" t="s">
        <v>42</v>
      </c>
      <c r="J133" s="16">
        <v>45507</v>
      </c>
      <c r="K133" s="15">
        <v>821.28</v>
      </c>
      <c r="L133" s="15">
        <v>84.06</v>
      </c>
      <c r="M133" s="15">
        <v>14</v>
      </c>
      <c r="N133" s="15">
        <v>7.68</v>
      </c>
      <c r="O133" s="17">
        <v>64.09</v>
      </c>
      <c r="P133" s="32" t="s">
        <v>1742</v>
      </c>
    </row>
    <row r="134" spans="1:16" x14ac:dyDescent="0.25">
      <c r="A134" s="18" t="s">
        <v>55</v>
      </c>
      <c r="B134" s="19" t="s">
        <v>56</v>
      </c>
      <c r="C134" s="19" t="s">
        <v>44</v>
      </c>
      <c r="D134" s="19" t="s">
        <v>52</v>
      </c>
      <c r="E134" s="19" t="s">
        <v>39</v>
      </c>
      <c r="F134" s="19" t="s">
        <v>314</v>
      </c>
      <c r="G134" s="19">
        <v>45.38</v>
      </c>
      <c r="H134" s="19" t="s">
        <v>315</v>
      </c>
      <c r="I134" s="19" t="s">
        <v>42</v>
      </c>
      <c r="J134" s="20">
        <v>45299</v>
      </c>
      <c r="K134" s="19">
        <v>451.82</v>
      </c>
      <c r="L134" s="19">
        <v>417.39</v>
      </c>
      <c r="M134" s="19">
        <v>60</v>
      </c>
      <c r="N134" s="19">
        <v>40.229999999999997</v>
      </c>
      <c r="O134" s="21">
        <v>47.59</v>
      </c>
      <c r="P134" s="32" t="s">
        <v>1733</v>
      </c>
    </row>
    <row r="135" spans="1:16" x14ac:dyDescent="0.25">
      <c r="A135" s="14" t="s">
        <v>55</v>
      </c>
      <c r="B135" s="15" t="s">
        <v>59</v>
      </c>
      <c r="C135" s="15" t="s">
        <v>67</v>
      </c>
      <c r="D135" s="15" t="s">
        <v>52</v>
      </c>
      <c r="E135" s="15" t="s">
        <v>62</v>
      </c>
      <c r="F135" s="15" t="s">
        <v>316</v>
      </c>
      <c r="G135" s="15">
        <v>38.619999999999997</v>
      </c>
      <c r="H135" s="15" t="s">
        <v>317</v>
      </c>
      <c r="I135" s="15" t="s">
        <v>42</v>
      </c>
      <c r="J135" s="16">
        <v>45515</v>
      </c>
      <c r="K135" s="15">
        <v>981.04</v>
      </c>
      <c r="L135" s="15">
        <v>204.2</v>
      </c>
      <c r="M135" s="15">
        <v>45</v>
      </c>
      <c r="N135" s="15">
        <v>39.32</v>
      </c>
      <c r="O135" s="17">
        <v>8.19</v>
      </c>
      <c r="P135" s="32" t="s">
        <v>1742</v>
      </c>
    </row>
    <row r="136" spans="1:16" x14ac:dyDescent="0.25">
      <c r="A136" s="18" t="s">
        <v>35</v>
      </c>
      <c r="B136" s="19" t="s">
        <v>56</v>
      </c>
      <c r="C136" s="19" t="s">
        <v>37</v>
      </c>
      <c r="D136" s="19" t="s">
        <v>38</v>
      </c>
      <c r="E136" s="19" t="s">
        <v>75</v>
      </c>
      <c r="F136" s="19" t="s">
        <v>318</v>
      </c>
      <c r="G136" s="19">
        <v>8.8800000000000008</v>
      </c>
      <c r="H136" s="19" t="s">
        <v>319</v>
      </c>
      <c r="I136" s="19" t="s">
        <v>42</v>
      </c>
      <c r="J136" s="20">
        <v>45449</v>
      </c>
      <c r="K136" s="19">
        <v>816.53</v>
      </c>
      <c r="L136" s="19">
        <v>488.01</v>
      </c>
      <c r="M136" s="19">
        <v>13</v>
      </c>
      <c r="N136" s="19">
        <v>28.01</v>
      </c>
      <c r="O136" s="21">
        <v>13.24</v>
      </c>
      <c r="P136" s="32" t="s">
        <v>1736</v>
      </c>
    </row>
    <row r="137" spans="1:16" x14ac:dyDescent="0.25">
      <c r="A137" s="14" t="s">
        <v>43</v>
      </c>
      <c r="B137" s="15" t="s">
        <v>59</v>
      </c>
      <c r="C137" s="15" t="s">
        <v>44</v>
      </c>
      <c r="D137" s="15" t="s">
        <v>68</v>
      </c>
      <c r="E137" s="15" t="s">
        <v>46</v>
      </c>
      <c r="F137" s="15" t="s">
        <v>320</v>
      </c>
      <c r="G137" s="15">
        <v>25.44</v>
      </c>
      <c r="H137" s="15" t="s">
        <v>321</v>
      </c>
      <c r="I137" s="15" t="s">
        <v>42</v>
      </c>
      <c r="J137" s="16">
        <v>45537</v>
      </c>
      <c r="K137" s="15">
        <v>560.41999999999996</v>
      </c>
      <c r="L137" s="15">
        <v>270.47000000000003</v>
      </c>
      <c r="M137" s="15">
        <v>23</v>
      </c>
      <c r="N137" s="15">
        <v>32.79</v>
      </c>
      <c r="O137" s="17">
        <v>66.39</v>
      </c>
      <c r="P137" s="32" t="s">
        <v>1738</v>
      </c>
    </row>
    <row r="138" spans="1:16" x14ac:dyDescent="0.25">
      <c r="A138" s="18" t="s">
        <v>43</v>
      </c>
      <c r="B138" s="19" t="s">
        <v>51</v>
      </c>
      <c r="C138" s="19" t="s">
        <v>44</v>
      </c>
      <c r="D138" s="19" t="s">
        <v>71</v>
      </c>
      <c r="E138" s="19" t="s">
        <v>39</v>
      </c>
      <c r="F138" s="19" t="s">
        <v>322</v>
      </c>
      <c r="G138" s="19">
        <v>12.09</v>
      </c>
      <c r="H138" s="19" t="s">
        <v>323</v>
      </c>
      <c r="I138" s="19" t="s">
        <v>49</v>
      </c>
      <c r="J138" s="20">
        <v>45394</v>
      </c>
      <c r="K138" s="19">
        <v>326.43</v>
      </c>
      <c r="L138" s="19">
        <v>138.66</v>
      </c>
      <c r="M138" s="19">
        <v>5</v>
      </c>
      <c r="N138" s="19">
        <v>19.04</v>
      </c>
      <c r="O138" s="21">
        <v>34.9</v>
      </c>
      <c r="P138" s="32" t="s">
        <v>1743</v>
      </c>
    </row>
    <row r="139" spans="1:16" x14ac:dyDescent="0.25">
      <c r="A139" s="14" t="s">
        <v>50</v>
      </c>
      <c r="B139" s="15" t="s">
        <v>56</v>
      </c>
      <c r="C139" s="15" t="s">
        <v>44</v>
      </c>
      <c r="D139" s="15" t="s">
        <v>52</v>
      </c>
      <c r="E139" s="15" t="s">
        <v>46</v>
      </c>
      <c r="F139" s="15" t="s">
        <v>324</v>
      </c>
      <c r="G139" s="15">
        <v>44.72</v>
      </c>
      <c r="H139" s="15" t="s">
        <v>325</v>
      </c>
      <c r="I139" s="15" t="s">
        <v>49</v>
      </c>
      <c r="J139" s="16">
        <v>45328</v>
      </c>
      <c r="K139" s="15">
        <v>786.22</v>
      </c>
      <c r="L139" s="15">
        <v>451.62</v>
      </c>
      <c r="M139" s="15">
        <v>13</v>
      </c>
      <c r="N139" s="15">
        <v>8.6999999999999993</v>
      </c>
      <c r="O139" s="17">
        <v>29.56</v>
      </c>
      <c r="P139" s="32" t="s">
        <v>1741</v>
      </c>
    </row>
    <row r="140" spans="1:16" x14ac:dyDescent="0.25">
      <c r="A140" s="18" t="s">
        <v>35</v>
      </c>
      <c r="B140" s="19" t="s">
        <v>59</v>
      </c>
      <c r="C140" s="19" t="s">
        <v>74</v>
      </c>
      <c r="D140" s="19" t="s">
        <v>45</v>
      </c>
      <c r="E140" s="19" t="s">
        <v>62</v>
      </c>
      <c r="F140" s="19" t="s">
        <v>273</v>
      </c>
      <c r="G140" s="19">
        <v>49.52</v>
      </c>
      <c r="H140" s="19" t="s">
        <v>326</v>
      </c>
      <c r="I140" s="19" t="s">
        <v>42</v>
      </c>
      <c r="J140" s="20">
        <v>45347</v>
      </c>
      <c r="K140" s="19">
        <v>357.97</v>
      </c>
      <c r="L140" s="19">
        <v>128.18</v>
      </c>
      <c r="M140" s="19">
        <v>51</v>
      </c>
      <c r="N140" s="19">
        <v>49.92</v>
      </c>
      <c r="O140" s="21">
        <v>62.08</v>
      </c>
      <c r="P140" s="32" t="s">
        <v>1741</v>
      </c>
    </row>
    <row r="141" spans="1:16" x14ac:dyDescent="0.25">
      <c r="A141" s="14" t="s">
        <v>55</v>
      </c>
      <c r="B141" s="15" t="s">
        <v>36</v>
      </c>
      <c r="C141" s="15" t="s">
        <v>67</v>
      </c>
      <c r="D141" s="15" t="s">
        <v>52</v>
      </c>
      <c r="E141" s="15" t="s">
        <v>62</v>
      </c>
      <c r="F141" s="15" t="s">
        <v>182</v>
      </c>
      <c r="G141" s="15">
        <v>45.27</v>
      </c>
      <c r="H141" s="15" t="s">
        <v>327</v>
      </c>
      <c r="I141" s="15" t="s">
        <v>42</v>
      </c>
      <c r="J141" s="16">
        <v>45305</v>
      </c>
      <c r="K141" s="15">
        <v>764.74</v>
      </c>
      <c r="L141" s="15">
        <v>186.8</v>
      </c>
      <c r="M141" s="15">
        <v>30</v>
      </c>
      <c r="N141" s="15">
        <v>25.6</v>
      </c>
      <c r="O141" s="17">
        <v>27.66</v>
      </c>
      <c r="P141" s="32" t="s">
        <v>1733</v>
      </c>
    </row>
    <row r="142" spans="1:16" x14ac:dyDescent="0.25">
      <c r="A142" s="18" t="s">
        <v>50</v>
      </c>
      <c r="B142" s="19" t="s">
        <v>51</v>
      </c>
      <c r="C142" s="19" t="s">
        <v>74</v>
      </c>
      <c r="D142" s="19" t="s">
        <v>45</v>
      </c>
      <c r="E142" s="19" t="s">
        <v>75</v>
      </c>
      <c r="F142" s="19" t="s">
        <v>328</v>
      </c>
      <c r="G142" s="19">
        <v>39.9</v>
      </c>
      <c r="H142" s="19" t="s">
        <v>329</v>
      </c>
      <c r="I142" s="19" t="s">
        <v>42</v>
      </c>
      <c r="J142" s="20">
        <v>45233</v>
      </c>
      <c r="K142" s="19">
        <v>170.59</v>
      </c>
      <c r="L142" s="19">
        <v>223.6</v>
      </c>
      <c r="M142" s="19">
        <v>9</v>
      </c>
      <c r="N142" s="19">
        <v>22.09</v>
      </c>
      <c r="O142" s="21">
        <v>1.41</v>
      </c>
      <c r="P142" s="32" t="s">
        <v>1744</v>
      </c>
    </row>
    <row r="143" spans="1:16" x14ac:dyDescent="0.25">
      <c r="A143" s="14" t="s">
        <v>50</v>
      </c>
      <c r="B143" s="15" t="s">
        <v>94</v>
      </c>
      <c r="C143" s="15" t="s">
        <v>67</v>
      </c>
      <c r="D143" s="15" t="s">
        <v>38</v>
      </c>
      <c r="E143" s="15" t="s">
        <v>75</v>
      </c>
      <c r="F143" s="15" t="s">
        <v>330</v>
      </c>
      <c r="G143" s="15">
        <v>35.25</v>
      </c>
      <c r="H143" s="15" t="s">
        <v>331</v>
      </c>
      <c r="I143" s="15" t="s">
        <v>49</v>
      </c>
      <c r="J143" s="16">
        <v>45422</v>
      </c>
      <c r="K143" s="15">
        <v>497.39</v>
      </c>
      <c r="L143" s="15">
        <v>155.79</v>
      </c>
      <c r="M143" s="15">
        <v>27</v>
      </c>
      <c r="N143" s="15">
        <v>21.71</v>
      </c>
      <c r="O143" s="17">
        <v>56.28</v>
      </c>
      <c r="P143" s="32" t="s">
        <v>1739</v>
      </c>
    </row>
    <row r="144" spans="1:16" x14ac:dyDescent="0.25">
      <c r="A144" s="18" t="s">
        <v>35</v>
      </c>
      <c r="B144" s="19" t="s">
        <v>51</v>
      </c>
      <c r="C144" s="19" t="s">
        <v>67</v>
      </c>
      <c r="D144" s="19" t="s">
        <v>68</v>
      </c>
      <c r="E144" s="19" t="s">
        <v>75</v>
      </c>
      <c r="F144" s="19" t="s">
        <v>224</v>
      </c>
      <c r="G144" s="19">
        <v>15.86</v>
      </c>
      <c r="H144" s="19" t="s">
        <v>332</v>
      </c>
      <c r="I144" s="19" t="s">
        <v>42</v>
      </c>
      <c r="J144" s="20">
        <v>45405</v>
      </c>
      <c r="K144" s="19">
        <v>59.73</v>
      </c>
      <c r="L144" s="19">
        <v>179.35</v>
      </c>
      <c r="M144" s="19">
        <v>50</v>
      </c>
      <c r="N144" s="19">
        <v>32.94</v>
      </c>
      <c r="O144" s="21">
        <v>79.400000000000006</v>
      </c>
      <c r="P144" s="32" t="s">
        <v>1743</v>
      </c>
    </row>
    <row r="145" spans="1:16" x14ac:dyDescent="0.25">
      <c r="A145" s="14" t="s">
        <v>50</v>
      </c>
      <c r="B145" s="15" t="s">
        <v>36</v>
      </c>
      <c r="C145" s="15" t="s">
        <v>37</v>
      </c>
      <c r="D145" s="15" t="s">
        <v>71</v>
      </c>
      <c r="E145" s="15" t="s">
        <v>46</v>
      </c>
      <c r="F145" s="15" t="s">
        <v>76</v>
      </c>
      <c r="G145" s="15">
        <v>33.880000000000003</v>
      </c>
      <c r="H145" s="15" t="s">
        <v>333</v>
      </c>
      <c r="I145" s="15" t="s">
        <v>49</v>
      </c>
      <c r="J145" s="16">
        <v>45233</v>
      </c>
      <c r="K145" s="15">
        <v>471.85</v>
      </c>
      <c r="L145" s="15">
        <v>362.65</v>
      </c>
      <c r="M145" s="15">
        <v>55</v>
      </c>
      <c r="N145" s="15">
        <v>35.08</v>
      </c>
      <c r="O145" s="17">
        <v>75.41</v>
      </c>
      <c r="P145" s="32" t="s">
        <v>1744</v>
      </c>
    </row>
    <row r="146" spans="1:16" x14ac:dyDescent="0.25">
      <c r="A146" s="18" t="s">
        <v>0</v>
      </c>
      <c r="B146" s="19" t="s">
        <v>36</v>
      </c>
      <c r="C146" s="19" t="s">
        <v>37</v>
      </c>
      <c r="D146" s="19" t="s">
        <v>38</v>
      </c>
      <c r="E146" s="19" t="s">
        <v>75</v>
      </c>
      <c r="F146" s="19" t="s">
        <v>334</v>
      </c>
      <c r="G146" s="19">
        <v>20.91</v>
      </c>
      <c r="H146" s="19" t="s">
        <v>335</v>
      </c>
      <c r="I146" s="19" t="s">
        <v>42</v>
      </c>
      <c r="J146" s="20">
        <v>45311</v>
      </c>
      <c r="K146" s="19">
        <v>501.51</v>
      </c>
      <c r="L146" s="19">
        <v>72.510000000000005</v>
      </c>
      <c r="M146" s="19">
        <v>53</v>
      </c>
      <c r="N146" s="19">
        <v>25.65</v>
      </c>
      <c r="O146" s="21">
        <v>85.86</v>
      </c>
      <c r="P146" s="32" t="s">
        <v>1733</v>
      </c>
    </row>
    <row r="147" spans="1:16" x14ac:dyDescent="0.25">
      <c r="A147" s="14" t="s">
        <v>55</v>
      </c>
      <c r="B147" s="15" t="s">
        <v>56</v>
      </c>
      <c r="C147" s="15" t="s">
        <v>37</v>
      </c>
      <c r="D147" s="15" t="s">
        <v>52</v>
      </c>
      <c r="E147" s="15" t="s">
        <v>75</v>
      </c>
      <c r="F147" s="15" t="s">
        <v>336</v>
      </c>
      <c r="G147" s="15">
        <v>45.41</v>
      </c>
      <c r="H147" s="15" t="s">
        <v>337</v>
      </c>
      <c r="I147" s="15" t="s">
        <v>42</v>
      </c>
      <c r="J147" s="16">
        <v>45334</v>
      </c>
      <c r="K147" s="15">
        <v>906.57</v>
      </c>
      <c r="L147" s="15">
        <v>489.94</v>
      </c>
      <c r="M147" s="15">
        <v>74</v>
      </c>
      <c r="N147" s="15">
        <v>33.43</v>
      </c>
      <c r="O147" s="17">
        <v>88.93</v>
      </c>
      <c r="P147" s="32" t="s">
        <v>1741</v>
      </c>
    </row>
    <row r="148" spans="1:16" x14ac:dyDescent="0.25">
      <c r="A148" s="18" t="s">
        <v>55</v>
      </c>
      <c r="B148" s="19" t="s">
        <v>51</v>
      </c>
      <c r="C148" s="19" t="s">
        <v>74</v>
      </c>
      <c r="D148" s="19" t="s">
        <v>38</v>
      </c>
      <c r="E148" s="19" t="s">
        <v>46</v>
      </c>
      <c r="F148" s="19" t="s">
        <v>338</v>
      </c>
      <c r="G148" s="19">
        <v>14.85</v>
      </c>
      <c r="H148" s="19" t="s">
        <v>339</v>
      </c>
      <c r="I148" s="19" t="s">
        <v>49</v>
      </c>
      <c r="J148" s="20">
        <v>45408</v>
      </c>
      <c r="K148" s="19">
        <v>922.61</v>
      </c>
      <c r="L148" s="19">
        <v>28.78</v>
      </c>
      <c r="M148" s="19">
        <v>69</v>
      </c>
      <c r="N148" s="19">
        <v>32.880000000000003</v>
      </c>
      <c r="O148" s="21">
        <v>90.08</v>
      </c>
      <c r="P148" s="32" t="s">
        <v>1743</v>
      </c>
    </row>
    <row r="149" spans="1:16" x14ac:dyDescent="0.25">
      <c r="A149" s="14" t="s">
        <v>50</v>
      </c>
      <c r="B149" s="15" t="s">
        <v>51</v>
      </c>
      <c r="C149" s="15" t="s">
        <v>44</v>
      </c>
      <c r="D149" s="15" t="s">
        <v>68</v>
      </c>
      <c r="E149" s="15" t="s">
        <v>39</v>
      </c>
      <c r="F149" s="15" t="s">
        <v>340</v>
      </c>
      <c r="G149" s="15">
        <v>39.130000000000003</v>
      </c>
      <c r="H149" s="15" t="s">
        <v>341</v>
      </c>
      <c r="I149" s="15" t="s">
        <v>42</v>
      </c>
      <c r="J149" s="16">
        <v>45476</v>
      </c>
      <c r="K149" s="15">
        <v>658.3</v>
      </c>
      <c r="L149" s="15">
        <v>488.98</v>
      </c>
      <c r="M149" s="15">
        <v>11</v>
      </c>
      <c r="N149" s="15">
        <v>48.69</v>
      </c>
      <c r="O149" s="17">
        <v>93.2</v>
      </c>
      <c r="P149" s="32" t="s">
        <v>1734</v>
      </c>
    </row>
    <row r="150" spans="1:16" x14ac:dyDescent="0.25">
      <c r="A150" s="18" t="s">
        <v>50</v>
      </c>
      <c r="B150" s="19" t="s">
        <v>56</v>
      </c>
      <c r="C150" s="19" t="s">
        <v>44</v>
      </c>
      <c r="D150" s="19" t="s">
        <v>71</v>
      </c>
      <c r="E150" s="19" t="s">
        <v>62</v>
      </c>
      <c r="F150" s="19" t="s">
        <v>127</v>
      </c>
      <c r="G150" s="19">
        <v>19.46</v>
      </c>
      <c r="H150" s="19" t="s">
        <v>342</v>
      </c>
      <c r="I150" s="19" t="s">
        <v>49</v>
      </c>
      <c r="J150" s="20">
        <v>45336</v>
      </c>
      <c r="K150" s="19">
        <v>574.61</v>
      </c>
      <c r="L150" s="19">
        <v>25.66</v>
      </c>
      <c r="M150" s="19">
        <v>53</v>
      </c>
      <c r="N150" s="19">
        <v>36.49</v>
      </c>
      <c r="O150" s="21">
        <v>98.32</v>
      </c>
      <c r="P150" s="32" t="s">
        <v>1741</v>
      </c>
    </row>
    <row r="151" spans="1:16" x14ac:dyDescent="0.25">
      <c r="A151" s="14" t="s">
        <v>50</v>
      </c>
      <c r="B151" s="15" t="s">
        <v>56</v>
      </c>
      <c r="C151" s="15" t="s">
        <v>67</v>
      </c>
      <c r="D151" s="15" t="s">
        <v>45</v>
      </c>
      <c r="E151" s="15" t="s">
        <v>46</v>
      </c>
      <c r="F151" s="15" t="s">
        <v>343</v>
      </c>
      <c r="G151" s="15">
        <v>21.5</v>
      </c>
      <c r="H151" s="15" t="s">
        <v>344</v>
      </c>
      <c r="I151" s="15" t="s">
        <v>49</v>
      </c>
      <c r="J151" s="16">
        <v>45298</v>
      </c>
      <c r="K151" s="15">
        <v>528.63</v>
      </c>
      <c r="L151" s="15">
        <v>179.02</v>
      </c>
      <c r="M151" s="15">
        <v>30</v>
      </c>
      <c r="N151" s="15">
        <v>48.79</v>
      </c>
      <c r="O151" s="17">
        <v>38.25</v>
      </c>
      <c r="P151" s="32" t="s">
        <v>1733</v>
      </c>
    </row>
    <row r="152" spans="1:16" x14ac:dyDescent="0.25">
      <c r="A152" s="18" t="s">
        <v>35</v>
      </c>
      <c r="B152" s="19" t="s">
        <v>36</v>
      </c>
      <c r="C152" s="19" t="s">
        <v>37</v>
      </c>
      <c r="D152" s="19" t="s">
        <v>45</v>
      </c>
      <c r="E152" s="19" t="s">
        <v>39</v>
      </c>
      <c r="F152" s="19" t="s">
        <v>345</v>
      </c>
      <c r="G152" s="19">
        <v>23.17</v>
      </c>
      <c r="H152" s="19" t="s">
        <v>346</v>
      </c>
      <c r="I152" s="19" t="s">
        <v>42</v>
      </c>
      <c r="J152" s="20">
        <v>45239</v>
      </c>
      <c r="K152" s="19">
        <v>985.05</v>
      </c>
      <c r="L152" s="19">
        <v>451.88</v>
      </c>
      <c r="M152" s="19">
        <v>84</v>
      </c>
      <c r="N152" s="19">
        <v>38.159999999999997</v>
      </c>
      <c r="O152" s="21">
        <v>64.42</v>
      </c>
      <c r="P152" s="32" t="s">
        <v>1744</v>
      </c>
    </row>
    <row r="153" spans="1:16" x14ac:dyDescent="0.25">
      <c r="A153" s="14" t="s">
        <v>43</v>
      </c>
      <c r="B153" s="15" t="s">
        <v>56</v>
      </c>
      <c r="C153" s="15" t="s">
        <v>74</v>
      </c>
      <c r="D153" s="15" t="s">
        <v>68</v>
      </c>
      <c r="E153" s="15" t="s">
        <v>46</v>
      </c>
      <c r="F153" s="15" t="s">
        <v>347</v>
      </c>
      <c r="G153" s="15">
        <v>37.39</v>
      </c>
      <c r="H153" s="15" t="s">
        <v>348</v>
      </c>
      <c r="I153" s="15" t="s">
        <v>49</v>
      </c>
      <c r="J153" s="16">
        <v>45552</v>
      </c>
      <c r="K153" s="15">
        <v>445.67</v>
      </c>
      <c r="L153" s="15">
        <v>230.99</v>
      </c>
      <c r="M153" s="15">
        <v>24</v>
      </c>
      <c r="N153" s="15">
        <v>42.52</v>
      </c>
      <c r="O153" s="17">
        <v>60.9</v>
      </c>
      <c r="P153" s="32" t="s">
        <v>1738</v>
      </c>
    </row>
    <row r="154" spans="1:16" x14ac:dyDescent="0.25">
      <c r="A154" s="18" t="s">
        <v>43</v>
      </c>
      <c r="B154" s="19" t="s">
        <v>94</v>
      </c>
      <c r="C154" s="19" t="s">
        <v>67</v>
      </c>
      <c r="D154" s="19" t="s">
        <v>71</v>
      </c>
      <c r="E154" s="19" t="s">
        <v>75</v>
      </c>
      <c r="F154" s="19" t="s">
        <v>349</v>
      </c>
      <c r="G154" s="19">
        <v>19.07</v>
      </c>
      <c r="H154" s="19" t="s">
        <v>350</v>
      </c>
      <c r="I154" s="19" t="s">
        <v>42</v>
      </c>
      <c r="J154" s="20">
        <v>45419</v>
      </c>
      <c r="K154" s="19">
        <v>655.89</v>
      </c>
      <c r="L154" s="19">
        <v>350.54</v>
      </c>
      <c r="M154" s="19">
        <v>94</v>
      </c>
      <c r="N154" s="19">
        <v>16.03</v>
      </c>
      <c r="O154" s="21">
        <v>19.329999999999998</v>
      </c>
      <c r="P154" s="32" t="s">
        <v>1739</v>
      </c>
    </row>
    <row r="155" spans="1:16" x14ac:dyDescent="0.25">
      <c r="A155" s="14" t="s">
        <v>0</v>
      </c>
      <c r="B155" s="15" t="s">
        <v>59</v>
      </c>
      <c r="C155" s="15" t="s">
        <v>67</v>
      </c>
      <c r="D155" s="15" t="s">
        <v>45</v>
      </c>
      <c r="E155" s="15" t="s">
        <v>39</v>
      </c>
      <c r="F155" s="15" t="s">
        <v>351</v>
      </c>
      <c r="G155" s="15">
        <v>49.78</v>
      </c>
      <c r="H155" s="15" t="s">
        <v>352</v>
      </c>
      <c r="I155" s="15" t="s">
        <v>49</v>
      </c>
      <c r="J155" s="16">
        <v>45266</v>
      </c>
      <c r="K155" s="15">
        <v>822.32</v>
      </c>
      <c r="L155" s="15">
        <v>214.57</v>
      </c>
      <c r="M155" s="15">
        <v>2</v>
      </c>
      <c r="N155" s="15">
        <v>27.86</v>
      </c>
      <c r="O155" s="17">
        <v>53.17</v>
      </c>
      <c r="P155" s="32" t="s">
        <v>1740</v>
      </c>
    </row>
    <row r="156" spans="1:16" x14ac:dyDescent="0.25">
      <c r="A156" s="18" t="s">
        <v>35</v>
      </c>
      <c r="B156" s="19" t="s">
        <v>56</v>
      </c>
      <c r="C156" s="19" t="s">
        <v>37</v>
      </c>
      <c r="D156" s="19" t="s">
        <v>45</v>
      </c>
      <c r="E156" s="19" t="s">
        <v>75</v>
      </c>
      <c r="F156" s="19" t="s">
        <v>250</v>
      </c>
      <c r="G156" s="19">
        <v>8.19</v>
      </c>
      <c r="H156" s="19" t="s">
        <v>353</v>
      </c>
      <c r="I156" s="19" t="s">
        <v>49</v>
      </c>
      <c r="J156" s="20">
        <v>45263</v>
      </c>
      <c r="K156" s="19">
        <v>563.03</v>
      </c>
      <c r="L156" s="19">
        <v>190.65</v>
      </c>
      <c r="M156" s="19">
        <v>84</v>
      </c>
      <c r="N156" s="19">
        <v>24</v>
      </c>
      <c r="O156" s="21">
        <v>87.23</v>
      </c>
      <c r="P156" s="32" t="s">
        <v>1740</v>
      </c>
    </row>
    <row r="157" spans="1:16" x14ac:dyDescent="0.25">
      <c r="A157" s="14" t="s">
        <v>50</v>
      </c>
      <c r="B157" s="15" t="s">
        <v>59</v>
      </c>
      <c r="C157" s="15" t="s">
        <v>37</v>
      </c>
      <c r="D157" s="15" t="s">
        <v>45</v>
      </c>
      <c r="E157" s="15" t="s">
        <v>46</v>
      </c>
      <c r="F157" s="15" t="s">
        <v>354</v>
      </c>
      <c r="G157" s="15">
        <v>44.68</v>
      </c>
      <c r="H157" s="15" t="s">
        <v>355</v>
      </c>
      <c r="I157" s="15" t="s">
        <v>49</v>
      </c>
      <c r="J157" s="16">
        <v>45264</v>
      </c>
      <c r="K157" s="15">
        <v>715.69</v>
      </c>
      <c r="L157" s="15">
        <v>461.42</v>
      </c>
      <c r="M157" s="15">
        <v>49</v>
      </c>
      <c r="N157" s="15">
        <v>49.7</v>
      </c>
      <c r="O157" s="17">
        <v>92.01</v>
      </c>
      <c r="P157" s="32" t="s">
        <v>1740</v>
      </c>
    </row>
    <row r="158" spans="1:16" x14ac:dyDescent="0.25">
      <c r="A158" s="18" t="s">
        <v>50</v>
      </c>
      <c r="B158" s="19" t="s">
        <v>36</v>
      </c>
      <c r="C158" s="19" t="s">
        <v>44</v>
      </c>
      <c r="D158" s="19" t="s">
        <v>45</v>
      </c>
      <c r="E158" s="19" t="s">
        <v>62</v>
      </c>
      <c r="F158" s="19" t="s">
        <v>356</v>
      </c>
      <c r="G158" s="19">
        <v>24.12</v>
      </c>
      <c r="H158" s="19" t="s">
        <v>357</v>
      </c>
      <c r="I158" s="19" t="s">
        <v>49</v>
      </c>
      <c r="J158" s="20">
        <v>45214</v>
      </c>
      <c r="K158" s="19">
        <v>768.92</v>
      </c>
      <c r="L158" s="19">
        <v>77.75</v>
      </c>
      <c r="M158" s="19">
        <v>12</v>
      </c>
      <c r="N158" s="19">
        <v>38.659999999999997</v>
      </c>
      <c r="O158" s="21">
        <v>49.38</v>
      </c>
      <c r="P158" s="32" t="s">
        <v>1735</v>
      </c>
    </row>
    <row r="159" spans="1:16" x14ac:dyDescent="0.25">
      <c r="A159" s="14" t="s">
        <v>55</v>
      </c>
      <c r="B159" s="15" t="s">
        <v>94</v>
      </c>
      <c r="C159" s="15" t="s">
        <v>44</v>
      </c>
      <c r="D159" s="15" t="s">
        <v>71</v>
      </c>
      <c r="E159" s="15" t="s">
        <v>46</v>
      </c>
      <c r="F159" s="15" t="s">
        <v>358</v>
      </c>
      <c r="G159" s="15">
        <v>27.94</v>
      </c>
      <c r="H159" s="15" t="s">
        <v>359</v>
      </c>
      <c r="I159" s="15" t="s">
        <v>42</v>
      </c>
      <c r="J159" s="16">
        <v>45520</v>
      </c>
      <c r="K159" s="15">
        <v>302.58</v>
      </c>
      <c r="L159" s="15">
        <v>143.35</v>
      </c>
      <c r="M159" s="15">
        <v>83</v>
      </c>
      <c r="N159" s="15">
        <v>26.54</v>
      </c>
      <c r="O159" s="17">
        <v>57.81</v>
      </c>
      <c r="P159" s="32" t="s">
        <v>1742</v>
      </c>
    </row>
    <row r="160" spans="1:16" x14ac:dyDescent="0.25">
      <c r="A160" s="18" t="s">
        <v>0</v>
      </c>
      <c r="B160" s="19" t="s">
        <v>56</v>
      </c>
      <c r="C160" s="19" t="s">
        <v>37</v>
      </c>
      <c r="D160" s="19" t="s">
        <v>52</v>
      </c>
      <c r="E160" s="19" t="s">
        <v>39</v>
      </c>
      <c r="F160" s="19" t="s">
        <v>123</v>
      </c>
      <c r="G160" s="19">
        <v>21.56</v>
      </c>
      <c r="H160" s="19" t="s">
        <v>360</v>
      </c>
      <c r="I160" s="19" t="s">
        <v>42</v>
      </c>
      <c r="J160" s="20">
        <v>45388</v>
      </c>
      <c r="K160" s="19">
        <v>162.5</v>
      </c>
      <c r="L160" s="19">
        <v>220.46</v>
      </c>
      <c r="M160" s="19">
        <v>70</v>
      </c>
      <c r="N160" s="19">
        <v>44.48</v>
      </c>
      <c r="O160" s="21">
        <v>30.42</v>
      </c>
      <c r="P160" s="32" t="s">
        <v>1743</v>
      </c>
    </row>
    <row r="161" spans="1:16" x14ac:dyDescent="0.25">
      <c r="A161" s="14" t="s">
        <v>0</v>
      </c>
      <c r="B161" s="15" t="s">
        <v>59</v>
      </c>
      <c r="C161" s="15" t="s">
        <v>37</v>
      </c>
      <c r="D161" s="15" t="s">
        <v>38</v>
      </c>
      <c r="E161" s="15" t="s">
        <v>39</v>
      </c>
      <c r="F161" s="15" t="s">
        <v>361</v>
      </c>
      <c r="G161" s="15">
        <v>31.26</v>
      </c>
      <c r="H161" s="15" t="s">
        <v>362</v>
      </c>
      <c r="I161" s="15" t="s">
        <v>42</v>
      </c>
      <c r="J161" s="16">
        <v>45302</v>
      </c>
      <c r="K161" s="15">
        <v>454</v>
      </c>
      <c r="L161" s="15">
        <v>159.79</v>
      </c>
      <c r="M161" s="15">
        <v>23</v>
      </c>
      <c r="N161" s="15">
        <v>40.36</v>
      </c>
      <c r="O161" s="17">
        <v>25.1</v>
      </c>
      <c r="P161" s="32" t="s">
        <v>1733</v>
      </c>
    </row>
    <row r="162" spans="1:16" x14ac:dyDescent="0.25">
      <c r="A162" s="18" t="s">
        <v>55</v>
      </c>
      <c r="B162" s="19" t="s">
        <v>56</v>
      </c>
      <c r="C162" s="19" t="s">
        <v>44</v>
      </c>
      <c r="D162" s="19" t="s">
        <v>38</v>
      </c>
      <c r="E162" s="19" t="s">
        <v>39</v>
      </c>
      <c r="F162" s="19" t="s">
        <v>103</v>
      </c>
      <c r="G162" s="19">
        <v>16.54</v>
      </c>
      <c r="H162" s="19" t="s">
        <v>363</v>
      </c>
      <c r="I162" s="19" t="s">
        <v>49</v>
      </c>
      <c r="J162" s="20">
        <v>45331</v>
      </c>
      <c r="K162" s="19">
        <v>964.76</v>
      </c>
      <c r="L162" s="19">
        <v>374.08</v>
      </c>
      <c r="M162" s="19">
        <v>60</v>
      </c>
      <c r="N162" s="19">
        <v>40.54</v>
      </c>
      <c r="O162" s="21">
        <v>71.59</v>
      </c>
      <c r="P162" s="32" t="s">
        <v>1741</v>
      </c>
    </row>
    <row r="163" spans="1:16" x14ac:dyDescent="0.25">
      <c r="A163" s="14" t="s">
        <v>43</v>
      </c>
      <c r="B163" s="15" t="s">
        <v>56</v>
      </c>
      <c r="C163" s="15" t="s">
        <v>37</v>
      </c>
      <c r="D163" s="15" t="s">
        <v>52</v>
      </c>
      <c r="E163" s="15" t="s">
        <v>75</v>
      </c>
      <c r="F163" s="15" t="s">
        <v>364</v>
      </c>
      <c r="G163" s="15">
        <v>13.37</v>
      </c>
      <c r="H163" s="15" t="s">
        <v>365</v>
      </c>
      <c r="I163" s="15" t="s">
        <v>49</v>
      </c>
      <c r="J163" s="16">
        <v>45248</v>
      </c>
      <c r="K163" s="15">
        <v>936.48</v>
      </c>
      <c r="L163" s="15">
        <v>407.27</v>
      </c>
      <c r="M163" s="15">
        <v>73</v>
      </c>
      <c r="N163" s="15">
        <v>49.12</v>
      </c>
      <c r="O163" s="17">
        <v>31.55</v>
      </c>
      <c r="P163" s="32" t="s">
        <v>1744</v>
      </c>
    </row>
    <row r="164" spans="1:16" x14ac:dyDescent="0.25">
      <c r="A164" s="18" t="s">
        <v>35</v>
      </c>
      <c r="B164" s="19" t="s">
        <v>94</v>
      </c>
      <c r="C164" s="19" t="s">
        <v>44</v>
      </c>
      <c r="D164" s="19" t="s">
        <v>38</v>
      </c>
      <c r="E164" s="19" t="s">
        <v>46</v>
      </c>
      <c r="F164" s="19" t="s">
        <v>366</v>
      </c>
      <c r="G164" s="19">
        <v>40.880000000000003</v>
      </c>
      <c r="H164" s="19" t="s">
        <v>367</v>
      </c>
      <c r="I164" s="19" t="s">
        <v>42</v>
      </c>
      <c r="J164" s="20">
        <v>45378</v>
      </c>
      <c r="K164" s="19">
        <v>77.959999999999994</v>
      </c>
      <c r="L164" s="19">
        <v>59.73</v>
      </c>
      <c r="M164" s="19">
        <v>10</v>
      </c>
      <c r="N164" s="19">
        <v>48.63</v>
      </c>
      <c r="O164" s="21">
        <v>67.290000000000006</v>
      </c>
      <c r="P164" s="32" t="s">
        <v>1737</v>
      </c>
    </row>
    <row r="165" spans="1:16" x14ac:dyDescent="0.25">
      <c r="A165" s="14" t="s">
        <v>43</v>
      </c>
      <c r="B165" s="15" t="s">
        <v>94</v>
      </c>
      <c r="C165" s="15" t="s">
        <v>74</v>
      </c>
      <c r="D165" s="15" t="s">
        <v>45</v>
      </c>
      <c r="E165" s="15" t="s">
        <v>39</v>
      </c>
      <c r="F165" s="15" t="s">
        <v>368</v>
      </c>
      <c r="G165" s="15">
        <v>16.61</v>
      </c>
      <c r="H165" s="15" t="s">
        <v>369</v>
      </c>
      <c r="I165" s="15" t="s">
        <v>42</v>
      </c>
      <c r="J165" s="16">
        <v>45338</v>
      </c>
      <c r="K165" s="15">
        <v>817.89</v>
      </c>
      <c r="L165" s="15">
        <v>139.41999999999999</v>
      </c>
      <c r="M165" s="15">
        <v>18</v>
      </c>
      <c r="N165" s="15">
        <v>14.33</v>
      </c>
      <c r="O165" s="17">
        <v>71.89</v>
      </c>
      <c r="P165" s="32" t="s">
        <v>1741</v>
      </c>
    </row>
    <row r="166" spans="1:16" x14ac:dyDescent="0.25">
      <c r="A166" s="18" t="s">
        <v>0</v>
      </c>
      <c r="B166" s="19" t="s">
        <v>59</v>
      </c>
      <c r="C166" s="19" t="s">
        <v>67</v>
      </c>
      <c r="D166" s="19" t="s">
        <v>71</v>
      </c>
      <c r="E166" s="19" t="s">
        <v>62</v>
      </c>
      <c r="F166" s="19" t="s">
        <v>370</v>
      </c>
      <c r="G166" s="19">
        <v>28.26</v>
      </c>
      <c r="H166" s="19" t="s">
        <v>371</v>
      </c>
      <c r="I166" s="19" t="s">
        <v>49</v>
      </c>
      <c r="J166" s="20">
        <v>45334</v>
      </c>
      <c r="K166" s="19">
        <v>679.15</v>
      </c>
      <c r="L166" s="19">
        <v>294.62</v>
      </c>
      <c r="M166" s="19">
        <v>43</v>
      </c>
      <c r="N166" s="19">
        <v>37.520000000000003</v>
      </c>
      <c r="O166" s="21">
        <v>32.93</v>
      </c>
      <c r="P166" s="32" t="s">
        <v>1741</v>
      </c>
    </row>
    <row r="167" spans="1:16" x14ac:dyDescent="0.25">
      <c r="A167" s="14" t="s">
        <v>55</v>
      </c>
      <c r="B167" s="15" t="s">
        <v>51</v>
      </c>
      <c r="C167" s="15" t="s">
        <v>37</v>
      </c>
      <c r="D167" s="15" t="s">
        <v>45</v>
      </c>
      <c r="E167" s="15" t="s">
        <v>75</v>
      </c>
      <c r="F167" s="15" t="s">
        <v>372</v>
      </c>
      <c r="G167" s="15">
        <v>30.75</v>
      </c>
      <c r="H167" s="15" t="s">
        <v>373</v>
      </c>
      <c r="I167" s="15" t="s">
        <v>49</v>
      </c>
      <c r="J167" s="16">
        <v>45247</v>
      </c>
      <c r="K167" s="15">
        <v>741.95</v>
      </c>
      <c r="L167" s="15">
        <v>25.05</v>
      </c>
      <c r="M167" s="15">
        <v>94</v>
      </c>
      <c r="N167" s="15">
        <v>44.3</v>
      </c>
      <c r="O167" s="17">
        <v>86.87</v>
      </c>
      <c r="P167" s="32" t="s">
        <v>1744</v>
      </c>
    </row>
    <row r="168" spans="1:16" x14ac:dyDescent="0.25">
      <c r="A168" s="18" t="s">
        <v>50</v>
      </c>
      <c r="B168" s="19" t="s">
        <v>36</v>
      </c>
      <c r="C168" s="19" t="s">
        <v>37</v>
      </c>
      <c r="D168" s="19" t="s">
        <v>68</v>
      </c>
      <c r="E168" s="19" t="s">
        <v>39</v>
      </c>
      <c r="F168" s="19" t="s">
        <v>374</v>
      </c>
      <c r="G168" s="19">
        <v>31.31</v>
      </c>
      <c r="H168" s="19" t="s">
        <v>375</v>
      </c>
      <c r="I168" s="19" t="s">
        <v>49</v>
      </c>
      <c r="J168" s="20">
        <v>45288</v>
      </c>
      <c r="K168" s="19">
        <v>757.36</v>
      </c>
      <c r="L168" s="19">
        <v>402.58</v>
      </c>
      <c r="M168" s="19">
        <v>10</v>
      </c>
      <c r="N168" s="19">
        <v>15.84</v>
      </c>
      <c r="O168" s="21">
        <v>61.52</v>
      </c>
      <c r="P168" s="32" t="s">
        <v>1740</v>
      </c>
    </row>
    <row r="169" spans="1:16" x14ac:dyDescent="0.25">
      <c r="A169" s="14" t="s">
        <v>55</v>
      </c>
      <c r="B169" s="15" t="s">
        <v>36</v>
      </c>
      <c r="C169" s="15" t="s">
        <v>37</v>
      </c>
      <c r="D169" s="15" t="s">
        <v>68</v>
      </c>
      <c r="E169" s="15" t="s">
        <v>46</v>
      </c>
      <c r="F169" s="15" t="s">
        <v>376</v>
      </c>
      <c r="G169" s="15">
        <v>18.920000000000002</v>
      </c>
      <c r="H169" s="15" t="s">
        <v>377</v>
      </c>
      <c r="I169" s="15" t="s">
        <v>49</v>
      </c>
      <c r="J169" s="16">
        <v>45495</v>
      </c>
      <c r="K169" s="15">
        <v>53.06</v>
      </c>
      <c r="L169" s="15">
        <v>472.85</v>
      </c>
      <c r="M169" s="15">
        <v>16</v>
      </c>
      <c r="N169" s="15">
        <v>10.98</v>
      </c>
      <c r="O169" s="17">
        <v>4.1500000000000004</v>
      </c>
      <c r="P169" s="32" t="s">
        <v>1734</v>
      </c>
    </row>
    <row r="170" spans="1:16" x14ac:dyDescent="0.25">
      <c r="A170" s="18" t="s">
        <v>35</v>
      </c>
      <c r="B170" s="19" t="s">
        <v>94</v>
      </c>
      <c r="C170" s="19" t="s">
        <v>37</v>
      </c>
      <c r="D170" s="19" t="s">
        <v>68</v>
      </c>
      <c r="E170" s="19" t="s">
        <v>39</v>
      </c>
      <c r="F170" s="19" t="s">
        <v>378</v>
      </c>
      <c r="G170" s="19">
        <v>23.31</v>
      </c>
      <c r="H170" s="19" t="s">
        <v>379</v>
      </c>
      <c r="I170" s="19" t="s">
        <v>42</v>
      </c>
      <c r="J170" s="20">
        <v>45223</v>
      </c>
      <c r="K170" s="19">
        <v>875.14</v>
      </c>
      <c r="L170" s="19">
        <v>23.97</v>
      </c>
      <c r="M170" s="19">
        <v>11</v>
      </c>
      <c r="N170" s="19">
        <v>41.19</v>
      </c>
      <c r="O170" s="21">
        <v>10.199999999999999</v>
      </c>
      <c r="P170" s="32" t="s">
        <v>1735</v>
      </c>
    </row>
    <row r="171" spans="1:16" x14ac:dyDescent="0.25">
      <c r="A171" s="14" t="s">
        <v>55</v>
      </c>
      <c r="B171" s="15" t="s">
        <v>56</v>
      </c>
      <c r="C171" s="15" t="s">
        <v>67</v>
      </c>
      <c r="D171" s="15" t="s">
        <v>38</v>
      </c>
      <c r="E171" s="15" t="s">
        <v>46</v>
      </c>
      <c r="F171" s="15" t="s">
        <v>380</v>
      </c>
      <c r="G171" s="15">
        <v>18.190000000000001</v>
      </c>
      <c r="H171" s="15" t="s">
        <v>381</v>
      </c>
      <c r="I171" s="15" t="s">
        <v>49</v>
      </c>
      <c r="J171" s="16">
        <v>45528</v>
      </c>
      <c r="K171" s="15">
        <v>173.57</v>
      </c>
      <c r="L171" s="15">
        <v>395.71</v>
      </c>
      <c r="M171" s="15">
        <v>21</v>
      </c>
      <c r="N171" s="15">
        <v>10</v>
      </c>
      <c r="O171" s="17">
        <v>97.4</v>
      </c>
      <c r="P171" s="32" t="s">
        <v>1742</v>
      </c>
    </row>
    <row r="172" spans="1:16" x14ac:dyDescent="0.25">
      <c r="A172" s="18" t="s">
        <v>35</v>
      </c>
      <c r="B172" s="19" t="s">
        <v>36</v>
      </c>
      <c r="C172" s="19" t="s">
        <v>37</v>
      </c>
      <c r="D172" s="19" t="s">
        <v>45</v>
      </c>
      <c r="E172" s="19" t="s">
        <v>62</v>
      </c>
      <c r="F172" s="19" t="s">
        <v>382</v>
      </c>
      <c r="G172" s="19">
        <v>12.9</v>
      </c>
      <c r="H172" s="19" t="s">
        <v>383</v>
      </c>
      <c r="I172" s="19" t="s">
        <v>42</v>
      </c>
      <c r="J172" s="20">
        <v>45413</v>
      </c>
      <c r="K172" s="19">
        <v>549.04</v>
      </c>
      <c r="L172" s="19">
        <v>367.65</v>
      </c>
      <c r="M172" s="19">
        <v>85</v>
      </c>
      <c r="N172" s="19">
        <v>10.64</v>
      </c>
      <c r="O172" s="21">
        <v>71.91</v>
      </c>
      <c r="P172" s="32" t="s">
        <v>1739</v>
      </c>
    </row>
    <row r="173" spans="1:16" x14ac:dyDescent="0.25">
      <c r="A173" s="14" t="s">
        <v>43</v>
      </c>
      <c r="B173" s="15" t="s">
        <v>56</v>
      </c>
      <c r="C173" s="15" t="s">
        <v>44</v>
      </c>
      <c r="D173" s="15" t="s">
        <v>71</v>
      </c>
      <c r="E173" s="15" t="s">
        <v>62</v>
      </c>
      <c r="F173" s="15" t="s">
        <v>384</v>
      </c>
      <c r="G173" s="15">
        <v>5.38</v>
      </c>
      <c r="H173" s="15" t="s">
        <v>385</v>
      </c>
      <c r="I173" s="15" t="s">
        <v>49</v>
      </c>
      <c r="J173" s="16">
        <v>45426</v>
      </c>
      <c r="K173" s="15">
        <v>537.83000000000004</v>
      </c>
      <c r="L173" s="15">
        <v>494.36</v>
      </c>
      <c r="M173" s="15">
        <v>26</v>
      </c>
      <c r="N173" s="15">
        <v>21.71</v>
      </c>
      <c r="O173" s="17">
        <v>32.049999999999997</v>
      </c>
      <c r="P173" s="32" t="s">
        <v>1739</v>
      </c>
    </row>
    <row r="174" spans="1:16" x14ac:dyDescent="0.25">
      <c r="A174" s="18" t="s">
        <v>50</v>
      </c>
      <c r="B174" s="19" t="s">
        <v>94</v>
      </c>
      <c r="C174" s="19" t="s">
        <v>44</v>
      </c>
      <c r="D174" s="19" t="s">
        <v>71</v>
      </c>
      <c r="E174" s="19" t="s">
        <v>46</v>
      </c>
      <c r="F174" s="19" t="s">
        <v>386</v>
      </c>
      <c r="G174" s="19">
        <v>46.29</v>
      </c>
      <c r="H174" s="19" t="s">
        <v>387</v>
      </c>
      <c r="I174" s="19" t="s">
        <v>42</v>
      </c>
      <c r="J174" s="20">
        <v>45399</v>
      </c>
      <c r="K174" s="19">
        <v>94.02</v>
      </c>
      <c r="L174" s="19">
        <v>82.17</v>
      </c>
      <c r="M174" s="19">
        <v>42</v>
      </c>
      <c r="N174" s="19">
        <v>31.06</v>
      </c>
      <c r="O174" s="21">
        <v>11.6</v>
      </c>
      <c r="P174" s="32" t="s">
        <v>1743</v>
      </c>
    </row>
    <row r="175" spans="1:16" x14ac:dyDescent="0.25">
      <c r="A175" s="14" t="s">
        <v>35</v>
      </c>
      <c r="B175" s="15" t="s">
        <v>36</v>
      </c>
      <c r="C175" s="15" t="s">
        <v>74</v>
      </c>
      <c r="D175" s="15" t="s">
        <v>52</v>
      </c>
      <c r="E175" s="15" t="s">
        <v>75</v>
      </c>
      <c r="F175" s="15" t="s">
        <v>262</v>
      </c>
      <c r="G175" s="15">
        <v>6.86</v>
      </c>
      <c r="H175" s="15" t="s">
        <v>388</v>
      </c>
      <c r="I175" s="15" t="s">
        <v>42</v>
      </c>
      <c r="J175" s="16">
        <v>45512</v>
      </c>
      <c r="K175" s="15">
        <v>863.15</v>
      </c>
      <c r="L175" s="15">
        <v>493.41</v>
      </c>
      <c r="M175" s="15">
        <v>39</v>
      </c>
      <c r="N175" s="15">
        <v>7.26</v>
      </c>
      <c r="O175" s="17">
        <v>14.72</v>
      </c>
      <c r="P175" s="32" t="s">
        <v>1742</v>
      </c>
    </row>
    <row r="176" spans="1:16" x14ac:dyDescent="0.25">
      <c r="A176" s="18" t="s">
        <v>0</v>
      </c>
      <c r="B176" s="19" t="s">
        <v>51</v>
      </c>
      <c r="C176" s="19" t="s">
        <v>74</v>
      </c>
      <c r="D176" s="19" t="s">
        <v>71</v>
      </c>
      <c r="E176" s="19" t="s">
        <v>62</v>
      </c>
      <c r="F176" s="19" t="s">
        <v>95</v>
      </c>
      <c r="G176" s="19">
        <v>5.61</v>
      </c>
      <c r="H176" s="19" t="s">
        <v>389</v>
      </c>
      <c r="I176" s="19" t="s">
        <v>42</v>
      </c>
      <c r="J176" s="20">
        <v>45527</v>
      </c>
      <c r="K176" s="19">
        <v>766.36</v>
      </c>
      <c r="L176" s="19">
        <v>268.85000000000002</v>
      </c>
      <c r="M176" s="19">
        <v>74</v>
      </c>
      <c r="N176" s="19">
        <v>32.880000000000003</v>
      </c>
      <c r="O176" s="21">
        <v>22.51</v>
      </c>
      <c r="P176" s="32" t="s">
        <v>1742</v>
      </c>
    </row>
    <row r="177" spans="1:16" x14ac:dyDescent="0.25">
      <c r="A177" s="14" t="s">
        <v>43</v>
      </c>
      <c r="B177" s="15" t="s">
        <v>56</v>
      </c>
      <c r="C177" s="15" t="s">
        <v>74</v>
      </c>
      <c r="D177" s="15" t="s">
        <v>45</v>
      </c>
      <c r="E177" s="15" t="s">
        <v>46</v>
      </c>
      <c r="F177" s="15" t="s">
        <v>390</v>
      </c>
      <c r="G177" s="15">
        <v>43.55</v>
      </c>
      <c r="H177" s="15" t="s">
        <v>391</v>
      </c>
      <c r="I177" s="15" t="s">
        <v>49</v>
      </c>
      <c r="J177" s="16">
        <v>45481</v>
      </c>
      <c r="K177" s="15">
        <v>319.12</v>
      </c>
      <c r="L177" s="15">
        <v>262.25</v>
      </c>
      <c r="M177" s="15">
        <v>35</v>
      </c>
      <c r="N177" s="15">
        <v>41.05</v>
      </c>
      <c r="O177" s="17">
        <v>50.95</v>
      </c>
      <c r="P177" s="32" t="s">
        <v>1734</v>
      </c>
    </row>
    <row r="178" spans="1:16" x14ac:dyDescent="0.25">
      <c r="A178" s="18" t="s">
        <v>55</v>
      </c>
      <c r="B178" s="19" t="s">
        <v>59</v>
      </c>
      <c r="C178" s="19" t="s">
        <v>44</v>
      </c>
      <c r="D178" s="19" t="s">
        <v>52</v>
      </c>
      <c r="E178" s="19" t="s">
        <v>39</v>
      </c>
      <c r="F178" s="19" t="s">
        <v>392</v>
      </c>
      <c r="G178" s="19">
        <v>36.46</v>
      </c>
      <c r="H178" s="19" t="s">
        <v>393</v>
      </c>
      <c r="I178" s="19" t="s">
        <v>42</v>
      </c>
      <c r="J178" s="20">
        <v>45406</v>
      </c>
      <c r="K178" s="19">
        <v>970.1</v>
      </c>
      <c r="L178" s="19">
        <v>86.22</v>
      </c>
      <c r="M178" s="19">
        <v>50</v>
      </c>
      <c r="N178" s="19">
        <v>42.72</v>
      </c>
      <c r="O178" s="21">
        <v>82.7</v>
      </c>
      <c r="P178" s="32" t="s">
        <v>1743</v>
      </c>
    </row>
    <row r="179" spans="1:16" x14ac:dyDescent="0.25">
      <c r="A179" s="14" t="s">
        <v>35</v>
      </c>
      <c r="B179" s="15" t="s">
        <v>36</v>
      </c>
      <c r="C179" s="15" t="s">
        <v>37</v>
      </c>
      <c r="D179" s="15" t="s">
        <v>52</v>
      </c>
      <c r="E179" s="15" t="s">
        <v>39</v>
      </c>
      <c r="F179" s="15" t="s">
        <v>53</v>
      </c>
      <c r="G179" s="15">
        <v>20.72</v>
      </c>
      <c r="H179" s="15" t="s">
        <v>394</v>
      </c>
      <c r="I179" s="15" t="s">
        <v>49</v>
      </c>
      <c r="J179" s="16">
        <v>45291</v>
      </c>
      <c r="K179" s="15">
        <v>149.15</v>
      </c>
      <c r="L179" s="15">
        <v>190.33</v>
      </c>
      <c r="M179" s="15">
        <v>33</v>
      </c>
      <c r="N179" s="15">
        <v>33.33</v>
      </c>
      <c r="O179" s="17">
        <v>38.93</v>
      </c>
      <c r="P179" s="32" t="s">
        <v>1740</v>
      </c>
    </row>
    <row r="180" spans="1:16" x14ac:dyDescent="0.25">
      <c r="A180" s="18" t="s">
        <v>50</v>
      </c>
      <c r="B180" s="19" t="s">
        <v>56</v>
      </c>
      <c r="C180" s="19" t="s">
        <v>74</v>
      </c>
      <c r="D180" s="19" t="s">
        <v>52</v>
      </c>
      <c r="E180" s="19" t="s">
        <v>39</v>
      </c>
      <c r="F180" s="19" t="s">
        <v>395</v>
      </c>
      <c r="G180" s="19">
        <v>20.260000000000002</v>
      </c>
      <c r="H180" s="19" t="s">
        <v>396</v>
      </c>
      <c r="I180" s="19" t="s">
        <v>49</v>
      </c>
      <c r="J180" s="20">
        <v>45211</v>
      </c>
      <c r="K180" s="19">
        <v>205.07</v>
      </c>
      <c r="L180" s="19">
        <v>219.01</v>
      </c>
      <c r="M180" s="19">
        <v>93</v>
      </c>
      <c r="N180" s="19">
        <v>37.200000000000003</v>
      </c>
      <c r="O180" s="21">
        <v>60.95</v>
      </c>
      <c r="P180" s="32" t="s">
        <v>1735</v>
      </c>
    </row>
    <row r="181" spans="1:16" x14ac:dyDescent="0.25">
      <c r="A181" s="14" t="s">
        <v>55</v>
      </c>
      <c r="B181" s="15" t="s">
        <v>51</v>
      </c>
      <c r="C181" s="15" t="s">
        <v>74</v>
      </c>
      <c r="D181" s="15" t="s">
        <v>71</v>
      </c>
      <c r="E181" s="15" t="s">
        <v>62</v>
      </c>
      <c r="F181" s="15" t="s">
        <v>397</v>
      </c>
      <c r="G181" s="15">
        <v>13.99</v>
      </c>
      <c r="H181" s="15" t="s">
        <v>398</v>
      </c>
      <c r="I181" s="15" t="s">
        <v>42</v>
      </c>
      <c r="J181" s="16">
        <v>45403</v>
      </c>
      <c r="K181" s="15">
        <v>692.21</v>
      </c>
      <c r="L181" s="15">
        <v>366.81</v>
      </c>
      <c r="M181" s="15">
        <v>49</v>
      </c>
      <c r="N181" s="15">
        <v>31.77</v>
      </c>
      <c r="O181" s="17">
        <v>84.8</v>
      </c>
      <c r="P181" s="32" t="s">
        <v>1743</v>
      </c>
    </row>
    <row r="182" spans="1:16" x14ac:dyDescent="0.25">
      <c r="A182" s="18" t="s">
        <v>43</v>
      </c>
      <c r="B182" s="19" t="s">
        <v>56</v>
      </c>
      <c r="C182" s="19" t="s">
        <v>44</v>
      </c>
      <c r="D182" s="19" t="s">
        <v>71</v>
      </c>
      <c r="E182" s="19" t="s">
        <v>46</v>
      </c>
      <c r="F182" s="19" t="s">
        <v>399</v>
      </c>
      <c r="G182" s="19">
        <v>49.41</v>
      </c>
      <c r="H182" s="19" t="s">
        <v>400</v>
      </c>
      <c r="I182" s="19" t="s">
        <v>42</v>
      </c>
      <c r="J182" s="20">
        <v>45272</v>
      </c>
      <c r="K182" s="19">
        <v>991.59</v>
      </c>
      <c r="L182" s="19">
        <v>446.03</v>
      </c>
      <c r="M182" s="19">
        <v>67</v>
      </c>
      <c r="N182" s="19">
        <v>44.64</v>
      </c>
      <c r="O182" s="21">
        <v>46.22</v>
      </c>
      <c r="P182" s="32" t="s">
        <v>1740</v>
      </c>
    </row>
    <row r="183" spans="1:16" x14ac:dyDescent="0.25">
      <c r="A183" s="14" t="s">
        <v>55</v>
      </c>
      <c r="B183" s="15" t="s">
        <v>51</v>
      </c>
      <c r="C183" s="15" t="s">
        <v>44</v>
      </c>
      <c r="D183" s="15" t="s">
        <v>52</v>
      </c>
      <c r="E183" s="15" t="s">
        <v>46</v>
      </c>
      <c r="F183" s="15" t="s">
        <v>401</v>
      </c>
      <c r="G183" s="15">
        <v>19.53</v>
      </c>
      <c r="H183" s="15" t="s">
        <v>402</v>
      </c>
      <c r="I183" s="15" t="s">
        <v>42</v>
      </c>
      <c r="J183" s="16">
        <v>45558</v>
      </c>
      <c r="K183" s="15">
        <v>678.83</v>
      </c>
      <c r="L183" s="15">
        <v>290.14999999999998</v>
      </c>
      <c r="M183" s="15">
        <v>65</v>
      </c>
      <c r="N183" s="15">
        <v>13.7</v>
      </c>
      <c r="O183" s="17">
        <v>1.34</v>
      </c>
      <c r="P183" s="32" t="s">
        <v>1738</v>
      </c>
    </row>
    <row r="184" spans="1:16" x14ac:dyDescent="0.25">
      <c r="A184" s="18" t="s">
        <v>0</v>
      </c>
      <c r="B184" s="19" t="s">
        <v>56</v>
      </c>
      <c r="C184" s="19" t="s">
        <v>44</v>
      </c>
      <c r="D184" s="19" t="s">
        <v>52</v>
      </c>
      <c r="E184" s="19" t="s">
        <v>39</v>
      </c>
      <c r="F184" s="19" t="s">
        <v>403</v>
      </c>
      <c r="G184" s="19">
        <v>38.58</v>
      </c>
      <c r="H184" s="19" t="s">
        <v>404</v>
      </c>
      <c r="I184" s="19" t="s">
        <v>49</v>
      </c>
      <c r="J184" s="20">
        <v>45281</v>
      </c>
      <c r="K184" s="19">
        <v>680.41</v>
      </c>
      <c r="L184" s="19">
        <v>385.58</v>
      </c>
      <c r="M184" s="19">
        <v>63</v>
      </c>
      <c r="N184" s="19">
        <v>34.9</v>
      </c>
      <c r="O184" s="21">
        <v>98.23</v>
      </c>
      <c r="P184" s="32" t="s">
        <v>1740</v>
      </c>
    </row>
    <row r="185" spans="1:16" x14ac:dyDescent="0.25">
      <c r="A185" s="14" t="s">
        <v>55</v>
      </c>
      <c r="B185" s="15" t="s">
        <v>59</v>
      </c>
      <c r="C185" s="15" t="s">
        <v>67</v>
      </c>
      <c r="D185" s="15" t="s">
        <v>68</v>
      </c>
      <c r="E185" s="15" t="s">
        <v>62</v>
      </c>
      <c r="F185" s="15" t="s">
        <v>157</v>
      </c>
      <c r="G185" s="15">
        <v>24.15</v>
      </c>
      <c r="H185" s="15" t="s">
        <v>405</v>
      </c>
      <c r="I185" s="15" t="s">
        <v>49</v>
      </c>
      <c r="J185" s="16">
        <v>45525</v>
      </c>
      <c r="K185" s="15">
        <v>110.47</v>
      </c>
      <c r="L185" s="15">
        <v>17.72</v>
      </c>
      <c r="M185" s="15">
        <v>100</v>
      </c>
      <c r="N185" s="15">
        <v>21.61</v>
      </c>
      <c r="O185" s="17">
        <v>59.77</v>
      </c>
      <c r="P185" s="32" t="s">
        <v>1742</v>
      </c>
    </row>
    <row r="186" spans="1:16" x14ac:dyDescent="0.25">
      <c r="A186" s="18" t="s">
        <v>55</v>
      </c>
      <c r="B186" s="19" t="s">
        <v>59</v>
      </c>
      <c r="C186" s="19" t="s">
        <v>37</v>
      </c>
      <c r="D186" s="19" t="s">
        <v>38</v>
      </c>
      <c r="E186" s="19" t="s">
        <v>39</v>
      </c>
      <c r="F186" s="19" t="s">
        <v>406</v>
      </c>
      <c r="G186" s="19">
        <v>29.1</v>
      </c>
      <c r="H186" s="19" t="s">
        <v>407</v>
      </c>
      <c r="I186" s="19" t="s">
        <v>49</v>
      </c>
      <c r="J186" s="20">
        <v>45223</v>
      </c>
      <c r="K186" s="19">
        <v>872.64</v>
      </c>
      <c r="L186" s="19">
        <v>115.43</v>
      </c>
      <c r="M186" s="19">
        <v>85</v>
      </c>
      <c r="N186" s="19">
        <v>9.5299999999999994</v>
      </c>
      <c r="O186" s="21">
        <v>54.24</v>
      </c>
      <c r="P186" s="32" t="s">
        <v>1735</v>
      </c>
    </row>
    <row r="187" spans="1:16" x14ac:dyDescent="0.25">
      <c r="A187" s="14" t="s">
        <v>55</v>
      </c>
      <c r="B187" s="15" t="s">
        <v>59</v>
      </c>
      <c r="C187" s="15" t="s">
        <v>44</v>
      </c>
      <c r="D187" s="15" t="s">
        <v>45</v>
      </c>
      <c r="E187" s="15" t="s">
        <v>39</v>
      </c>
      <c r="F187" s="15" t="s">
        <v>408</v>
      </c>
      <c r="G187" s="15">
        <v>41.6</v>
      </c>
      <c r="H187" s="15" t="s">
        <v>409</v>
      </c>
      <c r="I187" s="15" t="s">
        <v>42</v>
      </c>
      <c r="J187" s="16">
        <v>45379</v>
      </c>
      <c r="K187" s="15">
        <v>699.45</v>
      </c>
      <c r="L187" s="15">
        <v>375.87</v>
      </c>
      <c r="M187" s="15">
        <v>67</v>
      </c>
      <c r="N187" s="15">
        <v>47.85</v>
      </c>
      <c r="O187" s="17">
        <v>42.27</v>
      </c>
      <c r="P187" s="32" t="s">
        <v>1737</v>
      </c>
    </row>
    <row r="188" spans="1:16" x14ac:dyDescent="0.25">
      <c r="A188" s="18" t="s">
        <v>50</v>
      </c>
      <c r="B188" s="19" t="s">
        <v>94</v>
      </c>
      <c r="C188" s="19" t="s">
        <v>37</v>
      </c>
      <c r="D188" s="19" t="s">
        <v>52</v>
      </c>
      <c r="E188" s="19" t="s">
        <v>39</v>
      </c>
      <c r="F188" s="19" t="s">
        <v>410</v>
      </c>
      <c r="G188" s="19">
        <v>32.47</v>
      </c>
      <c r="H188" s="19" t="s">
        <v>411</v>
      </c>
      <c r="I188" s="19" t="s">
        <v>49</v>
      </c>
      <c r="J188" s="20">
        <v>45377</v>
      </c>
      <c r="K188" s="19">
        <v>602.87</v>
      </c>
      <c r="L188" s="19">
        <v>484.62</v>
      </c>
      <c r="M188" s="19">
        <v>50</v>
      </c>
      <c r="N188" s="19">
        <v>19.850000000000001</v>
      </c>
      <c r="O188" s="21">
        <v>23.72</v>
      </c>
      <c r="P188" s="32" t="s">
        <v>1737</v>
      </c>
    </row>
    <row r="189" spans="1:16" x14ac:dyDescent="0.25">
      <c r="A189" s="14" t="s">
        <v>43</v>
      </c>
      <c r="B189" s="15" t="s">
        <v>94</v>
      </c>
      <c r="C189" s="15" t="s">
        <v>44</v>
      </c>
      <c r="D189" s="15" t="s">
        <v>68</v>
      </c>
      <c r="E189" s="15" t="s">
        <v>62</v>
      </c>
      <c r="F189" s="15" t="s">
        <v>412</v>
      </c>
      <c r="G189" s="15">
        <v>5.78</v>
      </c>
      <c r="H189" s="15" t="s">
        <v>413</v>
      </c>
      <c r="I189" s="15" t="s">
        <v>49</v>
      </c>
      <c r="J189" s="16">
        <v>45547</v>
      </c>
      <c r="K189" s="15">
        <v>244.32</v>
      </c>
      <c r="L189" s="15">
        <v>354.76</v>
      </c>
      <c r="M189" s="15">
        <v>65</v>
      </c>
      <c r="N189" s="15">
        <v>16.02</v>
      </c>
      <c r="O189" s="17">
        <v>29.26</v>
      </c>
      <c r="P189" s="32" t="s">
        <v>1738</v>
      </c>
    </row>
    <row r="190" spans="1:16" x14ac:dyDescent="0.25">
      <c r="A190" s="18" t="s">
        <v>50</v>
      </c>
      <c r="B190" s="19" t="s">
        <v>56</v>
      </c>
      <c r="C190" s="19" t="s">
        <v>74</v>
      </c>
      <c r="D190" s="19" t="s">
        <v>45</v>
      </c>
      <c r="E190" s="19" t="s">
        <v>46</v>
      </c>
      <c r="F190" s="19" t="s">
        <v>414</v>
      </c>
      <c r="G190" s="19">
        <v>19.760000000000002</v>
      </c>
      <c r="H190" s="19" t="s">
        <v>415</v>
      </c>
      <c r="I190" s="19" t="s">
        <v>49</v>
      </c>
      <c r="J190" s="20">
        <v>45437</v>
      </c>
      <c r="K190" s="19">
        <v>723.46</v>
      </c>
      <c r="L190" s="19">
        <v>368.59</v>
      </c>
      <c r="M190" s="19">
        <v>46</v>
      </c>
      <c r="N190" s="19">
        <v>22.6</v>
      </c>
      <c r="O190" s="21">
        <v>50.27</v>
      </c>
      <c r="P190" s="32" t="s">
        <v>1739</v>
      </c>
    </row>
    <row r="191" spans="1:16" x14ac:dyDescent="0.25">
      <c r="A191" s="14" t="s">
        <v>50</v>
      </c>
      <c r="B191" s="15" t="s">
        <v>94</v>
      </c>
      <c r="C191" s="15" t="s">
        <v>74</v>
      </c>
      <c r="D191" s="15" t="s">
        <v>45</v>
      </c>
      <c r="E191" s="15" t="s">
        <v>75</v>
      </c>
      <c r="F191" s="15" t="s">
        <v>416</v>
      </c>
      <c r="G191" s="15">
        <v>19.03</v>
      </c>
      <c r="H191" s="15" t="s">
        <v>417</v>
      </c>
      <c r="I191" s="15" t="s">
        <v>49</v>
      </c>
      <c r="J191" s="16">
        <v>45423</v>
      </c>
      <c r="K191" s="15">
        <v>601.63</v>
      </c>
      <c r="L191" s="15">
        <v>273.10000000000002</v>
      </c>
      <c r="M191" s="15">
        <v>79</v>
      </c>
      <c r="N191" s="15">
        <v>49.83</v>
      </c>
      <c r="O191" s="17">
        <v>93.94</v>
      </c>
      <c r="P191" s="32" t="s">
        <v>1739</v>
      </c>
    </row>
    <row r="192" spans="1:16" x14ac:dyDescent="0.25">
      <c r="A192" s="18" t="s">
        <v>55</v>
      </c>
      <c r="B192" s="19" t="s">
        <v>56</v>
      </c>
      <c r="C192" s="19" t="s">
        <v>44</v>
      </c>
      <c r="D192" s="19" t="s">
        <v>45</v>
      </c>
      <c r="E192" s="19" t="s">
        <v>62</v>
      </c>
      <c r="F192" s="19" t="s">
        <v>418</v>
      </c>
      <c r="G192" s="19">
        <v>43.58</v>
      </c>
      <c r="H192" s="19" t="s">
        <v>419</v>
      </c>
      <c r="I192" s="19" t="s">
        <v>49</v>
      </c>
      <c r="J192" s="20">
        <v>45336</v>
      </c>
      <c r="K192" s="19">
        <v>82.24</v>
      </c>
      <c r="L192" s="19">
        <v>423.91</v>
      </c>
      <c r="M192" s="19">
        <v>60</v>
      </c>
      <c r="N192" s="19">
        <v>25.84</v>
      </c>
      <c r="O192" s="21">
        <v>41.19</v>
      </c>
      <c r="P192" s="32" t="s">
        <v>1741</v>
      </c>
    </row>
    <row r="193" spans="1:16" x14ac:dyDescent="0.25">
      <c r="A193" s="14" t="s">
        <v>50</v>
      </c>
      <c r="B193" s="15" t="s">
        <v>59</v>
      </c>
      <c r="C193" s="15" t="s">
        <v>67</v>
      </c>
      <c r="D193" s="15" t="s">
        <v>52</v>
      </c>
      <c r="E193" s="15" t="s">
        <v>62</v>
      </c>
      <c r="F193" s="15" t="s">
        <v>420</v>
      </c>
      <c r="G193" s="15">
        <v>35.82</v>
      </c>
      <c r="H193" s="15" t="s">
        <v>421</v>
      </c>
      <c r="I193" s="15" t="s">
        <v>42</v>
      </c>
      <c r="J193" s="16">
        <v>45273</v>
      </c>
      <c r="K193" s="15">
        <v>822.74</v>
      </c>
      <c r="L193" s="15">
        <v>211.73</v>
      </c>
      <c r="M193" s="15">
        <v>7</v>
      </c>
      <c r="N193" s="15">
        <v>40.549999999999997</v>
      </c>
      <c r="O193" s="17">
        <v>76.81</v>
      </c>
      <c r="P193" s="32" t="s">
        <v>1740</v>
      </c>
    </row>
    <row r="194" spans="1:16" x14ac:dyDescent="0.25">
      <c r="A194" s="18" t="s">
        <v>35</v>
      </c>
      <c r="B194" s="19" t="s">
        <v>59</v>
      </c>
      <c r="C194" s="19" t="s">
        <v>37</v>
      </c>
      <c r="D194" s="19" t="s">
        <v>68</v>
      </c>
      <c r="E194" s="19" t="s">
        <v>46</v>
      </c>
      <c r="F194" s="19" t="s">
        <v>65</v>
      </c>
      <c r="G194" s="19">
        <v>5.98</v>
      </c>
      <c r="H194" s="19" t="s">
        <v>422</v>
      </c>
      <c r="I194" s="19" t="s">
        <v>42</v>
      </c>
      <c r="J194" s="20">
        <v>45361</v>
      </c>
      <c r="K194" s="19">
        <v>651.35</v>
      </c>
      <c r="L194" s="19">
        <v>323.27999999999997</v>
      </c>
      <c r="M194" s="19">
        <v>99</v>
      </c>
      <c r="N194" s="19">
        <v>9.44</v>
      </c>
      <c r="O194" s="21">
        <v>9.02</v>
      </c>
      <c r="P194" s="32" t="s">
        <v>1737</v>
      </c>
    </row>
    <row r="195" spans="1:16" x14ac:dyDescent="0.25">
      <c r="A195" s="14" t="s">
        <v>43</v>
      </c>
      <c r="B195" s="15" t="s">
        <v>94</v>
      </c>
      <c r="C195" s="15" t="s">
        <v>74</v>
      </c>
      <c r="D195" s="15" t="s">
        <v>68</v>
      </c>
      <c r="E195" s="15" t="s">
        <v>62</v>
      </c>
      <c r="F195" s="15" t="s">
        <v>423</v>
      </c>
      <c r="G195" s="15">
        <v>20.6</v>
      </c>
      <c r="H195" s="15" t="s">
        <v>424</v>
      </c>
      <c r="I195" s="15" t="s">
        <v>49</v>
      </c>
      <c r="J195" s="16">
        <v>45223</v>
      </c>
      <c r="K195" s="15">
        <v>573.70000000000005</v>
      </c>
      <c r="L195" s="15">
        <v>378.69</v>
      </c>
      <c r="M195" s="15">
        <v>96</v>
      </c>
      <c r="N195" s="15">
        <v>37.49</v>
      </c>
      <c r="O195" s="17">
        <v>56.7</v>
      </c>
      <c r="P195" s="32" t="s">
        <v>1735</v>
      </c>
    </row>
    <row r="196" spans="1:16" x14ac:dyDescent="0.25">
      <c r="A196" s="18" t="s">
        <v>50</v>
      </c>
      <c r="B196" s="19" t="s">
        <v>36</v>
      </c>
      <c r="C196" s="19" t="s">
        <v>37</v>
      </c>
      <c r="D196" s="19" t="s">
        <v>68</v>
      </c>
      <c r="E196" s="19" t="s">
        <v>75</v>
      </c>
      <c r="F196" s="19" t="s">
        <v>294</v>
      </c>
      <c r="G196" s="19">
        <v>44.69</v>
      </c>
      <c r="H196" s="19" t="s">
        <v>425</v>
      </c>
      <c r="I196" s="19" t="s">
        <v>42</v>
      </c>
      <c r="J196" s="20">
        <v>45385</v>
      </c>
      <c r="K196" s="19">
        <v>175.09</v>
      </c>
      <c r="L196" s="19">
        <v>488.67</v>
      </c>
      <c r="M196" s="19">
        <v>81</v>
      </c>
      <c r="N196" s="19">
        <v>14.59</v>
      </c>
      <c r="O196" s="21">
        <v>51.27</v>
      </c>
      <c r="P196" s="32" t="s">
        <v>1743</v>
      </c>
    </row>
    <row r="197" spans="1:16" x14ac:dyDescent="0.25">
      <c r="A197" s="14" t="s">
        <v>55</v>
      </c>
      <c r="B197" s="15" t="s">
        <v>36</v>
      </c>
      <c r="C197" s="15" t="s">
        <v>67</v>
      </c>
      <c r="D197" s="15" t="s">
        <v>52</v>
      </c>
      <c r="E197" s="15" t="s">
        <v>75</v>
      </c>
      <c r="F197" s="15" t="s">
        <v>426</v>
      </c>
      <c r="G197" s="15">
        <v>41.63</v>
      </c>
      <c r="H197" s="15" t="s">
        <v>427</v>
      </c>
      <c r="I197" s="15" t="s">
        <v>49</v>
      </c>
      <c r="J197" s="16">
        <v>45518</v>
      </c>
      <c r="K197" s="15">
        <v>855.18</v>
      </c>
      <c r="L197" s="15">
        <v>310.37</v>
      </c>
      <c r="M197" s="15">
        <v>67</v>
      </c>
      <c r="N197" s="15">
        <v>23.84</v>
      </c>
      <c r="O197" s="17">
        <v>23.17</v>
      </c>
      <c r="P197" s="32" t="s">
        <v>1742</v>
      </c>
    </row>
    <row r="198" spans="1:16" x14ac:dyDescent="0.25">
      <c r="A198" s="18" t="s">
        <v>50</v>
      </c>
      <c r="B198" s="19" t="s">
        <v>59</v>
      </c>
      <c r="C198" s="19" t="s">
        <v>44</v>
      </c>
      <c r="D198" s="19" t="s">
        <v>45</v>
      </c>
      <c r="E198" s="19" t="s">
        <v>75</v>
      </c>
      <c r="F198" s="19" t="s">
        <v>428</v>
      </c>
      <c r="G198" s="19">
        <v>37.58</v>
      </c>
      <c r="H198" s="19" t="s">
        <v>429</v>
      </c>
      <c r="I198" s="19" t="s">
        <v>49</v>
      </c>
      <c r="J198" s="20">
        <v>45493</v>
      </c>
      <c r="K198" s="19">
        <v>443.08</v>
      </c>
      <c r="L198" s="19">
        <v>12.53</v>
      </c>
      <c r="M198" s="19">
        <v>39</v>
      </c>
      <c r="N198" s="19">
        <v>49.94</v>
      </c>
      <c r="O198" s="21">
        <v>63.78</v>
      </c>
      <c r="P198" s="32" t="s">
        <v>1734</v>
      </c>
    </row>
    <row r="199" spans="1:16" x14ac:dyDescent="0.25">
      <c r="A199" s="14" t="s">
        <v>50</v>
      </c>
      <c r="B199" s="15" t="s">
        <v>59</v>
      </c>
      <c r="C199" s="15" t="s">
        <v>74</v>
      </c>
      <c r="D199" s="15" t="s">
        <v>68</v>
      </c>
      <c r="E199" s="15" t="s">
        <v>46</v>
      </c>
      <c r="F199" s="15" t="s">
        <v>430</v>
      </c>
      <c r="G199" s="15">
        <v>10.09</v>
      </c>
      <c r="H199" s="15" t="s">
        <v>431</v>
      </c>
      <c r="I199" s="15" t="s">
        <v>49</v>
      </c>
      <c r="J199" s="16">
        <v>45228</v>
      </c>
      <c r="K199" s="15">
        <v>538.51</v>
      </c>
      <c r="L199" s="15">
        <v>491.81</v>
      </c>
      <c r="M199" s="15">
        <v>5</v>
      </c>
      <c r="N199" s="15">
        <v>10.97</v>
      </c>
      <c r="O199" s="17">
        <v>37.659999999999997</v>
      </c>
      <c r="P199" s="32" t="s">
        <v>1735</v>
      </c>
    </row>
    <row r="200" spans="1:16" x14ac:dyDescent="0.25">
      <c r="A200" s="18" t="s">
        <v>50</v>
      </c>
      <c r="B200" s="19" t="s">
        <v>36</v>
      </c>
      <c r="C200" s="19" t="s">
        <v>74</v>
      </c>
      <c r="D200" s="19" t="s">
        <v>68</v>
      </c>
      <c r="E200" s="19" t="s">
        <v>75</v>
      </c>
      <c r="F200" s="19" t="s">
        <v>432</v>
      </c>
      <c r="G200" s="19">
        <v>14.41</v>
      </c>
      <c r="H200" s="19" t="s">
        <v>433</v>
      </c>
      <c r="I200" s="19" t="s">
        <v>42</v>
      </c>
      <c r="J200" s="20">
        <v>45254</v>
      </c>
      <c r="K200" s="19">
        <v>334.37</v>
      </c>
      <c r="L200" s="19">
        <v>318.61</v>
      </c>
      <c r="M200" s="19">
        <v>61</v>
      </c>
      <c r="N200" s="19">
        <v>36.42</v>
      </c>
      <c r="O200" s="21">
        <v>61.13</v>
      </c>
      <c r="P200" s="32" t="s">
        <v>1744</v>
      </c>
    </row>
    <row r="201" spans="1:16" x14ac:dyDescent="0.25">
      <c r="A201" s="14" t="s">
        <v>43</v>
      </c>
      <c r="B201" s="15" t="s">
        <v>59</v>
      </c>
      <c r="C201" s="15" t="s">
        <v>67</v>
      </c>
      <c r="D201" s="15" t="s">
        <v>68</v>
      </c>
      <c r="E201" s="15" t="s">
        <v>62</v>
      </c>
      <c r="F201" s="15" t="s">
        <v>432</v>
      </c>
      <c r="G201" s="15">
        <v>26.09</v>
      </c>
      <c r="H201" s="15" t="s">
        <v>434</v>
      </c>
      <c r="I201" s="15" t="s">
        <v>49</v>
      </c>
      <c r="J201" s="16">
        <v>45523</v>
      </c>
      <c r="K201" s="15">
        <v>709.25</v>
      </c>
      <c r="L201" s="15">
        <v>101.29</v>
      </c>
      <c r="M201" s="15">
        <v>37</v>
      </c>
      <c r="N201" s="15">
        <v>27.46</v>
      </c>
      <c r="O201" s="17">
        <v>4.6900000000000004</v>
      </c>
      <c r="P201" s="32" t="s">
        <v>1742</v>
      </c>
    </row>
    <row r="202" spans="1:16" x14ac:dyDescent="0.25">
      <c r="A202" s="18" t="s">
        <v>50</v>
      </c>
      <c r="B202" s="19" t="s">
        <v>59</v>
      </c>
      <c r="C202" s="19" t="s">
        <v>74</v>
      </c>
      <c r="D202" s="19" t="s">
        <v>38</v>
      </c>
      <c r="E202" s="19" t="s">
        <v>62</v>
      </c>
      <c r="F202" s="19" t="s">
        <v>435</v>
      </c>
      <c r="G202" s="19">
        <v>16.010000000000002</v>
      </c>
      <c r="H202" s="19" t="s">
        <v>436</v>
      </c>
      <c r="I202" s="19" t="s">
        <v>42</v>
      </c>
      <c r="J202" s="20">
        <v>45525</v>
      </c>
      <c r="K202" s="19">
        <v>351.27</v>
      </c>
      <c r="L202" s="19">
        <v>349.93</v>
      </c>
      <c r="M202" s="19">
        <v>71</v>
      </c>
      <c r="N202" s="19">
        <v>28.86</v>
      </c>
      <c r="O202" s="21">
        <v>87.17</v>
      </c>
      <c r="P202" s="32" t="s">
        <v>1742</v>
      </c>
    </row>
    <row r="203" spans="1:16" x14ac:dyDescent="0.25">
      <c r="A203" s="14" t="s">
        <v>55</v>
      </c>
      <c r="B203" s="15" t="s">
        <v>36</v>
      </c>
      <c r="C203" s="15" t="s">
        <v>44</v>
      </c>
      <c r="D203" s="15" t="s">
        <v>68</v>
      </c>
      <c r="E203" s="15" t="s">
        <v>75</v>
      </c>
      <c r="F203" s="15" t="s">
        <v>258</v>
      </c>
      <c r="G203" s="15">
        <v>49.85</v>
      </c>
      <c r="H203" s="15" t="s">
        <v>437</v>
      </c>
      <c r="I203" s="15" t="s">
        <v>49</v>
      </c>
      <c r="J203" s="16">
        <v>45539</v>
      </c>
      <c r="K203" s="15">
        <v>306.44</v>
      </c>
      <c r="L203" s="15">
        <v>206.33</v>
      </c>
      <c r="M203" s="15">
        <v>82</v>
      </c>
      <c r="N203" s="15">
        <v>25.75</v>
      </c>
      <c r="O203" s="17">
        <v>62.11</v>
      </c>
      <c r="P203" s="32" t="s">
        <v>1738</v>
      </c>
    </row>
    <row r="204" spans="1:16" x14ac:dyDescent="0.25">
      <c r="A204" s="18" t="s">
        <v>0</v>
      </c>
      <c r="B204" s="19" t="s">
        <v>56</v>
      </c>
      <c r="C204" s="19" t="s">
        <v>74</v>
      </c>
      <c r="D204" s="19" t="s">
        <v>38</v>
      </c>
      <c r="E204" s="19" t="s">
        <v>75</v>
      </c>
      <c r="F204" s="19" t="s">
        <v>438</v>
      </c>
      <c r="G204" s="19">
        <v>36.61</v>
      </c>
      <c r="H204" s="19" t="s">
        <v>439</v>
      </c>
      <c r="I204" s="19" t="s">
        <v>42</v>
      </c>
      <c r="J204" s="20">
        <v>45341</v>
      </c>
      <c r="K204" s="19">
        <v>703.93</v>
      </c>
      <c r="L204" s="19">
        <v>367.04</v>
      </c>
      <c r="M204" s="19">
        <v>17</v>
      </c>
      <c r="N204" s="19">
        <v>46.57</v>
      </c>
      <c r="O204" s="21">
        <v>23.26</v>
      </c>
      <c r="P204" s="32" t="s">
        <v>1741</v>
      </c>
    </row>
    <row r="205" spans="1:16" x14ac:dyDescent="0.25">
      <c r="A205" s="14" t="s">
        <v>0</v>
      </c>
      <c r="B205" s="15" t="s">
        <v>59</v>
      </c>
      <c r="C205" s="15" t="s">
        <v>67</v>
      </c>
      <c r="D205" s="15" t="s">
        <v>68</v>
      </c>
      <c r="E205" s="15" t="s">
        <v>62</v>
      </c>
      <c r="F205" s="15" t="s">
        <v>316</v>
      </c>
      <c r="G205" s="15">
        <v>15.11</v>
      </c>
      <c r="H205" s="15" t="s">
        <v>440</v>
      </c>
      <c r="I205" s="15" t="s">
        <v>49</v>
      </c>
      <c r="J205" s="16">
        <v>45413</v>
      </c>
      <c r="K205" s="15">
        <v>267.87</v>
      </c>
      <c r="L205" s="15">
        <v>374.1</v>
      </c>
      <c r="M205" s="15">
        <v>72</v>
      </c>
      <c r="N205" s="15">
        <v>25.01</v>
      </c>
      <c r="O205" s="17">
        <v>29.71</v>
      </c>
      <c r="P205" s="32" t="s">
        <v>1739</v>
      </c>
    </row>
    <row r="206" spans="1:16" x14ac:dyDescent="0.25">
      <c r="A206" s="18" t="s">
        <v>50</v>
      </c>
      <c r="B206" s="19" t="s">
        <v>59</v>
      </c>
      <c r="C206" s="19" t="s">
        <v>44</v>
      </c>
      <c r="D206" s="19" t="s">
        <v>38</v>
      </c>
      <c r="E206" s="19" t="s">
        <v>46</v>
      </c>
      <c r="F206" s="19" t="s">
        <v>441</v>
      </c>
      <c r="G206" s="19">
        <v>36.32</v>
      </c>
      <c r="H206" s="19" t="s">
        <v>442</v>
      </c>
      <c r="I206" s="19" t="s">
        <v>42</v>
      </c>
      <c r="J206" s="20">
        <v>45545</v>
      </c>
      <c r="K206" s="19">
        <v>654.02</v>
      </c>
      <c r="L206" s="19">
        <v>140.74</v>
      </c>
      <c r="M206" s="19">
        <v>12</v>
      </c>
      <c r="N206" s="19">
        <v>44.51</v>
      </c>
      <c r="O206" s="21">
        <v>8.99</v>
      </c>
      <c r="P206" s="32" t="s">
        <v>1738</v>
      </c>
    </row>
    <row r="207" spans="1:16" x14ac:dyDescent="0.25">
      <c r="A207" s="14" t="s">
        <v>50</v>
      </c>
      <c r="B207" s="15" t="s">
        <v>59</v>
      </c>
      <c r="C207" s="15" t="s">
        <v>74</v>
      </c>
      <c r="D207" s="15" t="s">
        <v>45</v>
      </c>
      <c r="E207" s="15" t="s">
        <v>46</v>
      </c>
      <c r="F207" s="15" t="s">
        <v>443</v>
      </c>
      <c r="G207" s="15">
        <v>35.46</v>
      </c>
      <c r="H207" s="15" t="s">
        <v>444</v>
      </c>
      <c r="I207" s="15" t="s">
        <v>42</v>
      </c>
      <c r="J207" s="16">
        <v>45514</v>
      </c>
      <c r="K207" s="15">
        <v>86.78</v>
      </c>
      <c r="L207" s="15">
        <v>16.03</v>
      </c>
      <c r="M207" s="15">
        <v>92</v>
      </c>
      <c r="N207" s="15">
        <v>37.340000000000003</v>
      </c>
      <c r="O207" s="17">
        <v>98.49</v>
      </c>
      <c r="P207" s="32" t="s">
        <v>1742</v>
      </c>
    </row>
    <row r="208" spans="1:16" x14ac:dyDescent="0.25">
      <c r="A208" s="18" t="s">
        <v>55</v>
      </c>
      <c r="B208" s="19" t="s">
        <v>94</v>
      </c>
      <c r="C208" s="19" t="s">
        <v>67</v>
      </c>
      <c r="D208" s="19" t="s">
        <v>68</v>
      </c>
      <c r="E208" s="19" t="s">
        <v>62</v>
      </c>
      <c r="F208" s="19" t="s">
        <v>445</v>
      </c>
      <c r="G208" s="19">
        <v>25.12</v>
      </c>
      <c r="H208" s="19" t="s">
        <v>446</v>
      </c>
      <c r="I208" s="19" t="s">
        <v>49</v>
      </c>
      <c r="J208" s="20">
        <v>45510</v>
      </c>
      <c r="K208" s="19">
        <v>735.7</v>
      </c>
      <c r="L208" s="19">
        <v>423.73</v>
      </c>
      <c r="M208" s="19">
        <v>61</v>
      </c>
      <c r="N208" s="19">
        <v>45.97</v>
      </c>
      <c r="O208" s="21">
        <v>94.01</v>
      </c>
      <c r="P208" s="32" t="s">
        <v>1742</v>
      </c>
    </row>
    <row r="209" spans="1:16" x14ac:dyDescent="0.25">
      <c r="A209" s="14" t="s">
        <v>35</v>
      </c>
      <c r="B209" s="15" t="s">
        <v>51</v>
      </c>
      <c r="C209" s="15" t="s">
        <v>37</v>
      </c>
      <c r="D209" s="15" t="s">
        <v>68</v>
      </c>
      <c r="E209" s="15" t="s">
        <v>46</v>
      </c>
      <c r="F209" s="15" t="s">
        <v>447</v>
      </c>
      <c r="G209" s="15">
        <v>40.380000000000003</v>
      </c>
      <c r="H209" s="15" t="s">
        <v>448</v>
      </c>
      <c r="I209" s="15" t="s">
        <v>49</v>
      </c>
      <c r="J209" s="16">
        <v>45281</v>
      </c>
      <c r="K209" s="15">
        <v>85.29</v>
      </c>
      <c r="L209" s="15">
        <v>348.36</v>
      </c>
      <c r="M209" s="15">
        <v>66</v>
      </c>
      <c r="N209" s="15">
        <v>12.68</v>
      </c>
      <c r="O209" s="17">
        <v>17.45</v>
      </c>
      <c r="P209" s="32" t="s">
        <v>1740</v>
      </c>
    </row>
    <row r="210" spans="1:16" x14ac:dyDescent="0.25">
      <c r="A210" s="18" t="s">
        <v>35</v>
      </c>
      <c r="B210" s="19" t="s">
        <v>59</v>
      </c>
      <c r="C210" s="19" t="s">
        <v>67</v>
      </c>
      <c r="D210" s="19" t="s">
        <v>68</v>
      </c>
      <c r="E210" s="19" t="s">
        <v>46</v>
      </c>
      <c r="F210" s="19" t="s">
        <v>449</v>
      </c>
      <c r="G210" s="19">
        <v>41.27</v>
      </c>
      <c r="H210" s="19" t="s">
        <v>450</v>
      </c>
      <c r="I210" s="19" t="s">
        <v>42</v>
      </c>
      <c r="J210" s="20">
        <v>45377</v>
      </c>
      <c r="K210" s="19">
        <v>575.96</v>
      </c>
      <c r="L210" s="19">
        <v>441.01</v>
      </c>
      <c r="M210" s="19">
        <v>50</v>
      </c>
      <c r="N210" s="19">
        <v>16.09</v>
      </c>
      <c r="O210" s="21">
        <v>91.87</v>
      </c>
      <c r="P210" s="32" t="s">
        <v>1737</v>
      </c>
    </row>
    <row r="211" spans="1:16" x14ac:dyDescent="0.25">
      <c r="A211" s="14" t="s">
        <v>35</v>
      </c>
      <c r="B211" s="15" t="s">
        <v>56</v>
      </c>
      <c r="C211" s="15" t="s">
        <v>74</v>
      </c>
      <c r="D211" s="15" t="s">
        <v>68</v>
      </c>
      <c r="E211" s="15" t="s">
        <v>39</v>
      </c>
      <c r="F211" s="15" t="s">
        <v>451</v>
      </c>
      <c r="G211" s="15">
        <v>19.5</v>
      </c>
      <c r="H211" s="15" t="s">
        <v>452</v>
      </c>
      <c r="I211" s="15" t="s">
        <v>42</v>
      </c>
      <c r="J211" s="16">
        <v>45385</v>
      </c>
      <c r="K211" s="15">
        <v>368.38</v>
      </c>
      <c r="L211" s="15">
        <v>393.21</v>
      </c>
      <c r="M211" s="15">
        <v>44</v>
      </c>
      <c r="N211" s="15">
        <v>47.32</v>
      </c>
      <c r="O211" s="17">
        <v>72.64</v>
      </c>
      <c r="P211" s="32" t="s">
        <v>1743</v>
      </c>
    </row>
    <row r="212" spans="1:16" x14ac:dyDescent="0.25">
      <c r="A212" s="18" t="s">
        <v>50</v>
      </c>
      <c r="B212" s="19" t="s">
        <v>36</v>
      </c>
      <c r="C212" s="19" t="s">
        <v>44</v>
      </c>
      <c r="D212" s="19" t="s">
        <v>71</v>
      </c>
      <c r="E212" s="19" t="s">
        <v>62</v>
      </c>
      <c r="F212" s="19" t="s">
        <v>453</v>
      </c>
      <c r="G212" s="19">
        <v>11.44</v>
      </c>
      <c r="H212" s="19" t="s">
        <v>454</v>
      </c>
      <c r="I212" s="19" t="s">
        <v>49</v>
      </c>
      <c r="J212" s="20">
        <v>45471</v>
      </c>
      <c r="K212" s="19">
        <v>734.59</v>
      </c>
      <c r="L212" s="19">
        <v>73.319999999999993</v>
      </c>
      <c r="M212" s="19">
        <v>53</v>
      </c>
      <c r="N212" s="19">
        <v>28.32</v>
      </c>
      <c r="O212" s="21">
        <v>33.15</v>
      </c>
      <c r="P212" s="32" t="s">
        <v>1736</v>
      </c>
    </row>
    <row r="213" spans="1:16" x14ac:dyDescent="0.25">
      <c r="A213" s="14" t="s">
        <v>55</v>
      </c>
      <c r="B213" s="15" t="s">
        <v>51</v>
      </c>
      <c r="C213" s="15" t="s">
        <v>44</v>
      </c>
      <c r="D213" s="15" t="s">
        <v>52</v>
      </c>
      <c r="E213" s="15" t="s">
        <v>75</v>
      </c>
      <c r="F213" s="15" t="s">
        <v>194</v>
      </c>
      <c r="G213" s="15">
        <v>42.91</v>
      </c>
      <c r="H213" s="15" t="s">
        <v>455</v>
      </c>
      <c r="I213" s="15" t="s">
        <v>49</v>
      </c>
      <c r="J213" s="16">
        <v>45300</v>
      </c>
      <c r="K213" s="15">
        <v>524.21</v>
      </c>
      <c r="L213" s="15">
        <v>171.64</v>
      </c>
      <c r="M213" s="15">
        <v>31</v>
      </c>
      <c r="N213" s="15">
        <v>18.739999999999998</v>
      </c>
      <c r="O213" s="17">
        <v>55.12</v>
      </c>
      <c r="P213" s="32" t="s">
        <v>1733</v>
      </c>
    </row>
    <row r="214" spans="1:16" x14ac:dyDescent="0.25">
      <c r="A214" s="18" t="s">
        <v>35</v>
      </c>
      <c r="B214" s="19" t="s">
        <v>56</v>
      </c>
      <c r="C214" s="19" t="s">
        <v>37</v>
      </c>
      <c r="D214" s="19" t="s">
        <v>71</v>
      </c>
      <c r="E214" s="19" t="s">
        <v>46</v>
      </c>
      <c r="F214" s="19" t="s">
        <v>76</v>
      </c>
      <c r="G214" s="19">
        <v>9.64</v>
      </c>
      <c r="H214" s="19" t="s">
        <v>456</v>
      </c>
      <c r="I214" s="19" t="s">
        <v>42</v>
      </c>
      <c r="J214" s="20">
        <v>45491</v>
      </c>
      <c r="K214" s="19">
        <v>265.22000000000003</v>
      </c>
      <c r="L214" s="19">
        <v>483.06</v>
      </c>
      <c r="M214" s="19">
        <v>61</v>
      </c>
      <c r="N214" s="19">
        <v>32.020000000000003</v>
      </c>
      <c r="O214" s="21">
        <v>94.47</v>
      </c>
      <c r="P214" s="32" t="s">
        <v>1734</v>
      </c>
    </row>
    <row r="215" spans="1:16" x14ac:dyDescent="0.25">
      <c r="A215" s="14" t="s">
        <v>35</v>
      </c>
      <c r="B215" s="15" t="s">
        <v>94</v>
      </c>
      <c r="C215" s="15" t="s">
        <v>74</v>
      </c>
      <c r="D215" s="15" t="s">
        <v>68</v>
      </c>
      <c r="E215" s="15" t="s">
        <v>39</v>
      </c>
      <c r="F215" s="15" t="s">
        <v>457</v>
      </c>
      <c r="G215" s="15">
        <v>12.69</v>
      </c>
      <c r="H215" s="15" t="s">
        <v>458</v>
      </c>
      <c r="I215" s="15" t="s">
        <v>42</v>
      </c>
      <c r="J215" s="16">
        <v>45210</v>
      </c>
      <c r="K215" s="15">
        <v>520.20000000000005</v>
      </c>
      <c r="L215" s="15">
        <v>432.03</v>
      </c>
      <c r="M215" s="15">
        <v>15</v>
      </c>
      <c r="N215" s="15">
        <v>44.97</v>
      </c>
      <c r="O215" s="17">
        <v>18.88</v>
      </c>
      <c r="P215" s="32" t="s">
        <v>1735</v>
      </c>
    </row>
    <row r="216" spans="1:16" x14ac:dyDescent="0.25">
      <c r="A216" s="18" t="s">
        <v>55</v>
      </c>
      <c r="B216" s="19" t="s">
        <v>56</v>
      </c>
      <c r="C216" s="19" t="s">
        <v>37</v>
      </c>
      <c r="D216" s="19" t="s">
        <v>45</v>
      </c>
      <c r="E216" s="19" t="s">
        <v>62</v>
      </c>
      <c r="F216" s="19" t="s">
        <v>459</v>
      </c>
      <c r="G216" s="19">
        <v>25.28</v>
      </c>
      <c r="H216" s="19" t="s">
        <v>460</v>
      </c>
      <c r="I216" s="19" t="s">
        <v>49</v>
      </c>
      <c r="J216" s="20">
        <v>45231</v>
      </c>
      <c r="K216" s="19">
        <v>212.68</v>
      </c>
      <c r="L216" s="19">
        <v>16.7</v>
      </c>
      <c r="M216" s="19">
        <v>68</v>
      </c>
      <c r="N216" s="19">
        <v>45.41</v>
      </c>
      <c r="O216" s="21">
        <v>61.6</v>
      </c>
      <c r="P216" s="32" t="s">
        <v>1744</v>
      </c>
    </row>
    <row r="217" spans="1:16" x14ac:dyDescent="0.25">
      <c r="A217" s="14" t="s">
        <v>55</v>
      </c>
      <c r="B217" s="15" t="s">
        <v>59</v>
      </c>
      <c r="C217" s="15" t="s">
        <v>67</v>
      </c>
      <c r="D217" s="15" t="s">
        <v>68</v>
      </c>
      <c r="E217" s="15" t="s">
        <v>62</v>
      </c>
      <c r="F217" s="15" t="s">
        <v>461</v>
      </c>
      <c r="G217" s="15">
        <v>26.74</v>
      </c>
      <c r="H217" s="15" t="s">
        <v>462</v>
      </c>
      <c r="I217" s="15" t="s">
        <v>42</v>
      </c>
      <c r="J217" s="16">
        <v>45547</v>
      </c>
      <c r="K217" s="15">
        <v>272.3</v>
      </c>
      <c r="L217" s="15">
        <v>381.06</v>
      </c>
      <c r="M217" s="15">
        <v>77</v>
      </c>
      <c r="N217" s="15">
        <v>45.82</v>
      </c>
      <c r="O217" s="17">
        <v>23.62</v>
      </c>
      <c r="P217" s="32" t="s">
        <v>1738</v>
      </c>
    </row>
    <row r="218" spans="1:16" x14ac:dyDescent="0.25">
      <c r="A218" s="18" t="s">
        <v>55</v>
      </c>
      <c r="B218" s="19" t="s">
        <v>56</v>
      </c>
      <c r="C218" s="19" t="s">
        <v>74</v>
      </c>
      <c r="D218" s="19" t="s">
        <v>52</v>
      </c>
      <c r="E218" s="19" t="s">
        <v>39</v>
      </c>
      <c r="F218" s="19" t="s">
        <v>463</v>
      </c>
      <c r="G218" s="19">
        <v>9.49</v>
      </c>
      <c r="H218" s="19" t="s">
        <v>464</v>
      </c>
      <c r="I218" s="19" t="s">
        <v>49</v>
      </c>
      <c r="J218" s="20">
        <v>45318</v>
      </c>
      <c r="K218" s="19">
        <v>146.72</v>
      </c>
      <c r="L218" s="19">
        <v>435.78</v>
      </c>
      <c r="M218" s="19">
        <v>40</v>
      </c>
      <c r="N218" s="19">
        <v>17.25</v>
      </c>
      <c r="O218" s="21">
        <v>48.35</v>
      </c>
      <c r="P218" s="32" t="s">
        <v>1733</v>
      </c>
    </row>
    <row r="219" spans="1:16" x14ac:dyDescent="0.25">
      <c r="A219" s="14" t="s">
        <v>35</v>
      </c>
      <c r="B219" s="15" t="s">
        <v>94</v>
      </c>
      <c r="C219" s="15" t="s">
        <v>74</v>
      </c>
      <c r="D219" s="15" t="s">
        <v>45</v>
      </c>
      <c r="E219" s="15" t="s">
        <v>46</v>
      </c>
      <c r="F219" s="15" t="s">
        <v>465</v>
      </c>
      <c r="G219" s="15">
        <v>47.41</v>
      </c>
      <c r="H219" s="15" t="s">
        <v>466</v>
      </c>
      <c r="I219" s="15" t="s">
        <v>49</v>
      </c>
      <c r="J219" s="16">
        <v>45257</v>
      </c>
      <c r="K219" s="15">
        <v>531.75</v>
      </c>
      <c r="L219" s="15">
        <v>389.95</v>
      </c>
      <c r="M219" s="15">
        <v>45</v>
      </c>
      <c r="N219" s="15">
        <v>35.03</v>
      </c>
      <c r="O219" s="17">
        <v>43.54</v>
      </c>
      <c r="P219" s="32" t="s">
        <v>1744</v>
      </c>
    </row>
    <row r="220" spans="1:16" x14ac:dyDescent="0.25">
      <c r="A220" s="18" t="s">
        <v>0</v>
      </c>
      <c r="B220" s="19" t="s">
        <v>94</v>
      </c>
      <c r="C220" s="19" t="s">
        <v>74</v>
      </c>
      <c r="D220" s="19" t="s">
        <v>45</v>
      </c>
      <c r="E220" s="19" t="s">
        <v>75</v>
      </c>
      <c r="F220" s="19" t="s">
        <v>467</v>
      </c>
      <c r="G220" s="19">
        <v>40.340000000000003</v>
      </c>
      <c r="H220" s="19" t="s">
        <v>468</v>
      </c>
      <c r="I220" s="19" t="s">
        <v>42</v>
      </c>
      <c r="J220" s="20">
        <v>45265</v>
      </c>
      <c r="K220" s="19">
        <v>150.16</v>
      </c>
      <c r="L220" s="19">
        <v>156.16999999999999</v>
      </c>
      <c r="M220" s="19">
        <v>58</v>
      </c>
      <c r="N220" s="19">
        <v>34.54</v>
      </c>
      <c r="O220" s="21">
        <v>92.79</v>
      </c>
      <c r="P220" s="32" t="s">
        <v>1740</v>
      </c>
    </row>
    <row r="221" spans="1:16" x14ac:dyDescent="0.25">
      <c r="A221" s="14" t="s">
        <v>55</v>
      </c>
      <c r="B221" s="15" t="s">
        <v>59</v>
      </c>
      <c r="C221" s="15" t="s">
        <v>67</v>
      </c>
      <c r="D221" s="15" t="s">
        <v>68</v>
      </c>
      <c r="E221" s="15" t="s">
        <v>39</v>
      </c>
      <c r="F221" s="15" t="s">
        <v>469</v>
      </c>
      <c r="G221" s="15">
        <v>38.869999999999997</v>
      </c>
      <c r="H221" s="15" t="s">
        <v>470</v>
      </c>
      <c r="I221" s="15" t="s">
        <v>49</v>
      </c>
      <c r="J221" s="16">
        <v>45421</v>
      </c>
      <c r="K221" s="15">
        <v>251.56</v>
      </c>
      <c r="L221" s="15">
        <v>120.01</v>
      </c>
      <c r="M221" s="15">
        <v>87</v>
      </c>
      <c r="N221" s="15">
        <v>9.83</v>
      </c>
      <c r="O221" s="17">
        <v>38.58</v>
      </c>
      <c r="P221" s="32" t="s">
        <v>1739</v>
      </c>
    </row>
    <row r="222" spans="1:16" x14ac:dyDescent="0.25">
      <c r="A222" s="18" t="s">
        <v>35</v>
      </c>
      <c r="B222" s="19" t="s">
        <v>59</v>
      </c>
      <c r="C222" s="19" t="s">
        <v>37</v>
      </c>
      <c r="D222" s="19" t="s">
        <v>38</v>
      </c>
      <c r="E222" s="19" t="s">
        <v>75</v>
      </c>
      <c r="F222" s="19" t="s">
        <v>471</v>
      </c>
      <c r="G222" s="19">
        <v>42.26</v>
      </c>
      <c r="H222" s="19" t="s">
        <v>472</v>
      </c>
      <c r="I222" s="19" t="s">
        <v>49</v>
      </c>
      <c r="J222" s="20">
        <v>45489</v>
      </c>
      <c r="K222" s="19">
        <v>882.83</v>
      </c>
      <c r="L222" s="19">
        <v>168.24</v>
      </c>
      <c r="M222" s="19">
        <v>99</v>
      </c>
      <c r="N222" s="19">
        <v>46.44</v>
      </c>
      <c r="O222" s="21">
        <v>46.3</v>
      </c>
      <c r="P222" s="32" t="s">
        <v>1734</v>
      </c>
    </row>
    <row r="223" spans="1:16" x14ac:dyDescent="0.25">
      <c r="A223" s="14" t="s">
        <v>55</v>
      </c>
      <c r="B223" s="15" t="s">
        <v>36</v>
      </c>
      <c r="C223" s="15" t="s">
        <v>74</v>
      </c>
      <c r="D223" s="15" t="s">
        <v>52</v>
      </c>
      <c r="E223" s="15" t="s">
        <v>46</v>
      </c>
      <c r="F223" s="15" t="s">
        <v>473</v>
      </c>
      <c r="G223" s="15">
        <v>16.53</v>
      </c>
      <c r="H223" s="15" t="s">
        <v>474</v>
      </c>
      <c r="I223" s="15" t="s">
        <v>49</v>
      </c>
      <c r="J223" s="16">
        <v>45536</v>
      </c>
      <c r="K223" s="15">
        <v>628.54</v>
      </c>
      <c r="L223" s="15">
        <v>166.14</v>
      </c>
      <c r="M223" s="15">
        <v>56</v>
      </c>
      <c r="N223" s="15">
        <v>9</v>
      </c>
      <c r="O223" s="17">
        <v>36.85</v>
      </c>
      <c r="P223" s="32" t="s">
        <v>1738</v>
      </c>
    </row>
    <row r="224" spans="1:16" x14ac:dyDescent="0.25">
      <c r="A224" s="18" t="s">
        <v>55</v>
      </c>
      <c r="B224" s="19" t="s">
        <v>59</v>
      </c>
      <c r="C224" s="19" t="s">
        <v>74</v>
      </c>
      <c r="D224" s="19" t="s">
        <v>45</v>
      </c>
      <c r="E224" s="19" t="s">
        <v>62</v>
      </c>
      <c r="F224" s="19" t="s">
        <v>475</v>
      </c>
      <c r="G224" s="19">
        <v>44.79</v>
      </c>
      <c r="H224" s="19" t="s">
        <v>476</v>
      </c>
      <c r="I224" s="19" t="s">
        <v>49</v>
      </c>
      <c r="J224" s="20">
        <v>45465</v>
      </c>
      <c r="K224" s="19">
        <v>330.07</v>
      </c>
      <c r="L224" s="19">
        <v>428.97</v>
      </c>
      <c r="M224" s="19">
        <v>67</v>
      </c>
      <c r="N224" s="19">
        <v>41.23</v>
      </c>
      <c r="O224" s="21">
        <v>33.72</v>
      </c>
      <c r="P224" s="32" t="s">
        <v>1736</v>
      </c>
    </row>
    <row r="225" spans="1:16" x14ac:dyDescent="0.25">
      <c r="A225" s="14" t="s">
        <v>43</v>
      </c>
      <c r="B225" s="15" t="s">
        <v>36</v>
      </c>
      <c r="C225" s="15" t="s">
        <v>44</v>
      </c>
      <c r="D225" s="15" t="s">
        <v>68</v>
      </c>
      <c r="E225" s="15" t="s">
        <v>75</v>
      </c>
      <c r="F225" s="15" t="s">
        <v>477</v>
      </c>
      <c r="G225" s="15">
        <v>41.89</v>
      </c>
      <c r="H225" s="15" t="s">
        <v>478</v>
      </c>
      <c r="I225" s="15" t="s">
        <v>42</v>
      </c>
      <c r="J225" s="16">
        <v>45468</v>
      </c>
      <c r="K225" s="15">
        <v>419.44</v>
      </c>
      <c r="L225" s="15">
        <v>464.09</v>
      </c>
      <c r="M225" s="15">
        <v>75</v>
      </c>
      <c r="N225" s="15">
        <v>29.26</v>
      </c>
      <c r="O225" s="17">
        <v>77.540000000000006</v>
      </c>
      <c r="P225" s="32" t="s">
        <v>1736</v>
      </c>
    </row>
    <row r="226" spans="1:16" x14ac:dyDescent="0.25">
      <c r="A226" s="18" t="s">
        <v>0</v>
      </c>
      <c r="B226" s="19" t="s">
        <v>56</v>
      </c>
      <c r="C226" s="19" t="s">
        <v>44</v>
      </c>
      <c r="D226" s="19" t="s">
        <v>38</v>
      </c>
      <c r="E226" s="19" t="s">
        <v>39</v>
      </c>
      <c r="F226" s="19" t="s">
        <v>479</v>
      </c>
      <c r="G226" s="19">
        <v>9.82</v>
      </c>
      <c r="H226" s="19" t="s">
        <v>480</v>
      </c>
      <c r="I226" s="19" t="s">
        <v>49</v>
      </c>
      <c r="J226" s="20">
        <v>45421</v>
      </c>
      <c r="K226" s="19">
        <v>509.78</v>
      </c>
      <c r="L226" s="19">
        <v>389.89</v>
      </c>
      <c r="M226" s="19">
        <v>37</v>
      </c>
      <c r="N226" s="19">
        <v>32.64</v>
      </c>
      <c r="O226" s="21">
        <v>22.58</v>
      </c>
      <c r="P226" s="32" t="s">
        <v>1739</v>
      </c>
    </row>
    <row r="227" spans="1:16" x14ac:dyDescent="0.25">
      <c r="A227" s="14" t="s">
        <v>55</v>
      </c>
      <c r="B227" s="15" t="s">
        <v>51</v>
      </c>
      <c r="C227" s="15" t="s">
        <v>44</v>
      </c>
      <c r="D227" s="15" t="s">
        <v>52</v>
      </c>
      <c r="E227" s="15" t="s">
        <v>75</v>
      </c>
      <c r="F227" s="15" t="s">
        <v>481</v>
      </c>
      <c r="G227" s="15">
        <v>37.869999999999997</v>
      </c>
      <c r="H227" s="15" t="s">
        <v>482</v>
      </c>
      <c r="I227" s="15" t="s">
        <v>42</v>
      </c>
      <c r="J227" s="16">
        <v>45361</v>
      </c>
      <c r="K227" s="15">
        <v>117.65</v>
      </c>
      <c r="L227" s="15">
        <v>335.01</v>
      </c>
      <c r="M227" s="15">
        <v>52</v>
      </c>
      <c r="N227" s="15">
        <v>18.600000000000001</v>
      </c>
      <c r="O227" s="17">
        <v>7.33</v>
      </c>
      <c r="P227" s="32" t="s">
        <v>1737</v>
      </c>
    </row>
    <row r="228" spans="1:16" x14ac:dyDescent="0.25">
      <c r="A228" s="18" t="s">
        <v>50</v>
      </c>
      <c r="B228" s="19" t="s">
        <v>36</v>
      </c>
      <c r="C228" s="19" t="s">
        <v>67</v>
      </c>
      <c r="D228" s="19" t="s">
        <v>71</v>
      </c>
      <c r="E228" s="19" t="s">
        <v>39</v>
      </c>
      <c r="F228" s="19" t="s">
        <v>483</v>
      </c>
      <c r="G228" s="19">
        <v>40.31</v>
      </c>
      <c r="H228" s="19" t="s">
        <v>484</v>
      </c>
      <c r="I228" s="19" t="s">
        <v>42</v>
      </c>
      <c r="J228" s="20">
        <v>45567</v>
      </c>
      <c r="K228" s="19">
        <v>138.33000000000001</v>
      </c>
      <c r="L228" s="19">
        <v>284.83</v>
      </c>
      <c r="M228" s="19">
        <v>89</v>
      </c>
      <c r="N228" s="19">
        <v>29.42</v>
      </c>
      <c r="O228" s="21">
        <v>67.19</v>
      </c>
      <c r="P228" s="32" t="s">
        <v>1735</v>
      </c>
    </row>
    <row r="229" spans="1:16" x14ac:dyDescent="0.25">
      <c r="A229" s="14" t="s">
        <v>35</v>
      </c>
      <c r="B229" s="15" t="s">
        <v>56</v>
      </c>
      <c r="C229" s="15" t="s">
        <v>74</v>
      </c>
      <c r="D229" s="15" t="s">
        <v>52</v>
      </c>
      <c r="E229" s="15" t="s">
        <v>39</v>
      </c>
      <c r="F229" s="15" t="s">
        <v>414</v>
      </c>
      <c r="G229" s="15">
        <v>44.16</v>
      </c>
      <c r="H229" s="15" t="s">
        <v>485</v>
      </c>
      <c r="I229" s="15" t="s">
        <v>42</v>
      </c>
      <c r="J229" s="16">
        <v>45295</v>
      </c>
      <c r="K229" s="15">
        <v>417.3</v>
      </c>
      <c r="L229" s="15">
        <v>178.36</v>
      </c>
      <c r="M229" s="15">
        <v>91</v>
      </c>
      <c r="N229" s="15">
        <v>19.05</v>
      </c>
      <c r="O229" s="17">
        <v>39.01</v>
      </c>
      <c r="P229" s="32" t="s">
        <v>1733</v>
      </c>
    </row>
    <row r="230" spans="1:16" x14ac:dyDescent="0.25">
      <c r="A230" s="18" t="s">
        <v>35</v>
      </c>
      <c r="B230" s="19" t="s">
        <v>56</v>
      </c>
      <c r="C230" s="19" t="s">
        <v>67</v>
      </c>
      <c r="D230" s="19" t="s">
        <v>52</v>
      </c>
      <c r="E230" s="19" t="s">
        <v>75</v>
      </c>
      <c r="F230" s="19" t="s">
        <v>403</v>
      </c>
      <c r="G230" s="19">
        <v>6.55</v>
      </c>
      <c r="H230" s="19" t="s">
        <v>486</v>
      </c>
      <c r="I230" s="19" t="s">
        <v>42</v>
      </c>
      <c r="J230" s="20">
        <v>45336</v>
      </c>
      <c r="K230" s="19">
        <v>635.94000000000005</v>
      </c>
      <c r="L230" s="19">
        <v>459.75</v>
      </c>
      <c r="M230" s="19">
        <v>80</v>
      </c>
      <c r="N230" s="19">
        <v>14.21</v>
      </c>
      <c r="O230" s="21">
        <v>58.97</v>
      </c>
      <c r="P230" s="32" t="s">
        <v>1741</v>
      </c>
    </row>
    <row r="231" spans="1:16" x14ac:dyDescent="0.25">
      <c r="A231" s="14" t="s">
        <v>0</v>
      </c>
      <c r="B231" s="15" t="s">
        <v>36</v>
      </c>
      <c r="C231" s="15" t="s">
        <v>74</v>
      </c>
      <c r="D231" s="15" t="s">
        <v>52</v>
      </c>
      <c r="E231" s="15" t="s">
        <v>62</v>
      </c>
      <c r="F231" s="15" t="s">
        <v>487</v>
      </c>
      <c r="G231" s="15">
        <v>28.76</v>
      </c>
      <c r="H231" s="15" t="s">
        <v>488</v>
      </c>
      <c r="I231" s="15" t="s">
        <v>42</v>
      </c>
      <c r="J231" s="16">
        <v>45468</v>
      </c>
      <c r="K231" s="15">
        <v>901.8</v>
      </c>
      <c r="L231" s="15">
        <v>108.58</v>
      </c>
      <c r="M231" s="15">
        <v>9</v>
      </c>
      <c r="N231" s="15">
        <v>29.39</v>
      </c>
      <c r="O231" s="17">
        <v>42.53</v>
      </c>
      <c r="P231" s="32" t="s">
        <v>1736</v>
      </c>
    </row>
    <row r="232" spans="1:16" x14ac:dyDescent="0.25">
      <c r="A232" s="18" t="s">
        <v>35</v>
      </c>
      <c r="B232" s="19" t="s">
        <v>59</v>
      </c>
      <c r="C232" s="19" t="s">
        <v>74</v>
      </c>
      <c r="D232" s="19" t="s">
        <v>45</v>
      </c>
      <c r="E232" s="19" t="s">
        <v>39</v>
      </c>
      <c r="F232" s="19" t="s">
        <v>489</v>
      </c>
      <c r="G232" s="19">
        <v>28.58</v>
      </c>
      <c r="H232" s="19" t="s">
        <v>490</v>
      </c>
      <c r="I232" s="19" t="s">
        <v>42</v>
      </c>
      <c r="J232" s="20">
        <v>45275</v>
      </c>
      <c r="K232" s="19">
        <v>691.1</v>
      </c>
      <c r="L232" s="19">
        <v>364.05</v>
      </c>
      <c r="M232" s="19">
        <v>93</v>
      </c>
      <c r="N232" s="19">
        <v>34.18</v>
      </c>
      <c r="O232" s="21">
        <v>23.84</v>
      </c>
      <c r="P232" s="32" t="s">
        <v>1740</v>
      </c>
    </row>
    <row r="233" spans="1:16" x14ac:dyDescent="0.25">
      <c r="A233" s="14" t="s">
        <v>43</v>
      </c>
      <c r="B233" s="15" t="s">
        <v>59</v>
      </c>
      <c r="C233" s="15" t="s">
        <v>74</v>
      </c>
      <c r="D233" s="15" t="s">
        <v>52</v>
      </c>
      <c r="E233" s="15" t="s">
        <v>62</v>
      </c>
      <c r="F233" s="15" t="s">
        <v>491</v>
      </c>
      <c r="G233" s="15">
        <v>26</v>
      </c>
      <c r="H233" s="15" t="s">
        <v>492</v>
      </c>
      <c r="I233" s="15" t="s">
        <v>42</v>
      </c>
      <c r="J233" s="16">
        <v>45492</v>
      </c>
      <c r="K233" s="15">
        <v>932.25</v>
      </c>
      <c r="L233" s="15">
        <v>51.04</v>
      </c>
      <c r="M233" s="15">
        <v>74</v>
      </c>
      <c r="N233" s="15">
        <v>49.74</v>
      </c>
      <c r="O233" s="17">
        <v>41.81</v>
      </c>
      <c r="P233" s="32" t="s">
        <v>1734</v>
      </c>
    </row>
    <row r="234" spans="1:16" x14ac:dyDescent="0.25">
      <c r="A234" s="18" t="s">
        <v>35</v>
      </c>
      <c r="B234" s="19" t="s">
        <v>56</v>
      </c>
      <c r="C234" s="19" t="s">
        <v>37</v>
      </c>
      <c r="D234" s="19" t="s">
        <v>68</v>
      </c>
      <c r="E234" s="19" t="s">
        <v>62</v>
      </c>
      <c r="F234" s="19" t="s">
        <v>493</v>
      </c>
      <c r="G234" s="19">
        <v>42.71</v>
      </c>
      <c r="H234" s="19" t="s">
        <v>494</v>
      </c>
      <c r="I234" s="19" t="s">
        <v>42</v>
      </c>
      <c r="J234" s="20">
        <v>45572</v>
      </c>
      <c r="K234" s="19">
        <v>658.05</v>
      </c>
      <c r="L234" s="19">
        <v>193.98</v>
      </c>
      <c r="M234" s="19">
        <v>67</v>
      </c>
      <c r="N234" s="19">
        <v>35.22</v>
      </c>
      <c r="O234" s="21">
        <v>98.64</v>
      </c>
      <c r="P234" s="32" t="s">
        <v>1735</v>
      </c>
    </row>
    <row r="235" spans="1:16" x14ac:dyDescent="0.25">
      <c r="A235" s="14" t="s">
        <v>55</v>
      </c>
      <c r="B235" s="15" t="s">
        <v>94</v>
      </c>
      <c r="C235" s="15" t="s">
        <v>37</v>
      </c>
      <c r="D235" s="15" t="s">
        <v>71</v>
      </c>
      <c r="E235" s="15" t="s">
        <v>62</v>
      </c>
      <c r="F235" s="15" t="s">
        <v>495</v>
      </c>
      <c r="G235" s="15">
        <v>49.88</v>
      </c>
      <c r="H235" s="15" t="s">
        <v>496</v>
      </c>
      <c r="I235" s="15" t="s">
        <v>49</v>
      </c>
      <c r="J235" s="16">
        <v>45238</v>
      </c>
      <c r="K235" s="15">
        <v>281.95999999999998</v>
      </c>
      <c r="L235" s="15">
        <v>399.78</v>
      </c>
      <c r="M235" s="15">
        <v>53</v>
      </c>
      <c r="N235" s="15">
        <v>22.02</v>
      </c>
      <c r="O235" s="17">
        <v>12.4</v>
      </c>
      <c r="P235" s="32" t="s">
        <v>1744</v>
      </c>
    </row>
    <row r="236" spans="1:16" x14ac:dyDescent="0.25">
      <c r="A236" s="18" t="s">
        <v>55</v>
      </c>
      <c r="B236" s="19" t="s">
        <v>56</v>
      </c>
      <c r="C236" s="19" t="s">
        <v>37</v>
      </c>
      <c r="D236" s="19" t="s">
        <v>52</v>
      </c>
      <c r="E236" s="19" t="s">
        <v>62</v>
      </c>
      <c r="F236" s="19" t="s">
        <v>497</v>
      </c>
      <c r="G236" s="19">
        <v>35</v>
      </c>
      <c r="H236" s="19" t="s">
        <v>498</v>
      </c>
      <c r="I236" s="19" t="s">
        <v>42</v>
      </c>
      <c r="J236" s="20">
        <v>45292</v>
      </c>
      <c r="K236" s="19">
        <v>473.16</v>
      </c>
      <c r="L236" s="19">
        <v>283.02</v>
      </c>
      <c r="M236" s="19">
        <v>61</v>
      </c>
      <c r="N236" s="19">
        <v>17.690000000000001</v>
      </c>
      <c r="O236" s="21">
        <v>53.08</v>
      </c>
      <c r="P236" s="32" t="s">
        <v>1733</v>
      </c>
    </row>
    <row r="237" spans="1:16" x14ac:dyDescent="0.25">
      <c r="A237" s="14" t="s">
        <v>43</v>
      </c>
      <c r="B237" s="15" t="s">
        <v>56</v>
      </c>
      <c r="C237" s="15" t="s">
        <v>44</v>
      </c>
      <c r="D237" s="15" t="s">
        <v>38</v>
      </c>
      <c r="E237" s="15" t="s">
        <v>62</v>
      </c>
      <c r="F237" s="15" t="s">
        <v>499</v>
      </c>
      <c r="G237" s="15">
        <v>13.87</v>
      </c>
      <c r="H237" s="15" t="s">
        <v>500</v>
      </c>
      <c r="I237" s="15" t="s">
        <v>49</v>
      </c>
      <c r="J237" s="16">
        <v>45550</v>
      </c>
      <c r="K237" s="15">
        <v>755.5</v>
      </c>
      <c r="L237" s="15">
        <v>111.65</v>
      </c>
      <c r="M237" s="15">
        <v>62</v>
      </c>
      <c r="N237" s="15">
        <v>28.78</v>
      </c>
      <c r="O237" s="17">
        <v>40.32</v>
      </c>
      <c r="P237" s="32" t="s">
        <v>1738</v>
      </c>
    </row>
    <row r="238" spans="1:16" x14ac:dyDescent="0.25">
      <c r="A238" s="18" t="s">
        <v>55</v>
      </c>
      <c r="B238" s="19" t="s">
        <v>94</v>
      </c>
      <c r="C238" s="19" t="s">
        <v>37</v>
      </c>
      <c r="D238" s="19" t="s">
        <v>71</v>
      </c>
      <c r="E238" s="19" t="s">
        <v>62</v>
      </c>
      <c r="F238" s="19" t="s">
        <v>461</v>
      </c>
      <c r="G238" s="19">
        <v>10.93</v>
      </c>
      <c r="H238" s="19" t="s">
        <v>501</v>
      </c>
      <c r="I238" s="19" t="s">
        <v>42</v>
      </c>
      <c r="J238" s="20">
        <v>45513</v>
      </c>
      <c r="K238" s="19">
        <v>802.61</v>
      </c>
      <c r="L238" s="19">
        <v>97.89</v>
      </c>
      <c r="M238" s="19">
        <v>99</v>
      </c>
      <c r="N238" s="19">
        <v>15.8</v>
      </c>
      <c r="O238" s="21">
        <v>74.86</v>
      </c>
      <c r="P238" s="32" t="s">
        <v>1742</v>
      </c>
    </row>
    <row r="239" spans="1:16" x14ac:dyDescent="0.25">
      <c r="A239" s="14" t="s">
        <v>35</v>
      </c>
      <c r="B239" s="15" t="s">
        <v>94</v>
      </c>
      <c r="C239" s="15" t="s">
        <v>37</v>
      </c>
      <c r="D239" s="15" t="s">
        <v>52</v>
      </c>
      <c r="E239" s="15" t="s">
        <v>75</v>
      </c>
      <c r="F239" s="15" t="s">
        <v>502</v>
      </c>
      <c r="G239" s="15">
        <v>21.37</v>
      </c>
      <c r="H239" s="15" t="s">
        <v>503</v>
      </c>
      <c r="I239" s="15" t="s">
        <v>42</v>
      </c>
      <c r="J239" s="16">
        <v>45364</v>
      </c>
      <c r="K239" s="15">
        <v>75.459999999999994</v>
      </c>
      <c r="L239" s="15">
        <v>492.3</v>
      </c>
      <c r="M239" s="15">
        <v>60</v>
      </c>
      <c r="N239" s="15">
        <v>9.35</v>
      </c>
      <c r="O239" s="17">
        <v>54.58</v>
      </c>
      <c r="P239" s="32" t="s">
        <v>1737</v>
      </c>
    </row>
    <row r="240" spans="1:16" x14ac:dyDescent="0.25">
      <c r="A240" s="18" t="s">
        <v>50</v>
      </c>
      <c r="B240" s="19" t="s">
        <v>94</v>
      </c>
      <c r="C240" s="19" t="s">
        <v>37</v>
      </c>
      <c r="D240" s="19" t="s">
        <v>45</v>
      </c>
      <c r="E240" s="19" t="s">
        <v>39</v>
      </c>
      <c r="F240" s="19" t="s">
        <v>212</v>
      </c>
      <c r="G240" s="19">
        <v>48.93</v>
      </c>
      <c r="H240" s="19" t="s">
        <v>504</v>
      </c>
      <c r="I240" s="19" t="s">
        <v>49</v>
      </c>
      <c r="J240" s="20">
        <v>45466</v>
      </c>
      <c r="K240" s="19">
        <v>995.69</v>
      </c>
      <c r="L240" s="19">
        <v>396.9</v>
      </c>
      <c r="M240" s="19">
        <v>34</v>
      </c>
      <c r="N240" s="19">
        <v>10.199999999999999</v>
      </c>
      <c r="O240" s="21">
        <v>82.13</v>
      </c>
      <c r="P240" s="32" t="s">
        <v>1736</v>
      </c>
    </row>
    <row r="241" spans="1:16" x14ac:dyDescent="0.25">
      <c r="A241" s="14" t="s">
        <v>43</v>
      </c>
      <c r="B241" s="15" t="s">
        <v>36</v>
      </c>
      <c r="C241" s="15" t="s">
        <v>67</v>
      </c>
      <c r="D241" s="15" t="s">
        <v>52</v>
      </c>
      <c r="E241" s="15" t="s">
        <v>75</v>
      </c>
      <c r="F241" s="15" t="s">
        <v>505</v>
      </c>
      <c r="G241" s="15">
        <v>7.27</v>
      </c>
      <c r="H241" s="15" t="s">
        <v>506</v>
      </c>
      <c r="I241" s="15" t="s">
        <v>42</v>
      </c>
      <c r="J241" s="16">
        <v>45529</v>
      </c>
      <c r="K241" s="15">
        <v>162.69</v>
      </c>
      <c r="L241" s="15">
        <v>253.06</v>
      </c>
      <c r="M241" s="15">
        <v>5</v>
      </c>
      <c r="N241" s="15">
        <v>47.65</v>
      </c>
      <c r="O241" s="17">
        <v>88.57</v>
      </c>
      <c r="P241" s="32" t="s">
        <v>1742</v>
      </c>
    </row>
    <row r="242" spans="1:16" x14ac:dyDescent="0.25">
      <c r="A242" s="18" t="s">
        <v>50</v>
      </c>
      <c r="B242" s="19" t="s">
        <v>36</v>
      </c>
      <c r="C242" s="19" t="s">
        <v>74</v>
      </c>
      <c r="D242" s="19" t="s">
        <v>45</v>
      </c>
      <c r="E242" s="19" t="s">
        <v>62</v>
      </c>
      <c r="F242" s="19" t="s">
        <v>507</v>
      </c>
      <c r="G242" s="19">
        <v>25.5</v>
      </c>
      <c r="H242" s="19" t="s">
        <v>508</v>
      </c>
      <c r="I242" s="19" t="s">
        <v>42</v>
      </c>
      <c r="J242" s="20">
        <v>45414</v>
      </c>
      <c r="K242" s="19">
        <v>382.21</v>
      </c>
      <c r="L242" s="19">
        <v>240.43</v>
      </c>
      <c r="M242" s="19">
        <v>32</v>
      </c>
      <c r="N242" s="19">
        <v>12.06</v>
      </c>
      <c r="O242" s="21">
        <v>51.26</v>
      </c>
      <c r="P242" s="32" t="s">
        <v>1739</v>
      </c>
    </row>
    <row r="243" spans="1:16" x14ac:dyDescent="0.25">
      <c r="A243" s="14" t="s">
        <v>35</v>
      </c>
      <c r="B243" s="15" t="s">
        <v>36</v>
      </c>
      <c r="C243" s="15" t="s">
        <v>67</v>
      </c>
      <c r="D243" s="15" t="s">
        <v>68</v>
      </c>
      <c r="E243" s="15" t="s">
        <v>46</v>
      </c>
      <c r="F243" s="15" t="s">
        <v>222</v>
      </c>
      <c r="G243" s="15">
        <v>28.44</v>
      </c>
      <c r="H243" s="15" t="s">
        <v>509</v>
      </c>
      <c r="I243" s="15" t="s">
        <v>49</v>
      </c>
      <c r="J243" s="16">
        <v>45512</v>
      </c>
      <c r="K243" s="15">
        <v>774.46</v>
      </c>
      <c r="L243" s="15">
        <v>264.64999999999998</v>
      </c>
      <c r="M243" s="15">
        <v>57</v>
      </c>
      <c r="N243" s="15">
        <v>24.69</v>
      </c>
      <c r="O243" s="17">
        <v>24.2</v>
      </c>
      <c r="P243" s="32" t="s">
        <v>1742</v>
      </c>
    </row>
    <row r="244" spans="1:16" x14ac:dyDescent="0.25">
      <c r="A244" s="18" t="s">
        <v>50</v>
      </c>
      <c r="B244" s="19" t="s">
        <v>94</v>
      </c>
      <c r="C244" s="19" t="s">
        <v>67</v>
      </c>
      <c r="D244" s="19" t="s">
        <v>68</v>
      </c>
      <c r="E244" s="19" t="s">
        <v>62</v>
      </c>
      <c r="F244" s="19" t="s">
        <v>510</v>
      </c>
      <c r="G244" s="19">
        <v>32.119999999999997</v>
      </c>
      <c r="H244" s="19" t="s">
        <v>511</v>
      </c>
      <c r="I244" s="19" t="s">
        <v>49</v>
      </c>
      <c r="J244" s="20">
        <v>45503</v>
      </c>
      <c r="K244" s="19">
        <v>712.08</v>
      </c>
      <c r="L244" s="19">
        <v>429.65</v>
      </c>
      <c r="M244" s="19">
        <v>56</v>
      </c>
      <c r="N244" s="19">
        <v>43.71</v>
      </c>
      <c r="O244" s="21">
        <v>16.87</v>
      </c>
      <c r="P244" s="32" t="s">
        <v>1734</v>
      </c>
    </row>
    <row r="245" spans="1:16" x14ac:dyDescent="0.25">
      <c r="A245" s="14" t="s">
        <v>50</v>
      </c>
      <c r="B245" s="15" t="s">
        <v>36</v>
      </c>
      <c r="C245" s="15" t="s">
        <v>37</v>
      </c>
      <c r="D245" s="15" t="s">
        <v>71</v>
      </c>
      <c r="E245" s="15" t="s">
        <v>39</v>
      </c>
      <c r="F245" s="15" t="s">
        <v>512</v>
      </c>
      <c r="G245" s="15">
        <v>5.64</v>
      </c>
      <c r="H245" s="15" t="s">
        <v>513</v>
      </c>
      <c r="I245" s="15" t="s">
        <v>49</v>
      </c>
      <c r="J245" s="16">
        <v>45568</v>
      </c>
      <c r="K245" s="15">
        <v>637.29999999999995</v>
      </c>
      <c r="L245" s="15">
        <v>323.92</v>
      </c>
      <c r="M245" s="15">
        <v>72</v>
      </c>
      <c r="N245" s="15">
        <v>11.46</v>
      </c>
      <c r="O245" s="17">
        <v>78.97</v>
      </c>
      <c r="P245" s="32" t="s">
        <v>1735</v>
      </c>
    </row>
    <row r="246" spans="1:16" x14ac:dyDescent="0.25">
      <c r="A246" s="18" t="s">
        <v>0</v>
      </c>
      <c r="B246" s="19" t="s">
        <v>36</v>
      </c>
      <c r="C246" s="19" t="s">
        <v>37</v>
      </c>
      <c r="D246" s="19" t="s">
        <v>45</v>
      </c>
      <c r="E246" s="19" t="s">
        <v>62</v>
      </c>
      <c r="F246" s="19" t="s">
        <v>224</v>
      </c>
      <c r="G246" s="19">
        <v>46.27</v>
      </c>
      <c r="H246" s="19" t="s">
        <v>514</v>
      </c>
      <c r="I246" s="19" t="s">
        <v>49</v>
      </c>
      <c r="J246" s="20">
        <v>45463</v>
      </c>
      <c r="K246" s="19">
        <v>261.77</v>
      </c>
      <c r="L246" s="19">
        <v>99.59</v>
      </c>
      <c r="M246" s="19">
        <v>43</v>
      </c>
      <c r="N246" s="19">
        <v>31.88</v>
      </c>
      <c r="O246" s="21">
        <v>56.95</v>
      </c>
      <c r="P246" s="32" t="s">
        <v>1736</v>
      </c>
    </row>
    <row r="247" spans="1:16" x14ac:dyDescent="0.25">
      <c r="A247" s="14" t="s">
        <v>50</v>
      </c>
      <c r="B247" s="15" t="s">
        <v>94</v>
      </c>
      <c r="C247" s="15" t="s">
        <v>44</v>
      </c>
      <c r="D247" s="15" t="s">
        <v>52</v>
      </c>
      <c r="E247" s="15" t="s">
        <v>46</v>
      </c>
      <c r="F247" s="15" t="s">
        <v>515</v>
      </c>
      <c r="G247" s="15">
        <v>14.61</v>
      </c>
      <c r="H247" s="15" t="s">
        <v>516</v>
      </c>
      <c r="I247" s="15" t="s">
        <v>49</v>
      </c>
      <c r="J247" s="16">
        <v>45522</v>
      </c>
      <c r="K247" s="15">
        <v>136.11000000000001</v>
      </c>
      <c r="L247" s="15">
        <v>44.49</v>
      </c>
      <c r="M247" s="15">
        <v>26</v>
      </c>
      <c r="N247" s="15">
        <v>8.17</v>
      </c>
      <c r="O247" s="17">
        <v>91.14</v>
      </c>
      <c r="P247" s="32" t="s">
        <v>1742</v>
      </c>
    </row>
    <row r="248" spans="1:16" x14ac:dyDescent="0.25">
      <c r="A248" s="18" t="s">
        <v>50</v>
      </c>
      <c r="B248" s="19" t="s">
        <v>51</v>
      </c>
      <c r="C248" s="19" t="s">
        <v>44</v>
      </c>
      <c r="D248" s="19" t="s">
        <v>52</v>
      </c>
      <c r="E248" s="19" t="s">
        <v>46</v>
      </c>
      <c r="F248" s="19" t="s">
        <v>517</v>
      </c>
      <c r="G248" s="19">
        <v>10.31</v>
      </c>
      <c r="H248" s="19" t="s">
        <v>518</v>
      </c>
      <c r="I248" s="19" t="s">
        <v>49</v>
      </c>
      <c r="J248" s="20">
        <v>45510</v>
      </c>
      <c r="K248" s="19">
        <v>558.23</v>
      </c>
      <c r="L248" s="19">
        <v>113.8</v>
      </c>
      <c r="M248" s="19">
        <v>8</v>
      </c>
      <c r="N248" s="19">
        <v>13.99</v>
      </c>
      <c r="O248" s="21">
        <v>14.18</v>
      </c>
      <c r="P248" s="32" t="s">
        <v>1742</v>
      </c>
    </row>
    <row r="249" spans="1:16" x14ac:dyDescent="0.25">
      <c r="A249" s="14" t="s">
        <v>50</v>
      </c>
      <c r="B249" s="15" t="s">
        <v>94</v>
      </c>
      <c r="C249" s="15" t="s">
        <v>67</v>
      </c>
      <c r="D249" s="15" t="s">
        <v>38</v>
      </c>
      <c r="E249" s="15" t="s">
        <v>75</v>
      </c>
      <c r="F249" s="15" t="s">
        <v>519</v>
      </c>
      <c r="G249" s="15">
        <v>43.02</v>
      </c>
      <c r="H249" s="15" t="s">
        <v>520</v>
      </c>
      <c r="I249" s="15" t="s">
        <v>49</v>
      </c>
      <c r="J249" s="16">
        <v>45327</v>
      </c>
      <c r="K249" s="15">
        <v>201.96</v>
      </c>
      <c r="L249" s="15">
        <v>298.27999999999997</v>
      </c>
      <c r="M249" s="15">
        <v>10</v>
      </c>
      <c r="N249" s="15">
        <v>21.36</v>
      </c>
      <c r="O249" s="17">
        <v>46.96</v>
      </c>
      <c r="P249" s="32" t="s">
        <v>1741</v>
      </c>
    </row>
    <row r="250" spans="1:16" x14ac:dyDescent="0.25">
      <c r="A250" s="18" t="s">
        <v>55</v>
      </c>
      <c r="B250" s="19" t="s">
        <v>36</v>
      </c>
      <c r="C250" s="19" t="s">
        <v>44</v>
      </c>
      <c r="D250" s="19" t="s">
        <v>38</v>
      </c>
      <c r="E250" s="19" t="s">
        <v>62</v>
      </c>
      <c r="F250" s="19" t="s">
        <v>521</v>
      </c>
      <c r="G250" s="19">
        <v>5.49</v>
      </c>
      <c r="H250" s="19" t="s">
        <v>522</v>
      </c>
      <c r="I250" s="19" t="s">
        <v>42</v>
      </c>
      <c r="J250" s="20">
        <v>45256</v>
      </c>
      <c r="K250" s="19">
        <v>659.24</v>
      </c>
      <c r="L250" s="19">
        <v>186.18</v>
      </c>
      <c r="M250" s="19">
        <v>87</v>
      </c>
      <c r="N250" s="19">
        <v>21.52</v>
      </c>
      <c r="O250" s="21">
        <v>23.36</v>
      </c>
      <c r="P250" s="32" t="s">
        <v>1744</v>
      </c>
    </row>
    <row r="251" spans="1:16" x14ac:dyDescent="0.25">
      <c r="A251" s="14" t="s">
        <v>50</v>
      </c>
      <c r="B251" s="15" t="s">
        <v>94</v>
      </c>
      <c r="C251" s="15" t="s">
        <v>74</v>
      </c>
      <c r="D251" s="15" t="s">
        <v>52</v>
      </c>
      <c r="E251" s="15" t="s">
        <v>46</v>
      </c>
      <c r="F251" s="15" t="s">
        <v>144</v>
      </c>
      <c r="G251" s="15">
        <v>9.1300000000000008</v>
      </c>
      <c r="H251" s="15" t="s">
        <v>523</v>
      </c>
      <c r="I251" s="15" t="s">
        <v>42</v>
      </c>
      <c r="J251" s="16">
        <v>45422</v>
      </c>
      <c r="K251" s="15">
        <v>175.53</v>
      </c>
      <c r="L251" s="15">
        <v>352.95</v>
      </c>
      <c r="M251" s="15">
        <v>54</v>
      </c>
      <c r="N251" s="15">
        <v>42.41</v>
      </c>
      <c r="O251" s="17">
        <v>30.92</v>
      </c>
      <c r="P251" s="32" t="s">
        <v>1739</v>
      </c>
    </row>
    <row r="252" spans="1:16" x14ac:dyDescent="0.25">
      <c r="A252" s="18" t="s">
        <v>43</v>
      </c>
      <c r="B252" s="19" t="s">
        <v>51</v>
      </c>
      <c r="C252" s="19" t="s">
        <v>67</v>
      </c>
      <c r="D252" s="19" t="s">
        <v>52</v>
      </c>
      <c r="E252" s="19" t="s">
        <v>62</v>
      </c>
      <c r="F252" s="19" t="s">
        <v>524</v>
      </c>
      <c r="G252" s="19">
        <v>20.54</v>
      </c>
      <c r="H252" s="19" t="s">
        <v>525</v>
      </c>
      <c r="I252" s="19" t="s">
        <v>49</v>
      </c>
      <c r="J252" s="20">
        <v>45222</v>
      </c>
      <c r="K252" s="19">
        <v>128.94</v>
      </c>
      <c r="L252" s="19">
        <v>142.66999999999999</v>
      </c>
      <c r="M252" s="19">
        <v>57</v>
      </c>
      <c r="N252" s="19">
        <v>33.700000000000003</v>
      </c>
      <c r="O252" s="21">
        <v>32.89</v>
      </c>
      <c r="P252" s="32" t="s">
        <v>1735</v>
      </c>
    </row>
    <row r="253" spans="1:16" x14ac:dyDescent="0.25">
      <c r="A253" s="14" t="s">
        <v>50</v>
      </c>
      <c r="B253" s="15" t="s">
        <v>36</v>
      </c>
      <c r="C253" s="15" t="s">
        <v>67</v>
      </c>
      <c r="D253" s="15" t="s">
        <v>68</v>
      </c>
      <c r="E253" s="15" t="s">
        <v>46</v>
      </c>
      <c r="F253" s="15" t="s">
        <v>526</v>
      </c>
      <c r="G253" s="15">
        <v>40.020000000000003</v>
      </c>
      <c r="H253" s="15" t="s">
        <v>527</v>
      </c>
      <c r="I253" s="15" t="s">
        <v>42</v>
      </c>
      <c r="J253" s="16">
        <v>45499</v>
      </c>
      <c r="K253" s="15">
        <v>846.05</v>
      </c>
      <c r="L253" s="15">
        <v>416.77</v>
      </c>
      <c r="M253" s="15">
        <v>72</v>
      </c>
      <c r="N253" s="15">
        <v>35.97</v>
      </c>
      <c r="O253" s="17">
        <v>35.81</v>
      </c>
      <c r="P253" s="32" t="s">
        <v>1734</v>
      </c>
    </row>
    <row r="254" spans="1:16" x14ac:dyDescent="0.25">
      <c r="A254" s="18" t="s">
        <v>50</v>
      </c>
      <c r="B254" s="19" t="s">
        <v>56</v>
      </c>
      <c r="C254" s="19" t="s">
        <v>44</v>
      </c>
      <c r="D254" s="19" t="s">
        <v>45</v>
      </c>
      <c r="E254" s="19" t="s">
        <v>75</v>
      </c>
      <c r="F254" s="19" t="s">
        <v>528</v>
      </c>
      <c r="G254" s="19">
        <v>13.55</v>
      </c>
      <c r="H254" s="19" t="s">
        <v>529</v>
      </c>
      <c r="I254" s="19" t="s">
        <v>42</v>
      </c>
      <c r="J254" s="20">
        <v>45556</v>
      </c>
      <c r="K254" s="19">
        <v>283.04000000000002</v>
      </c>
      <c r="L254" s="19">
        <v>65.17</v>
      </c>
      <c r="M254" s="19">
        <v>71</v>
      </c>
      <c r="N254" s="19">
        <v>13.23</v>
      </c>
      <c r="O254" s="21">
        <v>9.92</v>
      </c>
      <c r="P254" s="32" t="s">
        <v>1738</v>
      </c>
    </row>
    <row r="255" spans="1:16" x14ac:dyDescent="0.25">
      <c r="A255" s="14" t="s">
        <v>0</v>
      </c>
      <c r="B255" s="15" t="s">
        <v>36</v>
      </c>
      <c r="C255" s="15" t="s">
        <v>67</v>
      </c>
      <c r="D255" s="15" t="s">
        <v>52</v>
      </c>
      <c r="E255" s="15" t="s">
        <v>75</v>
      </c>
      <c r="F255" s="15" t="s">
        <v>530</v>
      </c>
      <c r="G255" s="15">
        <v>41.23</v>
      </c>
      <c r="H255" s="15" t="s">
        <v>531</v>
      </c>
      <c r="I255" s="15" t="s">
        <v>49</v>
      </c>
      <c r="J255" s="16">
        <v>45396</v>
      </c>
      <c r="K255" s="15">
        <v>696.45</v>
      </c>
      <c r="L255" s="15">
        <v>272.17</v>
      </c>
      <c r="M255" s="15">
        <v>89</v>
      </c>
      <c r="N255" s="15">
        <v>42.58</v>
      </c>
      <c r="O255" s="17">
        <v>53.49</v>
      </c>
      <c r="P255" s="32" t="s">
        <v>1743</v>
      </c>
    </row>
    <row r="256" spans="1:16" x14ac:dyDescent="0.25">
      <c r="A256" s="18" t="s">
        <v>35</v>
      </c>
      <c r="B256" s="19" t="s">
        <v>56</v>
      </c>
      <c r="C256" s="19" t="s">
        <v>74</v>
      </c>
      <c r="D256" s="19" t="s">
        <v>38</v>
      </c>
      <c r="E256" s="19" t="s">
        <v>62</v>
      </c>
      <c r="F256" s="19" t="s">
        <v>532</v>
      </c>
      <c r="G256" s="19">
        <v>41.95</v>
      </c>
      <c r="H256" s="19" t="s">
        <v>533</v>
      </c>
      <c r="I256" s="19" t="s">
        <v>42</v>
      </c>
      <c r="J256" s="20">
        <v>45330</v>
      </c>
      <c r="K256" s="19">
        <v>316.07</v>
      </c>
      <c r="L256" s="19">
        <v>43.33</v>
      </c>
      <c r="M256" s="19">
        <v>68</v>
      </c>
      <c r="N256" s="19">
        <v>17.47</v>
      </c>
      <c r="O256" s="21">
        <v>26.52</v>
      </c>
      <c r="P256" s="32" t="s">
        <v>1741</v>
      </c>
    </row>
    <row r="257" spans="1:16" x14ac:dyDescent="0.25">
      <c r="A257" s="14" t="s">
        <v>55</v>
      </c>
      <c r="B257" s="15" t="s">
        <v>59</v>
      </c>
      <c r="C257" s="15" t="s">
        <v>44</v>
      </c>
      <c r="D257" s="15" t="s">
        <v>71</v>
      </c>
      <c r="E257" s="15" t="s">
        <v>39</v>
      </c>
      <c r="F257" s="15" t="s">
        <v>534</v>
      </c>
      <c r="G257" s="15">
        <v>31.54</v>
      </c>
      <c r="H257" s="15" t="s">
        <v>535</v>
      </c>
      <c r="I257" s="15" t="s">
        <v>42</v>
      </c>
      <c r="J257" s="16">
        <v>45483</v>
      </c>
      <c r="K257" s="15">
        <v>875.93</v>
      </c>
      <c r="L257" s="15">
        <v>432.39</v>
      </c>
      <c r="M257" s="15">
        <v>13</v>
      </c>
      <c r="N257" s="15">
        <v>26.87</v>
      </c>
      <c r="O257" s="17">
        <v>79.430000000000007</v>
      </c>
      <c r="P257" s="32" t="s">
        <v>1734</v>
      </c>
    </row>
    <row r="258" spans="1:16" x14ac:dyDescent="0.25">
      <c r="A258" s="18" t="s">
        <v>50</v>
      </c>
      <c r="B258" s="19" t="s">
        <v>59</v>
      </c>
      <c r="C258" s="19" t="s">
        <v>44</v>
      </c>
      <c r="D258" s="19" t="s">
        <v>71</v>
      </c>
      <c r="E258" s="19" t="s">
        <v>46</v>
      </c>
      <c r="F258" s="19" t="s">
        <v>536</v>
      </c>
      <c r="G258" s="19">
        <v>23.92</v>
      </c>
      <c r="H258" s="19" t="s">
        <v>537</v>
      </c>
      <c r="I258" s="19" t="s">
        <v>49</v>
      </c>
      <c r="J258" s="20">
        <v>45340</v>
      </c>
      <c r="K258" s="19">
        <v>60.65</v>
      </c>
      <c r="L258" s="19">
        <v>471.07</v>
      </c>
      <c r="M258" s="19">
        <v>34</v>
      </c>
      <c r="N258" s="19">
        <v>14.74</v>
      </c>
      <c r="O258" s="21">
        <v>36.19</v>
      </c>
      <c r="P258" s="32" t="s">
        <v>1741</v>
      </c>
    </row>
    <row r="259" spans="1:16" x14ac:dyDescent="0.25">
      <c r="A259" s="14" t="s">
        <v>43</v>
      </c>
      <c r="B259" s="15" t="s">
        <v>51</v>
      </c>
      <c r="C259" s="15" t="s">
        <v>44</v>
      </c>
      <c r="D259" s="15" t="s">
        <v>45</v>
      </c>
      <c r="E259" s="15" t="s">
        <v>75</v>
      </c>
      <c r="F259" s="15" t="s">
        <v>538</v>
      </c>
      <c r="G259" s="15">
        <v>27.88</v>
      </c>
      <c r="H259" s="15" t="s">
        <v>539</v>
      </c>
      <c r="I259" s="15" t="s">
        <v>42</v>
      </c>
      <c r="J259" s="16">
        <v>45572</v>
      </c>
      <c r="K259" s="15">
        <v>294.56</v>
      </c>
      <c r="L259" s="15">
        <v>130.91999999999999</v>
      </c>
      <c r="M259" s="15">
        <v>76</v>
      </c>
      <c r="N259" s="15">
        <v>34.799999999999997</v>
      </c>
      <c r="O259" s="17">
        <v>99.73</v>
      </c>
      <c r="P259" s="32" t="s">
        <v>1735</v>
      </c>
    </row>
    <row r="260" spans="1:16" x14ac:dyDescent="0.25">
      <c r="A260" s="18" t="s">
        <v>43</v>
      </c>
      <c r="B260" s="19" t="s">
        <v>94</v>
      </c>
      <c r="C260" s="19" t="s">
        <v>37</v>
      </c>
      <c r="D260" s="19" t="s">
        <v>71</v>
      </c>
      <c r="E260" s="19" t="s">
        <v>62</v>
      </c>
      <c r="F260" s="19" t="s">
        <v>540</v>
      </c>
      <c r="G260" s="19">
        <v>38.619999999999997</v>
      </c>
      <c r="H260" s="19" t="s">
        <v>541</v>
      </c>
      <c r="I260" s="19" t="s">
        <v>42</v>
      </c>
      <c r="J260" s="20">
        <v>45530</v>
      </c>
      <c r="K260" s="19">
        <v>444.76</v>
      </c>
      <c r="L260" s="19">
        <v>365.07</v>
      </c>
      <c r="M260" s="19">
        <v>2</v>
      </c>
      <c r="N260" s="19">
        <v>12.55</v>
      </c>
      <c r="O260" s="21">
        <v>85.61</v>
      </c>
      <c r="P260" s="32" t="s">
        <v>1742</v>
      </c>
    </row>
    <row r="261" spans="1:16" x14ac:dyDescent="0.25">
      <c r="A261" s="14" t="s">
        <v>35</v>
      </c>
      <c r="B261" s="15" t="s">
        <v>51</v>
      </c>
      <c r="C261" s="15" t="s">
        <v>67</v>
      </c>
      <c r="D261" s="15" t="s">
        <v>45</v>
      </c>
      <c r="E261" s="15" t="s">
        <v>46</v>
      </c>
      <c r="F261" s="15" t="s">
        <v>285</v>
      </c>
      <c r="G261" s="15">
        <v>15.33</v>
      </c>
      <c r="H261" s="15" t="s">
        <v>542</v>
      </c>
      <c r="I261" s="15" t="s">
        <v>42</v>
      </c>
      <c r="J261" s="16">
        <v>45333</v>
      </c>
      <c r="K261" s="15">
        <v>807.54</v>
      </c>
      <c r="L261" s="15">
        <v>460.59</v>
      </c>
      <c r="M261" s="15">
        <v>70</v>
      </c>
      <c r="N261" s="15">
        <v>39.22</v>
      </c>
      <c r="O261" s="17">
        <v>81.739999999999995</v>
      </c>
      <c r="P261" s="32" t="s">
        <v>1741</v>
      </c>
    </row>
    <row r="262" spans="1:16" x14ac:dyDescent="0.25">
      <c r="A262" s="18" t="s">
        <v>55</v>
      </c>
      <c r="B262" s="19" t="s">
        <v>36</v>
      </c>
      <c r="C262" s="19" t="s">
        <v>67</v>
      </c>
      <c r="D262" s="19" t="s">
        <v>71</v>
      </c>
      <c r="E262" s="19" t="s">
        <v>39</v>
      </c>
      <c r="F262" s="19" t="s">
        <v>292</v>
      </c>
      <c r="G262" s="19">
        <v>40.450000000000003</v>
      </c>
      <c r="H262" s="19" t="s">
        <v>543</v>
      </c>
      <c r="I262" s="19" t="s">
        <v>42</v>
      </c>
      <c r="J262" s="20">
        <v>45256</v>
      </c>
      <c r="K262" s="19">
        <v>463.57</v>
      </c>
      <c r="L262" s="19">
        <v>333.47</v>
      </c>
      <c r="M262" s="19">
        <v>91</v>
      </c>
      <c r="N262" s="19">
        <v>6.83</v>
      </c>
      <c r="O262" s="21">
        <v>57</v>
      </c>
      <c r="P262" s="32" t="s">
        <v>1744</v>
      </c>
    </row>
    <row r="263" spans="1:16" x14ac:dyDescent="0.25">
      <c r="A263" s="14" t="s">
        <v>0</v>
      </c>
      <c r="B263" s="15" t="s">
        <v>56</v>
      </c>
      <c r="C263" s="15" t="s">
        <v>67</v>
      </c>
      <c r="D263" s="15" t="s">
        <v>71</v>
      </c>
      <c r="E263" s="15" t="s">
        <v>62</v>
      </c>
      <c r="F263" s="15" t="s">
        <v>544</v>
      </c>
      <c r="G263" s="15">
        <v>32.659999999999997</v>
      </c>
      <c r="H263" s="15" t="s">
        <v>545</v>
      </c>
      <c r="I263" s="15" t="s">
        <v>42</v>
      </c>
      <c r="J263" s="16">
        <v>45392</v>
      </c>
      <c r="K263" s="15">
        <v>290.51</v>
      </c>
      <c r="L263" s="15">
        <v>365.19</v>
      </c>
      <c r="M263" s="15">
        <v>18</v>
      </c>
      <c r="N263" s="15">
        <v>22.98</v>
      </c>
      <c r="O263" s="17">
        <v>57.84</v>
      </c>
      <c r="P263" s="32" t="s">
        <v>1743</v>
      </c>
    </row>
    <row r="264" spans="1:16" x14ac:dyDescent="0.25">
      <c r="A264" s="18" t="s">
        <v>50</v>
      </c>
      <c r="B264" s="19" t="s">
        <v>36</v>
      </c>
      <c r="C264" s="19" t="s">
        <v>74</v>
      </c>
      <c r="D264" s="19" t="s">
        <v>71</v>
      </c>
      <c r="E264" s="19" t="s">
        <v>75</v>
      </c>
      <c r="F264" s="19" t="s">
        <v>546</v>
      </c>
      <c r="G264" s="19">
        <v>44.25</v>
      </c>
      <c r="H264" s="19" t="s">
        <v>547</v>
      </c>
      <c r="I264" s="19" t="s">
        <v>42</v>
      </c>
      <c r="J264" s="20">
        <v>45476</v>
      </c>
      <c r="K264" s="19">
        <v>132.85</v>
      </c>
      <c r="L264" s="19">
        <v>211.29</v>
      </c>
      <c r="M264" s="19">
        <v>31</v>
      </c>
      <c r="N264" s="19">
        <v>26.7</v>
      </c>
      <c r="O264" s="21">
        <v>46.36</v>
      </c>
      <c r="P264" s="32" t="s">
        <v>1734</v>
      </c>
    </row>
    <row r="265" spans="1:16" x14ac:dyDescent="0.25">
      <c r="A265" s="14" t="s">
        <v>43</v>
      </c>
      <c r="B265" s="15" t="s">
        <v>56</v>
      </c>
      <c r="C265" s="15" t="s">
        <v>74</v>
      </c>
      <c r="D265" s="15" t="s">
        <v>52</v>
      </c>
      <c r="E265" s="15" t="s">
        <v>75</v>
      </c>
      <c r="F265" s="15" t="s">
        <v>548</v>
      </c>
      <c r="G265" s="15">
        <v>38.33</v>
      </c>
      <c r="H265" s="15" t="s">
        <v>549</v>
      </c>
      <c r="I265" s="15" t="s">
        <v>49</v>
      </c>
      <c r="J265" s="16">
        <v>45232</v>
      </c>
      <c r="K265" s="15">
        <v>149.85</v>
      </c>
      <c r="L265" s="15">
        <v>250.54</v>
      </c>
      <c r="M265" s="15">
        <v>83</v>
      </c>
      <c r="N265" s="15">
        <v>39.03</v>
      </c>
      <c r="O265" s="17">
        <v>19.77</v>
      </c>
      <c r="P265" s="32" t="s">
        <v>1744</v>
      </c>
    </row>
    <row r="266" spans="1:16" x14ac:dyDescent="0.25">
      <c r="A266" s="18" t="s">
        <v>35</v>
      </c>
      <c r="B266" s="19" t="s">
        <v>59</v>
      </c>
      <c r="C266" s="19" t="s">
        <v>74</v>
      </c>
      <c r="D266" s="19" t="s">
        <v>52</v>
      </c>
      <c r="E266" s="19" t="s">
        <v>39</v>
      </c>
      <c r="F266" s="19" t="s">
        <v>550</v>
      </c>
      <c r="G266" s="19">
        <v>15.38</v>
      </c>
      <c r="H266" s="19" t="s">
        <v>551</v>
      </c>
      <c r="I266" s="19" t="s">
        <v>49</v>
      </c>
      <c r="J266" s="20">
        <v>45396</v>
      </c>
      <c r="K266" s="19">
        <v>448.76</v>
      </c>
      <c r="L266" s="19">
        <v>188.06</v>
      </c>
      <c r="M266" s="19">
        <v>59</v>
      </c>
      <c r="N266" s="19">
        <v>27.26</v>
      </c>
      <c r="O266" s="21">
        <v>99.47</v>
      </c>
      <c r="P266" s="32" t="s">
        <v>1743</v>
      </c>
    </row>
    <row r="267" spans="1:16" x14ac:dyDescent="0.25">
      <c r="A267" s="14" t="s">
        <v>35</v>
      </c>
      <c r="B267" s="15" t="s">
        <v>56</v>
      </c>
      <c r="C267" s="15" t="s">
        <v>74</v>
      </c>
      <c r="D267" s="15" t="s">
        <v>71</v>
      </c>
      <c r="E267" s="15" t="s">
        <v>39</v>
      </c>
      <c r="F267" s="15" t="s">
        <v>401</v>
      </c>
      <c r="G267" s="15">
        <v>28.91</v>
      </c>
      <c r="H267" s="15" t="s">
        <v>552</v>
      </c>
      <c r="I267" s="15" t="s">
        <v>49</v>
      </c>
      <c r="J267" s="16">
        <v>45320</v>
      </c>
      <c r="K267" s="15">
        <v>901.7</v>
      </c>
      <c r="L267" s="15">
        <v>67.87</v>
      </c>
      <c r="M267" s="15">
        <v>96</v>
      </c>
      <c r="N267" s="15">
        <v>20.100000000000001</v>
      </c>
      <c r="O267" s="17">
        <v>25.29</v>
      </c>
      <c r="P267" s="32" t="s">
        <v>1733</v>
      </c>
    </row>
    <row r="268" spans="1:16" x14ac:dyDescent="0.25">
      <c r="A268" s="18" t="s">
        <v>55</v>
      </c>
      <c r="B268" s="19" t="s">
        <v>94</v>
      </c>
      <c r="C268" s="19" t="s">
        <v>44</v>
      </c>
      <c r="D268" s="19" t="s">
        <v>38</v>
      </c>
      <c r="E268" s="19" t="s">
        <v>62</v>
      </c>
      <c r="F268" s="19" t="s">
        <v>553</v>
      </c>
      <c r="G268" s="19">
        <v>38.020000000000003</v>
      </c>
      <c r="H268" s="19" t="s">
        <v>554</v>
      </c>
      <c r="I268" s="19" t="s">
        <v>49</v>
      </c>
      <c r="J268" s="20">
        <v>45403</v>
      </c>
      <c r="K268" s="19">
        <v>677.53</v>
      </c>
      <c r="L268" s="19">
        <v>140.01</v>
      </c>
      <c r="M268" s="19">
        <v>51</v>
      </c>
      <c r="N268" s="19">
        <v>11.4</v>
      </c>
      <c r="O268" s="21">
        <v>88</v>
      </c>
      <c r="P268" s="32" t="s">
        <v>1743</v>
      </c>
    </row>
    <row r="269" spans="1:16" x14ac:dyDescent="0.25">
      <c r="A269" s="14" t="s">
        <v>55</v>
      </c>
      <c r="B269" s="15" t="s">
        <v>51</v>
      </c>
      <c r="C269" s="15" t="s">
        <v>44</v>
      </c>
      <c r="D269" s="15" t="s">
        <v>71</v>
      </c>
      <c r="E269" s="15" t="s">
        <v>62</v>
      </c>
      <c r="F269" s="15" t="s">
        <v>555</v>
      </c>
      <c r="G269" s="15">
        <v>21.68</v>
      </c>
      <c r="H269" s="15" t="s">
        <v>556</v>
      </c>
      <c r="I269" s="15" t="s">
        <v>42</v>
      </c>
      <c r="J269" s="16">
        <v>45277</v>
      </c>
      <c r="K269" s="15">
        <v>190.4</v>
      </c>
      <c r="L269" s="15">
        <v>133.22</v>
      </c>
      <c r="M269" s="15">
        <v>96</v>
      </c>
      <c r="N269" s="15">
        <v>16.18</v>
      </c>
      <c r="O269" s="17">
        <v>86.85</v>
      </c>
      <c r="P269" s="32" t="s">
        <v>1740</v>
      </c>
    </row>
    <row r="270" spans="1:16" x14ac:dyDescent="0.25">
      <c r="A270" s="18" t="s">
        <v>55</v>
      </c>
      <c r="B270" s="19" t="s">
        <v>56</v>
      </c>
      <c r="C270" s="19" t="s">
        <v>44</v>
      </c>
      <c r="D270" s="19" t="s">
        <v>68</v>
      </c>
      <c r="E270" s="19" t="s">
        <v>75</v>
      </c>
      <c r="F270" s="19" t="s">
        <v>406</v>
      </c>
      <c r="G270" s="19">
        <v>7.07</v>
      </c>
      <c r="H270" s="19" t="s">
        <v>557</v>
      </c>
      <c r="I270" s="19" t="s">
        <v>49</v>
      </c>
      <c r="J270" s="20">
        <v>45422</v>
      </c>
      <c r="K270" s="19">
        <v>692.46</v>
      </c>
      <c r="L270" s="19">
        <v>23.85</v>
      </c>
      <c r="M270" s="19">
        <v>35</v>
      </c>
      <c r="N270" s="19">
        <v>9.4700000000000006</v>
      </c>
      <c r="O270" s="21">
        <v>60.42</v>
      </c>
      <c r="P270" s="32" t="s">
        <v>1739</v>
      </c>
    </row>
    <row r="271" spans="1:16" x14ac:dyDescent="0.25">
      <c r="A271" s="14" t="s">
        <v>35</v>
      </c>
      <c r="B271" s="15" t="s">
        <v>59</v>
      </c>
      <c r="C271" s="15" t="s">
        <v>74</v>
      </c>
      <c r="D271" s="15" t="s">
        <v>68</v>
      </c>
      <c r="E271" s="15" t="s">
        <v>39</v>
      </c>
      <c r="F271" s="15" t="s">
        <v>558</v>
      </c>
      <c r="G271" s="15">
        <v>23.89</v>
      </c>
      <c r="H271" s="15" t="s">
        <v>559</v>
      </c>
      <c r="I271" s="15" t="s">
        <v>42</v>
      </c>
      <c r="J271" s="16">
        <v>45401</v>
      </c>
      <c r="K271" s="15">
        <v>520.91</v>
      </c>
      <c r="L271" s="15">
        <v>341.24</v>
      </c>
      <c r="M271" s="15">
        <v>1</v>
      </c>
      <c r="N271" s="15">
        <v>29.88</v>
      </c>
      <c r="O271" s="17">
        <v>4.29</v>
      </c>
      <c r="P271" s="32" t="s">
        <v>1743</v>
      </c>
    </row>
    <row r="272" spans="1:16" x14ac:dyDescent="0.25">
      <c r="A272" s="18" t="s">
        <v>0</v>
      </c>
      <c r="B272" s="19" t="s">
        <v>59</v>
      </c>
      <c r="C272" s="19" t="s">
        <v>74</v>
      </c>
      <c r="D272" s="19" t="s">
        <v>45</v>
      </c>
      <c r="E272" s="19" t="s">
        <v>62</v>
      </c>
      <c r="F272" s="19" t="s">
        <v>560</v>
      </c>
      <c r="G272" s="19">
        <v>22.42</v>
      </c>
      <c r="H272" s="19" t="s">
        <v>561</v>
      </c>
      <c r="I272" s="19" t="s">
        <v>42</v>
      </c>
      <c r="J272" s="20">
        <v>45400</v>
      </c>
      <c r="K272" s="19">
        <v>350.01</v>
      </c>
      <c r="L272" s="19">
        <v>258.31</v>
      </c>
      <c r="M272" s="19">
        <v>52</v>
      </c>
      <c r="N272" s="19">
        <v>14.21</v>
      </c>
      <c r="O272" s="21">
        <v>35.54</v>
      </c>
      <c r="P272" s="32" t="s">
        <v>1743</v>
      </c>
    </row>
    <row r="273" spans="1:16" x14ac:dyDescent="0.25">
      <c r="A273" s="14" t="s">
        <v>55</v>
      </c>
      <c r="B273" s="15" t="s">
        <v>59</v>
      </c>
      <c r="C273" s="15" t="s">
        <v>74</v>
      </c>
      <c r="D273" s="15" t="s">
        <v>71</v>
      </c>
      <c r="E273" s="15" t="s">
        <v>75</v>
      </c>
      <c r="F273" s="15" t="s">
        <v>562</v>
      </c>
      <c r="G273" s="15">
        <v>43.52</v>
      </c>
      <c r="H273" s="15" t="s">
        <v>563</v>
      </c>
      <c r="I273" s="15" t="s">
        <v>49</v>
      </c>
      <c r="J273" s="16">
        <v>45267</v>
      </c>
      <c r="K273" s="15">
        <v>761.84</v>
      </c>
      <c r="L273" s="15">
        <v>143.41</v>
      </c>
      <c r="M273" s="15">
        <v>42</v>
      </c>
      <c r="N273" s="15">
        <v>44.13</v>
      </c>
      <c r="O273" s="17">
        <v>55.27</v>
      </c>
      <c r="P273" s="32" t="s">
        <v>1740</v>
      </c>
    </row>
    <row r="274" spans="1:16" x14ac:dyDescent="0.25">
      <c r="A274" s="18" t="s">
        <v>50</v>
      </c>
      <c r="B274" s="19" t="s">
        <v>56</v>
      </c>
      <c r="C274" s="19" t="s">
        <v>44</v>
      </c>
      <c r="D274" s="19" t="s">
        <v>68</v>
      </c>
      <c r="E274" s="19" t="s">
        <v>46</v>
      </c>
      <c r="F274" s="19" t="s">
        <v>564</v>
      </c>
      <c r="G274" s="19">
        <v>39.08</v>
      </c>
      <c r="H274" s="19" t="s">
        <v>565</v>
      </c>
      <c r="I274" s="19" t="s">
        <v>49</v>
      </c>
      <c r="J274" s="20">
        <v>45368</v>
      </c>
      <c r="K274" s="19">
        <v>838.99</v>
      </c>
      <c r="L274" s="19">
        <v>176.5</v>
      </c>
      <c r="M274" s="19">
        <v>27</v>
      </c>
      <c r="N274" s="19">
        <v>14.42</v>
      </c>
      <c r="O274" s="21">
        <v>32.520000000000003</v>
      </c>
      <c r="P274" s="32" t="s">
        <v>1737</v>
      </c>
    </row>
    <row r="275" spans="1:16" x14ac:dyDescent="0.25">
      <c r="A275" s="14" t="s">
        <v>50</v>
      </c>
      <c r="B275" s="15" t="s">
        <v>94</v>
      </c>
      <c r="C275" s="15" t="s">
        <v>44</v>
      </c>
      <c r="D275" s="15" t="s">
        <v>52</v>
      </c>
      <c r="E275" s="15" t="s">
        <v>46</v>
      </c>
      <c r="F275" s="15" t="s">
        <v>519</v>
      </c>
      <c r="G275" s="15">
        <v>43.02</v>
      </c>
      <c r="H275" s="15" t="s">
        <v>566</v>
      </c>
      <c r="I275" s="15" t="s">
        <v>42</v>
      </c>
      <c r="J275" s="16">
        <v>45326</v>
      </c>
      <c r="K275" s="15">
        <v>268.33999999999997</v>
      </c>
      <c r="L275" s="15">
        <v>333.6</v>
      </c>
      <c r="M275" s="15">
        <v>92</v>
      </c>
      <c r="N275" s="15">
        <v>29.14</v>
      </c>
      <c r="O275" s="17">
        <v>20.75</v>
      </c>
      <c r="P275" s="32" t="s">
        <v>1741</v>
      </c>
    </row>
    <row r="276" spans="1:16" x14ac:dyDescent="0.25">
      <c r="A276" s="18" t="s">
        <v>55</v>
      </c>
      <c r="B276" s="19" t="s">
        <v>56</v>
      </c>
      <c r="C276" s="19" t="s">
        <v>37</v>
      </c>
      <c r="D276" s="19" t="s">
        <v>71</v>
      </c>
      <c r="E276" s="19" t="s">
        <v>39</v>
      </c>
      <c r="F276" s="19" t="s">
        <v>567</v>
      </c>
      <c r="G276" s="19">
        <v>36.299999999999997</v>
      </c>
      <c r="H276" s="19" t="s">
        <v>568</v>
      </c>
      <c r="I276" s="19" t="s">
        <v>49</v>
      </c>
      <c r="J276" s="20">
        <v>45270</v>
      </c>
      <c r="K276" s="19">
        <v>938.05</v>
      </c>
      <c r="L276" s="19">
        <v>163.4</v>
      </c>
      <c r="M276" s="19">
        <v>56</v>
      </c>
      <c r="N276" s="19">
        <v>33.520000000000003</v>
      </c>
      <c r="O276" s="21">
        <v>74.94</v>
      </c>
      <c r="P276" s="32" t="s">
        <v>1740</v>
      </c>
    </row>
    <row r="277" spans="1:16" x14ac:dyDescent="0.25">
      <c r="A277" s="14" t="s">
        <v>50</v>
      </c>
      <c r="B277" s="15" t="s">
        <v>94</v>
      </c>
      <c r="C277" s="15" t="s">
        <v>74</v>
      </c>
      <c r="D277" s="15" t="s">
        <v>45</v>
      </c>
      <c r="E277" s="15" t="s">
        <v>62</v>
      </c>
      <c r="F277" s="15" t="s">
        <v>569</v>
      </c>
      <c r="G277" s="15">
        <v>26.33</v>
      </c>
      <c r="H277" s="15" t="s">
        <v>570</v>
      </c>
      <c r="I277" s="15" t="s">
        <v>42</v>
      </c>
      <c r="J277" s="16">
        <v>45572</v>
      </c>
      <c r="K277" s="15">
        <v>209.27</v>
      </c>
      <c r="L277" s="15">
        <v>187.44</v>
      </c>
      <c r="M277" s="15">
        <v>15</v>
      </c>
      <c r="N277" s="15">
        <v>14.32</v>
      </c>
      <c r="O277" s="17">
        <v>26.96</v>
      </c>
      <c r="P277" s="32" t="s">
        <v>1735</v>
      </c>
    </row>
    <row r="278" spans="1:16" x14ac:dyDescent="0.25">
      <c r="A278" s="18" t="s">
        <v>43</v>
      </c>
      <c r="B278" s="19" t="s">
        <v>56</v>
      </c>
      <c r="C278" s="19" t="s">
        <v>37</v>
      </c>
      <c r="D278" s="19" t="s">
        <v>38</v>
      </c>
      <c r="E278" s="19" t="s">
        <v>62</v>
      </c>
      <c r="F278" s="19" t="s">
        <v>169</v>
      </c>
      <c r="G278" s="19">
        <v>39.840000000000003</v>
      </c>
      <c r="H278" s="19" t="s">
        <v>571</v>
      </c>
      <c r="I278" s="19" t="s">
        <v>42</v>
      </c>
      <c r="J278" s="20">
        <v>45267</v>
      </c>
      <c r="K278" s="19">
        <v>842.35</v>
      </c>
      <c r="L278" s="19">
        <v>77.900000000000006</v>
      </c>
      <c r="M278" s="19">
        <v>95</v>
      </c>
      <c r="N278" s="19">
        <v>45.33</v>
      </c>
      <c r="O278" s="21">
        <v>75.150000000000006</v>
      </c>
      <c r="P278" s="32" t="s">
        <v>1740</v>
      </c>
    </row>
    <row r="279" spans="1:16" x14ac:dyDescent="0.25">
      <c r="A279" s="14" t="s">
        <v>0</v>
      </c>
      <c r="B279" s="15" t="s">
        <v>59</v>
      </c>
      <c r="C279" s="15" t="s">
        <v>74</v>
      </c>
      <c r="D279" s="15" t="s">
        <v>68</v>
      </c>
      <c r="E279" s="15" t="s">
        <v>39</v>
      </c>
      <c r="F279" s="15" t="s">
        <v>572</v>
      </c>
      <c r="G279" s="15">
        <v>6.11</v>
      </c>
      <c r="H279" s="15" t="s">
        <v>573</v>
      </c>
      <c r="I279" s="15" t="s">
        <v>42</v>
      </c>
      <c r="J279" s="16">
        <v>45446</v>
      </c>
      <c r="K279" s="15">
        <v>442.89</v>
      </c>
      <c r="L279" s="15">
        <v>199.75</v>
      </c>
      <c r="M279" s="15">
        <v>87</v>
      </c>
      <c r="N279" s="15">
        <v>11.99</v>
      </c>
      <c r="O279" s="17">
        <v>66.150000000000006</v>
      </c>
      <c r="P279" s="32" t="s">
        <v>1736</v>
      </c>
    </row>
    <row r="280" spans="1:16" x14ac:dyDescent="0.25">
      <c r="A280" s="18" t="s">
        <v>55</v>
      </c>
      <c r="B280" s="19" t="s">
        <v>56</v>
      </c>
      <c r="C280" s="19" t="s">
        <v>74</v>
      </c>
      <c r="D280" s="19" t="s">
        <v>68</v>
      </c>
      <c r="E280" s="19" t="s">
        <v>46</v>
      </c>
      <c r="F280" s="19" t="s">
        <v>574</v>
      </c>
      <c r="G280" s="19">
        <v>11.86</v>
      </c>
      <c r="H280" s="19" t="s">
        <v>575</v>
      </c>
      <c r="I280" s="19" t="s">
        <v>42</v>
      </c>
      <c r="J280" s="20">
        <v>45272</v>
      </c>
      <c r="K280" s="19">
        <v>254.72</v>
      </c>
      <c r="L280" s="19">
        <v>376.69</v>
      </c>
      <c r="M280" s="19">
        <v>38</v>
      </c>
      <c r="N280" s="19">
        <v>12.1</v>
      </c>
      <c r="O280" s="21">
        <v>82.42</v>
      </c>
      <c r="P280" s="32" t="s">
        <v>1740</v>
      </c>
    </row>
    <row r="281" spans="1:16" x14ac:dyDescent="0.25">
      <c r="A281" s="14" t="s">
        <v>43</v>
      </c>
      <c r="B281" s="15" t="s">
        <v>94</v>
      </c>
      <c r="C281" s="15" t="s">
        <v>74</v>
      </c>
      <c r="D281" s="15" t="s">
        <v>68</v>
      </c>
      <c r="E281" s="15" t="s">
        <v>39</v>
      </c>
      <c r="F281" s="15" t="s">
        <v>576</v>
      </c>
      <c r="G281" s="15">
        <v>40.21</v>
      </c>
      <c r="H281" s="15" t="s">
        <v>577</v>
      </c>
      <c r="I281" s="15" t="s">
        <v>49</v>
      </c>
      <c r="J281" s="16">
        <v>45499</v>
      </c>
      <c r="K281" s="15">
        <v>489.28</v>
      </c>
      <c r="L281" s="15">
        <v>204.84</v>
      </c>
      <c r="M281" s="15">
        <v>82</v>
      </c>
      <c r="N281" s="15">
        <v>35.82</v>
      </c>
      <c r="O281" s="17">
        <v>85.02</v>
      </c>
      <c r="P281" s="32" t="s">
        <v>1734</v>
      </c>
    </row>
    <row r="282" spans="1:16" x14ac:dyDescent="0.25">
      <c r="A282" s="18" t="s">
        <v>43</v>
      </c>
      <c r="B282" s="19" t="s">
        <v>51</v>
      </c>
      <c r="C282" s="19" t="s">
        <v>67</v>
      </c>
      <c r="D282" s="19" t="s">
        <v>68</v>
      </c>
      <c r="E282" s="19" t="s">
        <v>62</v>
      </c>
      <c r="F282" s="19" t="s">
        <v>578</v>
      </c>
      <c r="G282" s="19">
        <v>6.04</v>
      </c>
      <c r="H282" s="19" t="s">
        <v>579</v>
      </c>
      <c r="I282" s="19" t="s">
        <v>49</v>
      </c>
      <c r="J282" s="20">
        <v>45383</v>
      </c>
      <c r="K282" s="19">
        <v>732.97</v>
      </c>
      <c r="L282" s="19">
        <v>459.52</v>
      </c>
      <c r="M282" s="19">
        <v>43</v>
      </c>
      <c r="N282" s="19">
        <v>38.68</v>
      </c>
      <c r="O282" s="21">
        <v>15.63</v>
      </c>
      <c r="P282" s="32" t="s">
        <v>1743</v>
      </c>
    </row>
    <row r="283" spans="1:16" x14ac:dyDescent="0.25">
      <c r="A283" s="14" t="s">
        <v>35</v>
      </c>
      <c r="B283" s="15" t="s">
        <v>51</v>
      </c>
      <c r="C283" s="15" t="s">
        <v>67</v>
      </c>
      <c r="D283" s="15" t="s">
        <v>52</v>
      </c>
      <c r="E283" s="15" t="s">
        <v>46</v>
      </c>
      <c r="F283" s="15" t="s">
        <v>212</v>
      </c>
      <c r="G283" s="15">
        <v>26.7</v>
      </c>
      <c r="H283" s="15" t="s">
        <v>580</v>
      </c>
      <c r="I283" s="15" t="s">
        <v>42</v>
      </c>
      <c r="J283" s="16">
        <v>45341</v>
      </c>
      <c r="K283" s="15">
        <v>279.7</v>
      </c>
      <c r="L283" s="15">
        <v>445.94</v>
      </c>
      <c r="M283" s="15">
        <v>98</v>
      </c>
      <c r="N283" s="15">
        <v>29.71</v>
      </c>
      <c r="O283" s="17">
        <v>83.72</v>
      </c>
      <c r="P283" s="32" t="s">
        <v>1741</v>
      </c>
    </row>
    <row r="284" spans="1:16" x14ac:dyDescent="0.25">
      <c r="A284" s="18" t="s">
        <v>35</v>
      </c>
      <c r="B284" s="19" t="s">
        <v>94</v>
      </c>
      <c r="C284" s="19" t="s">
        <v>37</v>
      </c>
      <c r="D284" s="19" t="s">
        <v>68</v>
      </c>
      <c r="E284" s="19" t="s">
        <v>39</v>
      </c>
      <c r="F284" s="19" t="s">
        <v>581</v>
      </c>
      <c r="G284" s="19">
        <v>29.19</v>
      </c>
      <c r="H284" s="19" t="s">
        <v>582</v>
      </c>
      <c r="I284" s="19" t="s">
        <v>49</v>
      </c>
      <c r="J284" s="20">
        <v>45567</v>
      </c>
      <c r="K284" s="19">
        <v>798.71</v>
      </c>
      <c r="L284" s="19">
        <v>115.75</v>
      </c>
      <c r="M284" s="19">
        <v>24</v>
      </c>
      <c r="N284" s="19">
        <v>41.73</v>
      </c>
      <c r="O284" s="21">
        <v>86.61</v>
      </c>
      <c r="P284" s="32" t="s">
        <v>1735</v>
      </c>
    </row>
    <row r="285" spans="1:16" x14ac:dyDescent="0.25">
      <c r="A285" s="14" t="s">
        <v>0</v>
      </c>
      <c r="B285" s="15" t="s">
        <v>59</v>
      </c>
      <c r="C285" s="15" t="s">
        <v>37</v>
      </c>
      <c r="D285" s="15" t="s">
        <v>45</v>
      </c>
      <c r="E285" s="15" t="s">
        <v>75</v>
      </c>
      <c r="F285" s="15" t="s">
        <v>224</v>
      </c>
      <c r="G285" s="15">
        <v>28.79</v>
      </c>
      <c r="H285" s="15" t="s">
        <v>583</v>
      </c>
      <c r="I285" s="15" t="s">
        <v>49</v>
      </c>
      <c r="J285" s="16">
        <v>45302</v>
      </c>
      <c r="K285" s="15">
        <v>508.76</v>
      </c>
      <c r="L285" s="15">
        <v>190.14</v>
      </c>
      <c r="M285" s="15">
        <v>65</v>
      </c>
      <c r="N285" s="15">
        <v>49.08</v>
      </c>
      <c r="O285" s="17">
        <v>5.21</v>
      </c>
      <c r="P285" s="32" t="s">
        <v>1733</v>
      </c>
    </row>
    <row r="286" spans="1:16" x14ac:dyDescent="0.25">
      <c r="A286" s="18" t="s">
        <v>0</v>
      </c>
      <c r="B286" s="19" t="s">
        <v>36</v>
      </c>
      <c r="C286" s="19" t="s">
        <v>74</v>
      </c>
      <c r="D286" s="19" t="s">
        <v>71</v>
      </c>
      <c r="E286" s="19" t="s">
        <v>46</v>
      </c>
      <c r="F286" s="19" t="s">
        <v>584</v>
      </c>
      <c r="G286" s="19">
        <v>24.64</v>
      </c>
      <c r="H286" s="19" t="s">
        <v>585</v>
      </c>
      <c r="I286" s="19" t="s">
        <v>42</v>
      </c>
      <c r="J286" s="20">
        <v>45468</v>
      </c>
      <c r="K286" s="19">
        <v>734.07</v>
      </c>
      <c r="L286" s="19">
        <v>172.45</v>
      </c>
      <c r="M286" s="19">
        <v>34</v>
      </c>
      <c r="N286" s="19">
        <v>41.55</v>
      </c>
      <c r="O286" s="21">
        <v>91.88</v>
      </c>
      <c r="P286" s="32" t="s">
        <v>1736</v>
      </c>
    </row>
    <row r="287" spans="1:16" x14ac:dyDescent="0.25">
      <c r="A287" s="14" t="s">
        <v>43</v>
      </c>
      <c r="B287" s="15" t="s">
        <v>51</v>
      </c>
      <c r="C287" s="15" t="s">
        <v>44</v>
      </c>
      <c r="D287" s="15" t="s">
        <v>45</v>
      </c>
      <c r="E287" s="15" t="s">
        <v>62</v>
      </c>
      <c r="F287" s="15" t="s">
        <v>586</v>
      </c>
      <c r="G287" s="15">
        <v>6.46</v>
      </c>
      <c r="H287" s="15" t="s">
        <v>587</v>
      </c>
      <c r="I287" s="15" t="s">
        <v>49</v>
      </c>
      <c r="J287" s="16">
        <v>45508</v>
      </c>
      <c r="K287" s="15">
        <v>777.22</v>
      </c>
      <c r="L287" s="15">
        <v>419.37</v>
      </c>
      <c r="M287" s="15">
        <v>95</v>
      </c>
      <c r="N287" s="15">
        <v>47.46</v>
      </c>
      <c r="O287" s="17">
        <v>23.35</v>
      </c>
      <c r="P287" s="32" t="s">
        <v>1742</v>
      </c>
    </row>
    <row r="288" spans="1:16" x14ac:dyDescent="0.25">
      <c r="A288" s="18" t="s">
        <v>35</v>
      </c>
      <c r="B288" s="19" t="s">
        <v>36</v>
      </c>
      <c r="C288" s="19" t="s">
        <v>37</v>
      </c>
      <c r="D288" s="19" t="s">
        <v>38</v>
      </c>
      <c r="E288" s="19" t="s">
        <v>39</v>
      </c>
      <c r="F288" s="19" t="s">
        <v>588</v>
      </c>
      <c r="G288" s="19">
        <v>29.87</v>
      </c>
      <c r="H288" s="19" t="s">
        <v>589</v>
      </c>
      <c r="I288" s="19" t="s">
        <v>42</v>
      </c>
      <c r="J288" s="20">
        <v>45528</v>
      </c>
      <c r="K288" s="19">
        <v>101.36</v>
      </c>
      <c r="L288" s="19">
        <v>155.41999999999999</v>
      </c>
      <c r="M288" s="19">
        <v>96</v>
      </c>
      <c r="N288" s="19">
        <v>35.909999999999997</v>
      </c>
      <c r="O288" s="21">
        <v>57.28</v>
      </c>
      <c r="P288" s="32" t="s">
        <v>1742</v>
      </c>
    </row>
    <row r="289" spans="1:16" x14ac:dyDescent="0.25">
      <c r="A289" s="14" t="s">
        <v>55</v>
      </c>
      <c r="B289" s="15" t="s">
        <v>51</v>
      </c>
      <c r="C289" s="15" t="s">
        <v>67</v>
      </c>
      <c r="D289" s="15" t="s">
        <v>45</v>
      </c>
      <c r="E289" s="15" t="s">
        <v>46</v>
      </c>
      <c r="F289" s="15" t="s">
        <v>590</v>
      </c>
      <c r="G289" s="15">
        <v>44.72</v>
      </c>
      <c r="H289" s="15" t="s">
        <v>591</v>
      </c>
      <c r="I289" s="15" t="s">
        <v>49</v>
      </c>
      <c r="J289" s="16">
        <v>45442</v>
      </c>
      <c r="K289" s="15">
        <v>820.82</v>
      </c>
      <c r="L289" s="15">
        <v>197.44</v>
      </c>
      <c r="M289" s="15">
        <v>19</v>
      </c>
      <c r="N289" s="15">
        <v>10.1</v>
      </c>
      <c r="O289" s="17">
        <v>32.25</v>
      </c>
      <c r="P289" s="32" t="s">
        <v>1739</v>
      </c>
    </row>
    <row r="290" spans="1:16" x14ac:dyDescent="0.25">
      <c r="A290" s="18" t="s">
        <v>0</v>
      </c>
      <c r="B290" s="19" t="s">
        <v>51</v>
      </c>
      <c r="C290" s="19" t="s">
        <v>67</v>
      </c>
      <c r="D290" s="19" t="s">
        <v>38</v>
      </c>
      <c r="E290" s="19" t="s">
        <v>75</v>
      </c>
      <c r="F290" s="19" t="s">
        <v>592</v>
      </c>
      <c r="G290" s="19">
        <v>6.29</v>
      </c>
      <c r="H290" s="19" t="s">
        <v>593</v>
      </c>
      <c r="I290" s="19" t="s">
        <v>49</v>
      </c>
      <c r="J290" s="20">
        <v>45310</v>
      </c>
      <c r="K290" s="19">
        <v>947.85</v>
      </c>
      <c r="L290" s="19">
        <v>232.93</v>
      </c>
      <c r="M290" s="19">
        <v>25</v>
      </c>
      <c r="N290" s="19">
        <v>36.9</v>
      </c>
      <c r="O290" s="21">
        <v>96.99</v>
      </c>
      <c r="P290" s="32" t="s">
        <v>1733</v>
      </c>
    </row>
    <row r="291" spans="1:16" x14ac:dyDescent="0.25">
      <c r="A291" s="14" t="s">
        <v>50</v>
      </c>
      <c r="B291" s="15" t="s">
        <v>36</v>
      </c>
      <c r="C291" s="15" t="s">
        <v>44</v>
      </c>
      <c r="D291" s="15" t="s">
        <v>68</v>
      </c>
      <c r="E291" s="15" t="s">
        <v>62</v>
      </c>
      <c r="F291" s="15" t="s">
        <v>594</v>
      </c>
      <c r="G291" s="15">
        <v>19.7</v>
      </c>
      <c r="H291" s="15" t="s">
        <v>595</v>
      </c>
      <c r="I291" s="15" t="s">
        <v>49</v>
      </c>
      <c r="J291" s="16">
        <v>45217</v>
      </c>
      <c r="K291" s="15">
        <v>451.84</v>
      </c>
      <c r="L291" s="15">
        <v>248.4</v>
      </c>
      <c r="M291" s="15">
        <v>63</v>
      </c>
      <c r="N291" s="15">
        <v>44.14</v>
      </c>
      <c r="O291" s="17">
        <v>61.74</v>
      </c>
      <c r="P291" s="32" t="s">
        <v>1735</v>
      </c>
    </row>
    <row r="292" spans="1:16" x14ac:dyDescent="0.25">
      <c r="A292" s="18" t="s">
        <v>35</v>
      </c>
      <c r="B292" s="19" t="s">
        <v>56</v>
      </c>
      <c r="C292" s="19" t="s">
        <v>44</v>
      </c>
      <c r="D292" s="19" t="s">
        <v>52</v>
      </c>
      <c r="E292" s="19" t="s">
        <v>62</v>
      </c>
      <c r="F292" s="19" t="s">
        <v>596</v>
      </c>
      <c r="G292" s="19">
        <v>24.05</v>
      </c>
      <c r="H292" s="19" t="s">
        <v>597</v>
      </c>
      <c r="I292" s="19" t="s">
        <v>42</v>
      </c>
      <c r="J292" s="20">
        <v>45258</v>
      </c>
      <c r="K292" s="19">
        <v>574.28</v>
      </c>
      <c r="L292" s="19">
        <v>238.39</v>
      </c>
      <c r="M292" s="19">
        <v>50</v>
      </c>
      <c r="N292" s="19">
        <v>40.4</v>
      </c>
      <c r="O292" s="21">
        <v>90.92</v>
      </c>
      <c r="P292" s="32" t="s">
        <v>1744</v>
      </c>
    </row>
    <row r="293" spans="1:16" x14ac:dyDescent="0.25">
      <c r="A293" s="14" t="s">
        <v>43</v>
      </c>
      <c r="B293" s="15" t="s">
        <v>51</v>
      </c>
      <c r="C293" s="15" t="s">
        <v>37</v>
      </c>
      <c r="D293" s="15" t="s">
        <v>52</v>
      </c>
      <c r="E293" s="15" t="s">
        <v>75</v>
      </c>
      <c r="F293" s="15" t="s">
        <v>598</v>
      </c>
      <c r="G293" s="15">
        <v>45.42</v>
      </c>
      <c r="H293" s="15" t="s">
        <v>599</v>
      </c>
      <c r="I293" s="15" t="s">
        <v>42</v>
      </c>
      <c r="J293" s="16">
        <v>45454</v>
      </c>
      <c r="K293" s="15">
        <v>797.78</v>
      </c>
      <c r="L293" s="15">
        <v>334.9</v>
      </c>
      <c r="M293" s="15">
        <v>15</v>
      </c>
      <c r="N293" s="15">
        <v>15.6</v>
      </c>
      <c r="O293" s="17">
        <v>18.329999999999998</v>
      </c>
      <c r="P293" s="32" t="s">
        <v>1736</v>
      </c>
    </row>
    <row r="294" spans="1:16" x14ac:dyDescent="0.25">
      <c r="A294" s="18" t="s">
        <v>43</v>
      </c>
      <c r="B294" s="19" t="s">
        <v>51</v>
      </c>
      <c r="C294" s="19" t="s">
        <v>37</v>
      </c>
      <c r="D294" s="19" t="s">
        <v>68</v>
      </c>
      <c r="E294" s="19" t="s">
        <v>75</v>
      </c>
      <c r="F294" s="19" t="s">
        <v>600</v>
      </c>
      <c r="G294" s="19">
        <v>12.67</v>
      </c>
      <c r="H294" s="19" t="s">
        <v>601</v>
      </c>
      <c r="I294" s="19" t="s">
        <v>49</v>
      </c>
      <c r="J294" s="20">
        <v>45343</v>
      </c>
      <c r="K294" s="19">
        <v>90.16</v>
      </c>
      <c r="L294" s="19">
        <v>360.15</v>
      </c>
      <c r="M294" s="19">
        <v>31</v>
      </c>
      <c r="N294" s="19">
        <v>25.1</v>
      </c>
      <c r="O294" s="21">
        <v>4.67</v>
      </c>
      <c r="P294" s="32" t="s">
        <v>1741</v>
      </c>
    </row>
    <row r="295" spans="1:16" x14ac:dyDescent="0.25">
      <c r="A295" s="14" t="s">
        <v>35</v>
      </c>
      <c r="B295" s="15" t="s">
        <v>59</v>
      </c>
      <c r="C295" s="15" t="s">
        <v>44</v>
      </c>
      <c r="D295" s="15" t="s">
        <v>45</v>
      </c>
      <c r="E295" s="15" t="s">
        <v>39</v>
      </c>
      <c r="F295" s="15" t="s">
        <v>602</v>
      </c>
      <c r="G295" s="15">
        <v>14.42</v>
      </c>
      <c r="H295" s="15" t="s">
        <v>603</v>
      </c>
      <c r="I295" s="15" t="s">
        <v>49</v>
      </c>
      <c r="J295" s="16">
        <v>45264</v>
      </c>
      <c r="K295" s="15">
        <v>863.48</v>
      </c>
      <c r="L295" s="15">
        <v>93.63</v>
      </c>
      <c r="M295" s="15">
        <v>68</v>
      </c>
      <c r="N295" s="15">
        <v>48.27</v>
      </c>
      <c r="O295" s="17">
        <v>8.67</v>
      </c>
      <c r="P295" s="32" t="s">
        <v>1740</v>
      </c>
    </row>
    <row r="296" spans="1:16" x14ac:dyDescent="0.25">
      <c r="A296" s="18" t="s">
        <v>50</v>
      </c>
      <c r="B296" s="19" t="s">
        <v>94</v>
      </c>
      <c r="C296" s="19" t="s">
        <v>67</v>
      </c>
      <c r="D296" s="19" t="s">
        <v>52</v>
      </c>
      <c r="E296" s="19" t="s">
        <v>39</v>
      </c>
      <c r="F296" s="19" t="s">
        <v>125</v>
      </c>
      <c r="G296" s="19">
        <v>21.59</v>
      </c>
      <c r="H296" s="19" t="s">
        <v>604</v>
      </c>
      <c r="I296" s="19" t="s">
        <v>42</v>
      </c>
      <c r="J296" s="20">
        <v>45381</v>
      </c>
      <c r="K296" s="19">
        <v>357.44</v>
      </c>
      <c r="L296" s="19">
        <v>224.82</v>
      </c>
      <c r="M296" s="19">
        <v>76</v>
      </c>
      <c r="N296" s="19">
        <v>8.6300000000000008</v>
      </c>
      <c r="O296" s="21">
        <v>66.98</v>
      </c>
      <c r="P296" s="32" t="s">
        <v>1737</v>
      </c>
    </row>
    <row r="297" spans="1:16" x14ac:dyDescent="0.25">
      <c r="A297" s="14" t="s">
        <v>43</v>
      </c>
      <c r="B297" s="15" t="s">
        <v>51</v>
      </c>
      <c r="C297" s="15" t="s">
        <v>67</v>
      </c>
      <c r="D297" s="15" t="s">
        <v>71</v>
      </c>
      <c r="E297" s="15" t="s">
        <v>75</v>
      </c>
      <c r="F297" s="15" t="s">
        <v>322</v>
      </c>
      <c r="G297" s="15">
        <v>11.83</v>
      </c>
      <c r="H297" s="15" t="s">
        <v>605</v>
      </c>
      <c r="I297" s="15" t="s">
        <v>42</v>
      </c>
      <c r="J297" s="16">
        <v>45333</v>
      </c>
      <c r="K297" s="15">
        <v>880.32</v>
      </c>
      <c r="L297" s="15">
        <v>164.77</v>
      </c>
      <c r="M297" s="15">
        <v>92</v>
      </c>
      <c r="N297" s="15">
        <v>44.4</v>
      </c>
      <c r="O297" s="17">
        <v>16.260000000000002</v>
      </c>
      <c r="P297" s="32" t="s">
        <v>1741</v>
      </c>
    </row>
    <row r="298" spans="1:16" x14ac:dyDescent="0.25">
      <c r="A298" s="18" t="s">
        <v>55</v>
      </c>
      <c r="B298" s="19" t="s">
        <v>59</v>
      </c>
      <c r="C298" s="19" t="s">
        <v>44</v>
      </c>
      <c r="D298" s="19" t="s">
        <v>68</v>
      </c>
      <c r="E298" s="19" t="s">
        <v>46</v>
      </c>
      <c r="F298" s="19" t="s">
        <v>114</v>
      </c>
      <c r="G298" s="19">
        <v>47.27</v>
      </c>
      <c r="H298" s="19" t="s">
        <v>606</v>
      </c>
      <c r="I298" s="19" t="s">
        <v>49</v>
      </c>
      <c r="J298" s="20">
        <v>45439</v>
      </c>
      <c r="K298" s="19">
        <v>328.75</v>
      </c>
      <c r="L298" s="19">
        <v>165.91</v>
      </c>
      <c r="M298" s="19">
        <v>86</v>
      </c>
      <c r="N298" s="19">
        <v>39.119999999999997</v>
      </c>
      <c r="O298" s="21">
        <v>60.75</v>
      </c>
      <c r="P298" s="32" t="s">
        <v>1739</v>
      </c>
    </row>
    <row r="299" spans="1:16" x14ac:dyDescent="0.25">
      <c r="A299" s="14" t="s">
        <v>0</v>
      </c>
      <c r="B299" s="15" t="s">
        <v>36</v>
      </c>
      <c r="C299" s="15" t="s">
        <v>44</v>
      </c>
      <c r="D299" s="15" t="s">
        <v>71</v>
      </c>
      <c r="E299" s="15" t="s">
        <v>39</v>
      </c>
      <c r="F299" s="15" t="s">
        <v>607</v>
      </c>
      <c r="G299" s="15">
        <v>42.55</v>
      </c>
      <c r="H299" s="15" t="s">
        <v>608</v>
      </c>
      <c r="I299" s="15" t="s">
        <v>42</v>
      </c>
      <c r="J299" s="16">
        <v>45558</v>
      </c>
      <c r="K299" s="15">
        <v>635.36</v>
      </c>
      <c r="L299" s="15">
        <v>431.47</v>
      </c>
      <c r="M299" s="15">
        <v>44</v>
      </c>
      <c r="N299" s="15">
        <v>17.89</v>
      </c>
      <c r="O299" s="17">
        <v>23</v>
      </c>
      <c r="P299" s="32" t="s">
        <v>1738</v>
      </c>
    </row>
    <row r="300" spans="1:16" x14ac:dyDescent="0.25">
      <c r="A300" s="18" t="s">
        <v>50</v>
      </c>
      <c r="B300" s="19" t="s">
        <v>94</v>
      </c>
      <c r="C300" s="19" t="s">
        <v>67</v>
      </c>
      <c r="D300" s="19" t="s">
        <v>68</v>
      </c>
      <c r="E300" s="19" t="s">
        <v>75</v>
      </c>
      <c r="F300" s="19" t="s">
        <v>609</v>
      </c>
      <c r="G300" s="19">
        <v>6.28</v>
      </c>
      <c r="H300" s="19" t="s">
        <v>610</v>
      </c>
      <c r="I300" s="19" t="s">
        <v>42</v>
      </c>
      <c r="J300" s="20">
        <v>45446</v>
      </c>
      <c r="K300" s="19">
        <v>210.91</v>
      </c>
      <c r="L300" s="19">
        <v>316.44</v>
      </c>
      <c r="M300" s="19">
        <v>39</v>
      </c>
      <c r="N300" s="19">
        <v>28.45</v>
      </c>
      <c r="O300" s="21">
        <v>59.15</v>
      </c>
      <c r="P300" s="32" t="s">
        <v>1736</v>
      </c>
    </row>
    <row r="301" spans="1:16" x14ac:dyDescent="0.25">
      <c r="A301" s="14" t="s">
        <v>35</v>
      </c>
      <c r="B301" s="15" t="s">
        <v>51</v>
      </c>
      <c r="C301" s="15" t="s">
        <v>44</v>
      </c>
      <c r="D301" s="15" t="s">
        <v>52</v>
      </c>
      <c r="E301" s="15" t="s">
        <v>62</v>
      </c>
      <c r="F301" s="15" t="s">
        <v>312</v>
      </c>
      <c r="G301" s="15">
        <v>8.73</v>
      </c>
      <c r="H301" s="15" t="s">
        <v>611</v>
      </c>
      <c r="I301" s="15" t="s">
        <v>49</v>
      </c>
      <c r="J301" s="16">
        <v>45241</v>
      </c>
      <c r="K301" s="15">
        <v>134.09</v>
      </c>
      <c r="L301" s="15">
        <v>201.34</v>
      </c>
      <c r="M301" s="15">
        <v>99</v>
      </c>
      <c r="N301" s="15">
        <v>10.130000000000001</v>
      </c>
      <c r="O301" s="17">
        <v>43.91</v>
      </c>
      <c r="P301" s="32" t="s">
        <v>1744</v>
      </c>
    </row>
    <row r="302" spans="1:16" x14ac:dyDescent="0.25">
      <c r="A302" s="18" t="s">
        <v>50</v>
      </c>
      <c r="B302" s="19" t="s">
        <v>94</v>
      </c>
      <c r="C302" s="19" t="s">
        <v>37</v>
      </c>
      <c r="D302" s="19" t="s">
        <v>38</v>
      </c>
      <c r="E302" s="19" t="s">
        <v>62</v>
      </c>
      <c r="F302" s="19" t="s">
        <v>612</v>
      </c>
      <c r="G302" s="19">
        <v>23.48</v>
      </c>
      <c r="H302" s="19" t="s">
        <v>613</v>
      </c>
      <c r="I302" s="19" t="s">
        <v>42</v>
      </c>
      <c r="J302" s="20">
        <v>45350</v>
      </c>
      <c r="K302" s="19">
        <v>771.94</v>
      </c>
      <c r="L302" s="19">
        <v>202.24</v>
      </c>
      <c r="M302" s="19">
        <v>85</v>
      </c>
      <c r="N302" s="19">
        <v>12.45</v>
      </c>
      <c r="O302" s="21">
        <v>11.72</v>
      </c>
      <c r="P302" s="32" t="s">
        <v>1741</v>
      </c>
    </row>
    <row r="303" spans="1:16" x14ac:dyDescent="0.25">
      <c r="A303" s="14" t="s">
        <v>43</v>
      </c>
      <c r="B303" s="15" t="s">
        <v>36</v>
      </c>
      <c r="C303" s="15" t="s">
        <v>37</v>
      </c>
      <c r="D303" s="15" t="s">
        <v>52</v>
      </c>
      <c r="E303" s="15" t="s">
        <v>39</v>
      </c>
      <c r="F303" s="15" t="s">
        <v>572</v>
      </c>
      <c r="G303" s="15">
        <v>18.690000000000001</v>
      </c>
      <c r="H303" s="15" t="s">
        <v>614</v>
      </c>
      <c r="I303" s="15" t="s">
        <v>49</v>
      </c>
      <c r="J303" s="16">
        <v>45497</v>
      </c>
      <c r="K303" s="15">
        <v>826.38</v>
      </c>
      <c r="L303" s="15">
        <v>184.65</v>
      </c>
      <c r="M303" s="15">
        <v>20</v>
      </c>
      <c r="N303" s="15">
        <v>27.09</v>
      </c>
      <c r="O303" s="17">
        <v>99.12</v>
      </c>
      <c r="P303" s="32" t="s">
        <v>1734</v>
      </c>
    </row>
    <row r="304" spans="1:16" x14ac:dyDescent="0.25">
      <c r="A304" s="18" t="s">
        <v>35</v>
      </c>
      <c r="B304" s="19" t="s">
        <v>59</v>
      </c>
      <c r="C304" s="19" t="s">
        <v>44</v>
      </c>
      <c r="D304" s="19" t="s">
        <v>71</v>
      </c>
      <c r="E304" s="19" t="s">
        <v>75</v>
      </c>
      <c r="F304" s="19" t="s">
        <v>615</v>
      </c>
      <c r="G304" s="19">
        <v>14.54</v>
      </c>
      <c r="H304" s="19" t="s">
        <v>616</v>
      </c>
      <c r="I304" s="19" t="s">
        <v>42</v>
      </c>
      <c r="J304" s="20">
        <v>45515</v>
      </c>
      <c r="K304" s="19">
        <v>107.14</v>
      </c>
      <c r="L304" s="19">
        <v>373.71</v>
      </c>
      <c r="M304" s="19">
        <v>94</v>
      </c>
      <c r="N304" s="19">
        <v>7.91</v>
      </c>
      <c r="O304" s="21">
        <v>53.31</v>
      </c>
      <c r="P304" s="32" t="s">
        <v>1742</v>
      </c>
    </row>
    <row r="305" spans="1:16" x14ac:dyDescent="0.25">
      <c r="A305" s="14" t="s">
        <v>55</v>
      </c>
      <c r="B305" s="15" t="s">
        <v>94</v>
      </c>
      <c r="C305" s="15" t="s">
        <v>37</v>
      </c>
      <c r="D305" s="15" t="s">
        <v>52</v>
      </c>
      <c r="E305" s="15" t="s">
        <v>46</v>
      </c>
      <c r="F305" s="15" t="s">
        <v>617</v>
      </c>
      <c r="G305" s="15">
        <v>37.840000000000003</v>
      </c>
      <c r="H305" s="15" t="s">
        <v>618</v>
      </c>
      <c r="I305" s="15" t="s">
        <v>42</v>
      </c>
      <c r="J305" s="16">
        <v>45369</v>
      </c>
      <c r="K305" s="15">
        <v>207.62</v>
      </c>
      <c r="L305" s="15">
        <v>24.03</v>
      </c>
      <c r="M305" s="15">
        <v>35</v>
      </c>
      <c r="N305" s="15">
        <v>44.67</v>
      </c>
      <c r="O305" s="17">
        <v>25.19</v>
      </c>
      <c r="P305" s="32" t="s">
        <v>1737</v>
      </c>
    </row>
    <row r="306" spans="1:16" x14ac:dyDescent="0.25">
      <c r="A306" s="18" t="s">
        <v>0</v>
      </c>
      <c r="B306" s="19" t="s">
        <v>36</v>
      </c>
      <c r="C306" s="19" t="s">
        <v>44</v>
      </c>
      <c r="D306" s="19" t="s">
        <v>52</v>
      </c>
      <c r="E306" s="19" t="s">
        <v>46</v>
      </c>
      <c r="F306" s="19" t="s">
        <v>619</v>
      </c>
      <c r="G306" s="19">
        <v>45.31</v>
      </c>
      <c r="H306" s="19" t="s">
        <v>620</v>
      </c>
      <c r="I306" s="19" t="s">
        <v>49</v>
      </c>
      <c r="J306" s="20">
        <v>45569</v>
      </c>
      <c r="K306" s="19">
        <v>642.58000000000004</v>
      </c>
      <c r="L306" s="19">
        <v>254.53</v>
      </c>
      <c r="M306" s="19">
        <v>92</v>
      </c>
      <c r="N306" s="19">
        <v>38.450000000000003</v>
      </c>
      <c r="O306" s="21">
        <v>45.71</v>
      </c>
      <c r="P306" s="32" t="s">
        <v>1735</v>
      </c>
    </row>
    <row r="307" spans="1:16" x14ac:dyDescent="0.25">
      <c r="A307" s="14" t="s">
        <v>0</v>
      </c>
      <c r="B307" s="15" t="s">
        <v>94</v>
      </c>
      <c r="C307" s="15" t="s">
        <v>74</v>
      </c>
      <c r="D307" s="15" t="s">
        <v>68</v>
      </c>
      <c r="E307" s="15" t="s">
        <v>39</v>
      </c>
      <c r="F307" s="15" t="s">
        <v>621</v>
      </c>
      <c r="G307" s="15">
        <v>14.58</v>
      </c>
      <c r="H307" s="15" t="s">
        <v>622</v>
      </c>
      <c r="I307" s="15" t="s">
        <v>49</v>
      </c>
      <c r="J307" s="16">
        <v>45275</v>
      </c>
      <c r="K307" s="15">
        <v>719.41</v>
      </c>
      <c r="L307" s="15">
        <v>425.71</v>
      </c>
      <c r="M307" s="15">
        <v>20</v>
      </c>
      <c r="N307" s="15">
        <v>42.99</v>
      </c>
      <c r="O307" s="17">
        <v>91.16</v>
      </c>
      <c r="P307" s="32" t="s">
        <v>1740</v>
      </c>
    </row>
    <row r="308" spans="1:16" x14ac:dyDescent="0.25">
      <c r="A308" s="18" t="s">
        <v>0</v>
      </c>
      <c r="B308" s="19" t="s">
        <v>59</v>
      </c>
      <c r="C308" s="19" t="s">
        <v>37</v>
      </c>
      <c r="D308" s="19" t="s">
        <v>45</v>
      </c>
      <c r="E308" s="19" t="s">
        <v>46</v>
      </c>
      <c r="F308" s="19" t="s">
        <v>623</v>
      </c>
      <c r="G308" s="19">
        <v>27.57</v>
      </c>
      <c r="H308" s="19" t="s">
        <v>624</v>
      </c>
      <c r="I308" s="19" t="s">
        <v>49</v>
      </c>
      <c r="J308" s="20">
        <v>45392</v>
      </c>
      <c r="K308" s="19">
        <v>857.11</v>
      </c>
      <c r="L308" s="19">
        <v>324.06</v>
      </c>
      <c r="M308" s="19">
        <v>55</v>
      </c>
      <c r="N308" s="19">
        <v>19.13</v>
      </c>
      <c r="O308" s="21">
        <v>65.88</v>
      </c>
      <c r="P308" s="32" t="s">
        <v>1743</v>
      </c>
    </row>
    <row r="309" spans="1:16" x14ac:dyDescent="0.25">
      <c r="A309" s="14" t="s">
        <v>55</v>
      </c>
      <c r="B309" s="15" t="s">
        <v>36</v>
      </c>
      <c r="C309" s="15" t="s">
        <v>44</v>
      </c>
      <c r="D309" s="15" t="s">
        <v>68</v>
      </c>
      <c r="E309" s="15" t="s">
        <v>39</v>
      </c>
      <c r="F309" s="15" t="s">
        <v>625</v>
      </c>
      <c r="G309" s="15">
        <v>27.68</v>
      </c>
      <c r="H309" s="15" t="s">
        <v>626</v>
      </c>
      <c r="I309" s="15" t="s">
        <v>49</v>
      </c>
      <c r="J309" s="16">
        <v>45527</v>
      </c>
      <c r="K309" s="15">
        <v>843.59</v>
      </c>
      <c r="L309" s="15">
        <v>248.81</v>
      </c>
      <c r="M309" s="15">
        <v>96</v>
      </c>
      <c r="N309" s="15">
        <v>31.68</v>
      </c>
      <c r="O309" s="17">
        <v>41.25</v>
      </c>
      <c r="P309" s="32" t="s">
        <v>1742</v>
      </c>
    </row>
    <row r="310" spans="1:16" x14ac:dyDescent="0.25">
      <c r="A310" s="18" t="s">
        <v>35</v>
      </c>
      <c r="B310" s="19" t="s">
        <v>36</v>
      </c>
      <c r="C310" s="19" t="s">
        <v>37</v>
      </c>
      <c r="D310" s="19" t="s">
        <v>68</v>
      </c>
      <c r="E310" s="19" t="s">
        <v>39</v>
      </c>
      <c r="F310" s="19" t="s">
        <v>627</v>
      </c>
      <c r="G310" s="19">
        <v>17.920000000000002</v>
      </c>
      <c r="H310" s="19" t="s">
        <v>628</v>
      </c>
      <c r="I310" s="19" t="s">
        <v>49</v>
      </c>
      <c r="J310" s="20">
        <v>45318</v>
      </c>
      <c r="K310" s="19">
        <v>784.9</v>
      </c>
      <c r="L310" s="19">
        <v>363.39</v>
      </c>
      <c r="M310" s="19">
        <v>37</v>
      </c>
      <c r="N310" s="19">
        <v>19.73</v>
      </c>
      <c r="O310" s="21">
        <v>12.27</v>
      </c>
      <c r="P310" s="32" t="s">
        <v>1733</v>
      </c>
    </row>
    <row r="311" spans="1:16" x14ac:dyDescent="0.25">
      <c r="A311" s="14" t="s">
        <v>35</v>
      </c>
      <c r="B311" s="15" t="s">
        <v>36</v>
      </c>
      <c r="C311" s="15" t="s">
        <v>67</v>
      </c>
      <c r="D311" s="15" t="s">
        <v>52</v>
      </c>
      <c r="E311" s="15" t="s">
        <v>62</v>
      </c>
      <c r="F311" s="15" t="s">
        <v>629</v>
      </c>
      <c r="G311" s="15">
        <v>15.43</v>
      </c>
      <c r="H311" s="15" t="s">
        <v>630</v>
      </c>
      <c r="I311" s="15" t="s">
        <v>42</v>
      </c>
      <c r="J311" s="16">
        <v>45483</v>
      </c>
      <c r="K311" s="15">
        <v>859.08</v>
      </c>
      <c r="L311" s="15">
        <v>80.13</v>
      </c>
      <c r="M311" s="15">
        <v>51</v>
      </c>
      <c r="N311" s="15">
        <v>6.35</v>
      </c>
      <c r="O311" s="17">
        <v>56.65</v>
      </c>
      <c r="P311" s="32" t="s">
        <v>1734</v>
      </c>
    </row>
    <row r="312" spans="1:16" x14ac:dyDescent="0.25">
      <c r="A312" s="18" t="s">
        <v>55</v>
      </c>
      <c r="B312" s="19" t="s">
        <v>36</v>
      </c>
      <c r="C312" s="19" t="s">
        <v>44</v>
      </c>
      <c r="D312" s="19" t="s">
        <v>45</v>
      </c>
      <c r="E312" s="19" t="s">
        <v>62</v>
      </c>
      <c r="F312" s="19" t="s">
        <v>631</v>
      </c>
      <c r="G312" s="19">
        <v>41.49</v>
      </c>
      <c r="H312" s="19" t="s">
        <v>632</v>
      </c>
      <c r="I312" s="19" t="s">
        <v>49</v>
      </c>
      <c r="J312" s="20">
        <v>45495</v>
      </c>
      <c r="K312" s="19">
        <v>566.16999999999996</v>
      </c>
      <c r="L312" s="19">
        <v>164.06</v>
      </c>
      <c r="M312" s="19">
        <v>55</v>
      </c>
      <c r="N312" s="19">
        <v>12.96</v>
      </c>
      <c r="O312" s="21">
        <v>18.23</v>
      </c>
      <c r="P312" s="32" t="s">
        <v>1734</v>
      </c>
    </row>
    <row r="313" spans="1:16" x14ac:dyDescent="0.25">
      <c r="A313" s="14" t="s">
        <v>0</v>
      </c>
      <c r="B313" s="15" t="s">
        <v>56</v>
      </c>
      <c r="C313" s="15" t="s">
        <v>67</v>
      </c>
      <c r="D313" s="15" t="s">
        <v>71</v>
      </c>
      <c r="E313" s="15" t="s">
        <v>46</v>
      </c>
      <c r="F313" s="15" t="s">
        <v>553</v>
      </c>
      <c r="G313" s="15">
        <v>11.57</v>
      </c>
      <c r="H313" s="15" t="s">
        <v>633</v>
      </c>
      <c r="I313" s="15" t="s">
        <v>42</v>
      </c>
      <c r="J313" s="16">
        <v>45231</v>
      </c>
      <c r="K313" s="15">
        <v>377.53</v>
      </c>
      <c r="L313" s="15">
        <v>219.37</v>
      </c>
      <c r="M313" s="15">
        <v>71</v>
      </c>
      <c r="N313" s="15">
        <v>48.73</v>
      </c>
      <c r="O313" s="17">
        <v>84.47</v>
      </c>
      <c r="P313" s="32" t="s">
        <v>1744</v>
      </c>
    </row>
    <row r="314" spans="1:16" x14ac:dyDescent="0.25">
      <c r="A314" s="18" t="s">
        <v>0</v>
      </c>
      <c r="B314" s="19" t="s">
        <v>56</v>
      </c>
      <c r="C314" s="19" t="s">
        <v>37</v>
      </c>
      <c r="D314" s="19" t="s">
        <v>68</v>
      </c>
      <c r="E314" s="19" t="s">
        <v>46</v>
      </c>
      <c r="F314" s="19" t="s">
        <v>634</v>
      </c>
      <c r="G314" s="19">
        <v>12.22</v>
      </c>
      <c r="H314" s="19" t="s">
        <v>635</v>
      </c>
      <c r="I314" s="19" t="s">
        <v>49</v>
      </c>
      <c r="J314" s="20">
        <v>45285</v>
      </c>
      <c r="K314" s="19">
        <v>738.74</v>
      </c>
      <c r="L314" s="19">
        <v>240.06</v>
      </c>
      <c r="M314" s="19">
        <v>79</v>
      </c>
      <c r="N314" s="19">
        <v>38.840000000000003</v>
      </c>
      <c r="O314" s="21">
        <v>77.56</v>
      </c>
      <c r="P314" s="32" t="s">
        <v>1740</v>
      </c>
    </row>
    <row r="315" spans="1:16" x14ac:dyDescent="0.25">
      <c r="A315" s="14" t="s">
        <v>0</v>
      </c>
      <c r="B315" s="15" t="s">
        <v>36</v>
      </c>
      <c r="C315" s="15" t="s">
        <v>37</v>
      </c>
      <c r="D315" s="15" t="s">
        <v>52</v>
      </c>
      <c r="E315" s="15" t="s">
        <v>62</v>
      </c>
      <c r="F315" s="15" t="s">
        <v>636</v>
      </c>
      <c r="G315" s="15">
        <v>30.38</v>
      </c>
      <c r="H315" s="15" t="s">
        <v>637</v>
      </c>
      <c r="I315" s="15" t="s">
        <v>42</v>
      </c>
      <c r="J315" s="16">
        <v>45484</v>
      </c>
      <c r="K315" s="15">
        <v>590.29999999999995</v>
      </c>
      <c r="L315" s="15">
        <v>300.98</v>
      </c>
      <c r="M315" s="15">
        <v>70</v>
      </c>
      <c r="N315" s="15">
        <v>10.48</v>
      </c>
      <c r="O315" s="17">
        <v>44.18</v>
      </c>
      <c r="P315" s="32" t="s">
        <v>1734</v>
      </c>
    </row>
    <row r="316" spans="1:16" x14ac:dyDescent="0.25">
      <c r="A316" s="18" t="s">
        <v>0</v>
      </c>
      <c r="B316" s="19" t="s">
        <v>51</v>
      </c>
      <c r="C316" s="19" t="s">
        <v>67</v>
      </c>
      <c r="D316" s="19" t="s">
        <v>52</v>
      </c>
      <c r="E316" s="19" t="s">
        <v>75</v>
      </c>
      <c r="F316" s="19" t="s">
        <v>638</v>
      </c>
      <c r="G316" s="19">
        <v>12.29</v>
      </c>
      <c r="H316" s="19" t="s">
        <v>639</v>
      </c>
      <c r="I316" s="19" t="s">
        <v>42</v>
      </c>
      <c r="J316" s="20">
        <v>45223</v>
      </c>
      <c r="K316" s="19">
        <v>208.25</v>
      </c>
      <c r="L316" s="19">
        <v>482.03</v>
      </c>
      <c r="M316" s="19">
        <v>53</v>
      </c>
      <c r="N316" s="19">
        <v>18.71</v>
      </c>
      <c r="O316" s="21">
        <v>85.79</v>
      </c>
      <c r="P316" s="32" t="s">
        <v>1735</v>
      </c>
    </row>
    <row r="317" spans="1:16" x14ac:dyDescent="0.25">
      <c r="A317" s="14" t="s">
        <v>50</v>
      </c>
      <c r="B317" s="15" t="s">
        <v>56</v>
      </c>
      <c r="C317" s="15" t="s">
        <v>44</v>
      </c>
      <c r="D317" s="15" t="s">
        <v>68</v>
      </c>
      <c r="E317" s="15" t="s">
        <v>46</v>
      </c>
      <c r="F317" s="15" t="s">
        <v>640</v>
      </c>
      <c r="G317" s="15">
        <v>39.57</v>
      </c>
      <c r="H317" s="15" t="s">
        <v>641</v>
      </c>
      <c r="I317" s="15" t="s">
        <v>49</v>
      </c>
      <c r="J317" s="16">
        <v>45395</v>
      </c>
      <c r="K317" s="15">
        <v>581.67999999999995</v>
      </c>
      <c r="L317" s="15">
        <v>456.91</v>
      </c>
      <c r="M317" s="15">
        <v>17</v>
      </c>
      <c r="N317" s="15">
        <v>35.99</v>
      </c>
      <c r="O317" s="17">
        <v>71.84</v>
      </c>
      <c r="P317" s="32" t="s">
        <v>1743</v>
      </c>
    </row>
    <row r="318" spans="1:16" x14ac:dyDescent="0.25">
      <c r="A318" s="18" t="s">
        <v>55</v>
      </c>
      <c r="B318" s="19" t="s">
        <v>51</v>
      </c>
      <c r="C318" s="19" t="s">
        <v>44</v>
      </c>
      <c r="D318" s="19" t="s">
        <v>71</v>
      </c>
      <c r="E318" s="19" t="s">
        <v>62</v>
      </c>
      <c r="F318" s="19" t="s">
        <v>642</v>
      </c>
      <c r="G318" s="19">
        <v>27.94</v>
      </c>
      <c r="H318" s="19" t="s">
        <v>643</v>
      </c>
      <c r="I318" s="19" t="s">
        <v>42</v>
      </c>
      <c r="J318" s="20">
        <v>45523</v>
      </c>
      <c r="K318" s="19">
        <v>562.6</v>
      </c>
      <c r="L318" s="19">
        <v>84.93</v>
      </c>
      <c r="M318" s="19">
        <v>37</v>
      </c>
      <c r="N318" s="19">
        <v>21.75</v>
      </c>
      <c r="O318" s="21">
        <v>5.87</v>
      </c>
      <c r="P318" s="32" t="s">
        <v>1742</v>
      </c>
    </row>
    <row r="319" spans="1:16" x14ac:dyDescent="0.25">
      <c r="A319" s="14" t="s">
        <v>43</v>
      </c>
      <c r="B319" s="15" t="s">
        <v>51</v>
      </c>
      <c r="C319" s="15" t="s">
        <v>67</v>
      </c>
      <c r="D319" s="15" t="s">
        <v>38</v>
      </c>
      <c r="E319" s="15" t="s">
        <v>46</v>
      </c>
      <c r="F319" s="15" t="s">
        <v>644</v>
      </c>
      <c r="G319" s="15">
        <v>29.31</v>
      </c>
      <c r="H319" s="15" t="s">
        <v>645</v>
      </c>
      <c r="I319" s="15" t="s">
        <v>42</v>
      </c>
      <c r="J319" s="16">
        <v>45430</v>
      </c>
      <c r="K319" s="15">
        <v>902.63</v>
      </c>
      <c r="L319" s="15">
        <v>151.01</v>
      </c>
      <c r="M319" s="15">
        <v>20</v>
      </c>
      <c r="N319" s="15">
        <v>5.98</v>
      </c>
      <c r="O319" s="17">
        <v>87.67</v>
      </c>
      <c r="P319" s="32" t="s">
        <v>1739</v>
      </c>
    </row>
    <row r="320" spans="1:16" x14ac:dyDescent="0.25">
      <c r="A320" s="18" t="s">
        <v>0</v>
      </c>
      <c r="B320" s="19" t="s">
        <v>59</v>
      </c>
      <c r="C320" s="19" t="s">
        <v>37</v>
      </c>
      <c r="D320" s="19" t="s">
        <v>38</v>
      </c>
      <c r="E320" s="19" t="s">
        <v>75</v>
      </c>
      <c r="F320" s="19" t="s">
        <v>646</v>
      </c>
      <c r="G320" s="19">
        <v>48.33</v>
      </c>
      <c r="H320" s="19" t="s">
        <v>647</v>
      </c>
      <c r="I320" s="19" t="s">
        <v>42</v>
      </c>
      <c r="J320" s="20">
        <v>45241</v>
      </c>
      <c r="K320" s="19">
        <v>981.84</v>
      </c>
      <c r="L320" s="19">
        <v>177.11</v>
      </c>
      <c r="M320" s="19">
        <v>68</v>
      </c>
      <c r="N320" s="19">
        <v>17.850000000000001</v>
      </c>
      <c r="O320" s="21">
        <v>53.55</v>
      </c>
      <c r="P320" s="32" t="s">
        <v>1744</v>
      </c>
    </row>
    <row r="321" spans="1:16" x14ac:dyDescent="0.25">
      <c r="A321" s="14" t="s">
        <v>43</v>
      </c>
      <c r="B321" s="15" t="s">
        <v>51</v>
      </c>
      <c r="C321" s="15" t="s">
        <v>37</v>
      </c>
      <c r="D321" s="15" t="s">
        <v>68</v>
      </c>
      <c r="E321" s="15" t="s">
        <v>46</v>
      </c>
      <c r="F321" s="15" t="s">
        <v>260</v>
      </c>
      <c r="G321" s="15">
        <v>42.31</v>
      </c>
      <c r="H321" s="15" t="s">
        <v>648</v>
      </c>
      <c r="I321" s="15" t="s">
        <v>49</v>
      </c>
      <c r="J321" s="16">
        <v>45370</v>
      </c>
      <c r="K321" s="15">
        <v>357.35</v>
      </c>
      <c r="L321" s="15">
        <v>187.69</v>
      </c>
      <c r="M321" s="15">
        <v>31</v>
      </c>
      <c r="N321" s="15">
        <v>28.89</v>
      </c>
      <c r="O321" s="17">
        <v>95.05</v>
      </c>
      <c r="P321" s="32" t="s">
        <v>1737</v>
      </c>
    </row>
    <row r="322" spans="1:16" x14ac:dyDescent="0.25">
      <c r="A322" s="18" t="s">
        <v>0</v>
      </c>
      <c r="B322" s="19" t="s">
        <v>59</v>
      </c>
      <c r="C322" s="19" t="s">
        <v>44</v>
      </c>
      <c r="D322" s="19" t="s">
        <v>45</v>
      </c>
      <c r="E322" s="19" t="s">
        <v>62</v>
      </c>
      <c r="F322" s="19" t="s">
        <v>300</v>
      </c>
      <c r="G322" s="19">
        <v>34.89</v>
      </c>
      <c r="H322" s="19" t="s">
        <v>649</v>
      </c>
      <c r="I322" s="19" t="s">
        <v>49</v>
      </c>
      <c r="J322" s="20">
        <v>45427</v>
      </c>
      <c r="K322" s="19">
        <v>409.03</v>
      </c>
      <c r="L322" s="19">
        <v>465.35</v>
      </c>
      <c r="M322" s="19">
        <v>40</v>
      </c>
      <c r="N322" s="19">
        <v>46.97</v>
      </c>
      <c r="O322" s="21">
        <v>10.01</v>
      </c>
      <c r="P322" s="32" t="s">
        <v>1739</v>
      </c>
    </row>
    <row r="323" spans="1:16" x14ac:dyDescent="0.25">
      <c r="A323" s="14" t="s">
        <v>0</v>
      </c>
      <c r="B323" s="15" t="s">
        <v>59</v>
      </c>
      <c r="C323" s="15" t="s">
        <v>44</v>
      </c>
      <c r="D323" s="15" t="s">
        <v>45</v>
      </c>
      <c r="E323" s="15" t="s">
        <v>62</v>
      </c>
      <c r="F323" s="15" t="s">
        <v>196</v>
      </c>
      <c r="G323" s="15">
        <v>36.49</v>
      </c>
      <c r="H323" s="15" t="s">
        <v>650</v>
      </c>
      <c r="I323" s="15" t="s">
        <v>42</v>
      </c>
      <c r="J323" s="16">
        <v>45395</v>
      </c>
      <c r="K323" s="15">
        <v>881</v>
      </c>
      <c r="L323" s="15">
        <v>374.93</v>
      </c>
      <c r="M323" s="15">
        <v>78</v>
      </c>
      <c r="N323" s="15">
        <v>41.76</v>
      </c>
      <c r="O323" s="17">
        <v>79.56</v>
      </c>
      <c r="P323" s="32" t="s">
        <v>1743</v>
      </c>
    </row>
    <row r="324" spans="1:16" x14ac:dyDescent="0.25">
      <c r="A324" s="18" t="s">
        <v>50</v>
      </c>
      <c r="B324" s="19" t="s">
        <v>36</v>
      </c>
      <c r="C324" s="19" t="s">
        <v>67</v>
      </c>
      <c r="D324" s="19" t="s">
        <v>38</v>
      </c>
      <c r="E324" s="19" t="s">
        <v>46</v>
      </c>
      <c r="F324" s="19" t="s">
        <v>260</v>
      </c>
      <c r="G324" s="19">
        <v>30.8</v>
      </c>
      <c r="H324" s="19" t="s">
        <v>651</v>
      </c>
      <c r="I324" s="19" t="s">
        <v>49</v>
      </c>
      <c r="J324" s="20">
        <v>45276</v>
      </c>
      <c r="K324" s="19">
        <v>751.3</v>
      </c>
      <c r="L324" s="19">
        <v>443.71</v>
      </c>
      <c r="M324" s="19">
        <v>89</v>
      </c>
      <c r="N324" s="19">
        <v>36.74</v>
      </c>
      <c r="O324" s="21">
        <v>76.010000000000005</v>
      </c>
      <c r="P324" s="32" t="s">
        <v>1740</v>
      </c>
    </row>
    <row r="325" spans="1:16" x14ac:dyDescent="0.25">
      <c r="A325" s="14" t="s">
        <v>55</v>
      </c>
      <c r="B325" s="15" t="s">
        <v>59</v>
      </c>
      <c r="C325" s="15" t="s">
        <v>44</v>
      </c>
      <c r="D325" s="15" t="s">
        <v>71</v>
      </c>
      <c r="E325" s="15" t="s">
        <v>75</v>
      </c>
      <c r="F325" s="15" t="s">
        <v>652</v>
      </c>
      <c r="G325" s="15">
        <v>5.43</v>
      </c>
      <c r="H325" s="15" t="s">
        <v>653</v>
      </c>
      <c r="I325" s="15" t="s">
        <v>42</v>
      </c>
      <c r="J325" s="16">
        <v>45341</v>
      </c>
      <c r="K325" s="15">
        <v>488.79</v>
      </c>
      <c r="L325" s="15">
        <v>131.74</v>
      </c>
      <c r="M325" s="15">
        <v>35</v>
      </c>
      <c r="N325" s="15">
        <v>37.57</v>
      </c>
      <c r="O325" s="17">
        <v>21.74</v>
      </c>
      <c r="P325" s="32" t="s">
        <v>1741</v>
      </c>
    </row>
    <row r="326" spans="1:16" x14ac:dyDescent="0.25">
      <c r="A326" s="18" t="s">
        <v>0</v>
      </c>
      <c r="B326" s="19" t="s">
        <v>51</v>
      </c>
      <c r="C326" s="19" t="s">
        <v>74</v>
      </c>
      <c r="D326" s="19" t="s">
        <v>45</v>
      </c>
      <c r="E326" s="19" t="s">
        <v>46</v>
      </c>
      <c r="F326" s="19" t="s">
        <v>654</v>
      </c>
      <c r="G326" s="19">
        <v>10.57</v>
      </c>
      <c r="H326" s="19" t="s">
        <v>655</v>
      </c>
      <c r="I326" s="19" t="s">
        <v>42</v>
      </c>
      <c r="J326" s="20">
        <v>45534</v>
      </c>
      <c r="K326" s="19">
        <v>995.39</v>
      </c>
      <c r="L326" s="19">
        <v>84.38</v>
      </c>
      <c r="M326" s="19">
        <v>94</v>
      </c>
      <c r="N326" s="19">
        <v>43.51</v>
      </c>
      <c r="O326" s="21">
        <v>28.65</v>
      </c>
      <c r="P326" s="32" t="s">
        <v>1742</v>
      </c>
    </row>
    <row r="327" spans="1:16" x14ac:dyDescent="0.25">
      <c r="A327" s="14" t="s">
        <v>55</v>
      </c>
      <c r="B327" s="15" t="s">
        <v>56</v>
      </c>
      <c r="C327" s="15" t="s">
        <v>44</v>
      </c>
      <c r="D327" s="15" t="s">
        <v>68</v>
      </c>
      <c r="E327" s="15" t="s">
        <v>46</v>
      </c>
      <c r="F327" s="15" t="s">
        <v>656</v>
      </c>
      <c r="G327" s="15">
        <v>37.340000000000003</v>
      </c>
      <c r="H327" s="15" t="s">
        <v>657</v>
      </c>
      <c r="I327" s="15" t="s">
        <v>42</v>
      </c>
      <c r="J327" s="16">
        <v>45288</v>
      </c>
      <c r="K327" s="15">
        <v>58.53</v>
      </c>
      <c r="L327" s="15">
        <v>40.049999999999997</v>
      </c>
      <c r="M327" s="15">
        <v>27</v>
      </c>
      <c r="N327" s="15">
        <v>6.46</v>
      </c>
      <c r="O327" s="17">
        <v>27.74</v>
      </c>
      <c r="P327" s="32" t="s">
        <v>1740</v>
      </c>
    </row>
    <row r="328" spans="1:16" x14ac:dyDescent="0.25">
      <c r="A328" s="18" t="s">
        <v>0</v>
      </c>
      <c r="B328" s="19" t="s">
        <v>51</v>
      </c>
      <c r="C328" s="19" t="s">
        <v>67</v>
      </c>
      <c r="D328" s="19" t="s">
        <v>38</v>
      </c>
      <c r="E328" s="19" t="s">
        <v>62</v>
      </c>
      <c r="F328" s="19" t="s">
        <v>524</v>
      </c>
      <c r="G328" s="19">
        <v>15.75</v>
      </c>
      <c r="H328" s="19" t="s">
        <v>658</v>
      </c>
      <c r="I328" s="19" t="s">
        <v>49</v>
      </c>
      <c r="J328" s="20">
        <v>45327</v>
      </c>
      <c r="K328" s="19">
        <v>817.63</v>
      </c>
      <c r="L328" s="19">
        <v>299.26</v>
      </c>
      <c r="M328" s="19">
        <v>88</v>
      </c>
      <c r="N328" s="19">
        <v>7.72</v>
      </c>
      <c r="O328" s="21">
        <v>32.880000000000003</v>
      </c>
      <c r="P328" s="32" t="s">
        <v>1741</v>
      </c>
    </row>
    <row r="329" spans="1:16" x14ac:dyDescent="0.25">
      <c r="A329" s="14" t="s">
        <v>50</v>
      </c>
      <c r="B329" s="15" t="s">
        <v>36</v>
      </c>
      <c r="C329" s="15" t="s">
        <v>67</v>
      </c>
      <c r="D329" s="15" t="s">
        <v>45</v>
      </c>
      <c r="E329" s="15" t="s">
        <v>39</v>
      </c>
      <c r="F329" s="15" t="s">
        <v>659</v>
      </c>
      <c r="G329" s="15">
        <v>8.1999999999999993</v>
      </c>
      <c r="H329" s="15" t="s">
        <v>660</v>
      </c>
      <c r="I329" s="15" t="s">
        <v>49</v>
      </c>
      <c r="J329" s="16">
        <v>45287</v>
      </c>
      <c r="K329" s="15">
        <v>653.37</v>
      </c>
      <c r="L329" s="15">
        <v>159.15</v>
      </c>
      <c r="M329" s="15">
        <v>79</v>
      </c>
      <c r="N329" s="15">
        <v>39.86</v>
      </c>
      <c r="O329" s="17">
        <v>14.52</v>
      </c>
      <c r="P329" s="32" t="s">
        <v>1740</v>
      </c>
    </row>
    <row r="330" spans="1:16" x14ac:dyDescent="0.25">
      <c r="A330" s="18" t="s">
        <v>0</v>
      </c>
      <c r="B330" s="19" t="s">
        <v>56</v>
      </c>
      <c r="C330" s="19" t="s">
        <v>37</v>
      </c>
      <c r="D330" s="19" t="s">
        <v>71</v>
      </c>
      <c r="E330" s="19" t="s">
        <v>39</v>
      </c>
      <c r="F330" s="19" t="s">
        <v>661</v>
      </c>
      <c r="G330" s="19">
        <v>38.049999999999997</v>
      </c>
      <c r="H330" s="19" t="s">
        <v>662</v>
      </c>
      <c r="I330" s="19" t="s">
        <v>42</v>
      </c>
      <c r="J330" s="20">
        <v>45398</v>
      </c>
      <c r="K330" s="19">
        <v>516.53</v>
      </c>
      <c r="L330" s="19">
        <v>332.88</v>
      </c>
      <c r="M330" s="19">
        <v>88</v>
      </c>
      <c r="N330" s="19">
        <v>13.91</v>
      </c>
      <c r="O330" s="21">
        <v>18.59</v>
      </c>
      <c r="P330" s="32" t="s">
        <v>1743</v>
      </c>
    </row>
    <row r="331" spans="1:16" x14ac:dyDescent="0.25">
      <c r="A331" s="14" t="s">
        <v>35</v>
      </c>
      <c r="B331" s="15" t="s">
        <v>94</v>
      </c>
      <c r="C331" s="15" t="s">
        <v>44</v>
      </c>
      <c r="D331" s="15" t="s">
        <v>52</v>
      </c>
      <c r="E331" s="15" t="s">
        <v>75</v>
      </c>
      <c r="F331" s="15" t="s">
        <v>663</v>
      </c>
      <c r="G331" s="15">
        <v>12.83</v>
      </c>
      <c r="H331" s="15" t="s">
        <v>664</v>
      </c>
      <c r="I331" s="15" t="s">
        <v>42</v>
      </c>
      <c r="J331" s="16">
        <v>45229</v>
      </c>
      <c r="K331" s="15">
        <v>667.92</v>
      </c>
      <c r="L331" s="15">
        <v>11.05</v>
      </c>
      <c r="M331" s="15">
        <v>6</v>
      </c>
      <c r="N331" s="15">
        <v>46.79</v>
      </c>
      <c r="O331" s="17">
        <v>50.32</v>
      </c>
      <c r="P331" s="32" t="s">
        <v>1735</v>
      </c>
    </row>
    <row r="332" spans="1:16" x14ac:dyDescent="0.25">
      <c r="A332" s="18" t="s">
        <v>0</v>
      </c>
      <c r="B332" s="19" t="s">
        <v>59</v>
      </c>
      <c r="C332" s="19" t="s">
        <v>67</v>
      </c>
      <c r="D332" s="19" t="s">
        <v>38</v>
      </c>
      <c r="E332" s="19" t="s">
        <v>46</v>
      </c>
      <c r="F332" s="19" t="s">
        <v>665</v>
      </c>
      <c r="G332" s="19">
        <v>28.84</v>
      </c>
      <c r="H332" s="19" t="s">
        <v>666</v>
      </c>
      <c r="I332" s="19" t="s">
        <v>49</v>
      </c>
      <c r="J332" s="20">
        <v>45509</v>
      </c>
      <c r="K332" s="19">
        <v>285.37</v>
      </c>
      <c r="L332" s="19">
        <v>487.25</v>
      </c>
      <c r="M332" s="19">
        <v>48</v>
      </c>
      <c r="N332" s="19">
        <v>13.88</v>
      </c>
      <c r="O332" s="21">
        <v>42.86</v>
      </c>
      <c r="P332" s="32" t="s">
        <v>1742</v>
      </c>
    </row>
    <row r="333" spans="1:16" x14ac:dyDescent="0.25">
      <c r="A333" s="14" t="s">
        <v>50</v>
      </c>
      <c r="B333" s="15" t="s">
        <v>51</v>
      </c>
      <c r="C333" s="15" t="s">
        <v>74</v>
      </c>
      <c r="D333" s="15" t="s">
        <v>71</v>
      </c>
      <c r="E333" s="15" t="s">
        <v>62</v>
      </c>
      <c r="F333" s="15" t="s">
        <v>447</v>
      </c>
      <c r="G333" s="15">
        <v>49.04</v>
      </c>
      <c r="H333" s="15" t="s">
        <v>667</v>
      </c>
      <c r="I333" s="15" t="s">
        <v>42</v>
      </c>
      <c r="J333" s="16">
        <v>45252</v>
      </c>
      <c r="K333" s="15">
        <v>977.72</v>
      </c>
      <c r="L333" s="15">
        <v>41.26</v>
      </c>
      <c r="M333" s="15">
        <v>21</v>
      </c>
      <c r="N333" s="15">
        <v>26.31</v>
      </c>
      <c r="O333" s="17">
        <v>79.39</v>
      </c>
      <c r="P333" s="32" t="s">
        <v>1744</v>
      </c>
    </row>
    <row r="334" spans="1:16" x14ac:dyDescent="0.25">
      <c r="A334" s="18" t="s">
        <v>50</v>
      </c>
      <c r="B334" s="19" t="s">
        <v>56</v>
      </c>
      <c r="C334" s="19" t="s">
        <v>67</v>
      </c>
      <c r="D334" s="19" t="s">
        <v>38</v>
      </c>
      <c r="E334" s="19" t="s">
        <v>62</v>
      </c>
      <c r="F334" s="19" t="s">
        <v>668</v>
      </c>
      <c r="G334" s="19">
        <v>16.5</v>
      </c>
      <c r="H334" s="19" t="s">
        <v>669</v>
      </c>
      <c r="I334" s="19" t="s">
        <v>42</v>
      </c>
      <c r="J334" s="20">
        <v>45543</v>
      </c>
      <c r="K334" s="19">
        <v>388.04</v>
      </c>
      <c r="L334" s="19">
        <v>88.03</v>
      </c>
      <c r="M334" s="19">
        <v>63</v>
      </c>
      <c r="N334" s="19">
        <v>5.99</v>
      </c>
      <c r="O334" s="21">
        <v>74.900000000000006</v>
      </c>
      <c r="P334" s="32" t="s">
        <v>1738</v>
      </c>
    </row>
    <row r="335" spans="1:16" x14ac:dyDescent="0.25">
      <c r="A335" s="14" t="s">
        <v>0</v>
      </c>
      <c r="B335" s="15" t="s">
        <v>56</v>
      </c>
      <c r="C335" s="15" t="s">
        <v>74</v>
      </c>
      <c r="D335" s="15" t="s">
        <v>38</v>
      </c>
      <c r="E335" s="15" t="s">
        <v>39</v>
      </c>
      <c r="F335" s="15" t="s">
        <v>670</v>
      </c>
      <c r="G335" s="15">
        <v>39.729999999999997</v>
      </c>
      <c r="H335" s="15" t="s">
        <v>671</v>
      </c>
      <c r="I335" s="15" t="s">
        <v>42</v>
      </c>
      <c r="J335" s="16">
        <v>45270</v>
      </c>
      <c r="K335" s="15">
        <v>375.82</v>
      </c>
      <c r="L335" s="15">
        <v>36.869999999999997</v>
      </c>
      <c r="M335" s="15">
        <v>57</v>
      </c>
      <c r="N335" s="15">
        <v>15.14</v>
      </c>
      <c r="O335" s="17">
        <v>44.49</v>
      </c>
      <c r="P335" s="32" t="s">
        <v>1740</v>
      </c>
    </row>
    <row r="336" spans="1:16" x14ac:dyDescent="0.25">
      <c r="A336" s="18" t="s">
        <v>0</v>
      </c>
      <c r="B336" s="19" t="s">
        <v>94</v>
      </c>
      <c r="C336" s="19" t="s">
        <v>74</v>
      </c>
      <c r="D336" s="19" t="s">
        <v>52</v>
      </c>
      <c r="E336" s="19" t="s">
        <v>46</v>
      </c>
      <c r="F336" s="19" t="s">
        <v>672</v>
      </c>
      <c r="G336" s="19">
        <v>45.95</v>
      </c>
      <c r="H336" s="19" t="s">
        <v>673</v>
      </c>
      <c r="I336" s="19" t="s">
        <v>49</v>
      </c>
      <c r="J336" s="20">
        <v>45439</v>
      </c>
      <c r="K336" s="19">
        <v>668.16</v>
      </c>
      <c r="L336" s="19">
        <v>193.09</v>
      </c>
      <c r="M336" s="19">
        <v>3</v>
      </c>
      <c r="N336" s="19">
        <v>33.369999999999997</v>
      </c>
      <c r="O336" s="21">
        <v>74.72</v>
      </c>
      <c r="P336" s="32" t="s">
        <v>1739</v>
      </c>
    </row>
    <row r="337" spans="1:16" x14ac:dyDescent="0.25">
      <c r="A337" s="14" t="s">
        <v>43</v>
      </c>
      <c r="B337" s="15" t="s">
        <v>94</v>
      </c>
      <c r="C337" s="15" t="s">
        <v>67</v>
      </c>
      <c r="D337" s="15" t="s">
        <v>45</v>
      </c>
      <c r="E337" s="15" t="s">
        <v>46</v>
      </c>
      <c r="F337" s="15" t="s">
        <v>674</v>
      </c>
      <c r="G337" s="15">
        <v>37.49</v>
      </c>
      <c r="H337" s="15" t="s">
        <v>675</v>
      </c>
      <c r="I337" s="15" t="s">
        <v>49</v>
      </c>
      <c r="J337" s="16">
        <v>45329</v>
      </c>
      <c r="K337" s="15">
        <v>857.28</v>
      </c>
      <c r="L337" s="15">
        <v>195.98</v>
      </c>
      <c r="M337" s="15">
        <v>34</v>
      </c>
      <c r="N337" s="15">
        <v>26.61</v>
      </c>
      <c r="O337" s="17">
        <v>27.92</v>
      </c>
      <c r="P337" s="32" t="s">
        <v>1741</v>
      </c>
    </row>
    <row r="338" spans="1:16" x14ac:dyDescent="0.25">
      <c r="A338" s="18" t="s">
        <v>35</v>
      </c>
      <c r="B338" s="19" t="s">
        <v>51</v>
      </c>
      <c r="C338" s="19" t="s">
        <v>44</v>
      </c>
      <c r="D338" s="19" t="s">
        <v>38</v>
      </c>
      <c r="E338" s="19" t="s">
        <v>46</v>
      </c>
      <c r="F338" s="19" t="s">
        <v>640</v>
      </c>
      <c r="G338" s="19">
        <v>27.06</v>
      </c>
      <c r="H338" s="19" t="s">
        <v>676</v>
      </c>
      <c r="I338" s="19" t="s">
        <v>42</v>
      </c>
      <c r="J338" s="20">
        <v>45520</v>
      </c>
      <c r="K338" s="19">
        <v>587.88</v>
      </c>
      <c r="L338" s="19">
        <v>345.97</v>
      </c>
      <c r="M338" s="19">
        <v>56</v>
      </c>
      <c r="N338" s="19">
        <v>41.43</v>
      </c>
      <c r="O338" s="21">
        <v>49.03</v>
      </c>
      <c r="P338" s="32" t="s">
        <v>1742</v>
      </c>
    </row>
    <row r="339" spans="1:16" x14ac:dyDescent="0.25">
      <c r="A339" s="14" t="s">
        <v>55</v>
      </c>
      <c r="B339" s="15" t="s">
        <v>36</v>
      </c>
      <c r="C339" s="15" t="s">
        <v>44</v>
      </c>
      <c r="D339" s="15" t="s">
        <v>52</v>
      </c>
      <c r="E339" s="15" t="s">
        <v>75</v>
      </c>
      <c r="F339" s="15" t="s">
        <v>677</v>
      </c>
      <c r="G339" s="15">
        <v>21.56</v>
      </c>
      <c r="H339" s="15" t="s">
        <v>678</v>
      </c>
      <c r="I339" s="15" t="s">
        <v>49</v>
      </c>
      <c r="J339" s="16">
        <v>45472</v>
      </c>
      <c r="K339" s="15">
        <v>186.94</v>
      </c>
      <c r="L339" s="15">
        <v>499.64</v>
      </c>
      <c r="M339" s="15">
        <v>84</v>
      </c>
      <c r="N339" s="15">
        <v>47.15</v>
      </c>
      <c r="O339" s="17">
        <v>22.02</v>
      </c>
      <c r="P339" s="32" t="s">
        <v>1736</v>
      </c>
    </row>
    <row r="340" spans="1:16" x14ac:dyDescent="0.25">
      <c r="A340" s="18" t="s">
        <v>50</v>
      </c>
      <c r="B340" s="19" t="s">
        <v>56</v>
      </c>
      <c r="C340" s="19" t="s">
        <v>74</v>
      </c>
      <c r="D340" s="19" t="s">
        <v>45</v>
      </c>
      <c r="E340" s="19" t="s">
        <v>75</v>
      </c>
      <c r="F340" s="19" t="s">
        <v>588</v>
      </c>
      <c r="G340" s="19">
        <v>30.18</v>
      </c>
      <c r="H340" s="19" t="s">
        <v>679</v>
      </c>
      <c r="I340" s="19" t="s">
        <v>49</v>
      </c>
      <c r="J340" s="20">
        <v>45523</v>
      </c>
      <c r="K340" s="19">
        <v>464.25</v>
      </c>
      <c r="L340" s="19">
        <v>176.91</v>
      </c>
      <c r="M340" s="19">
        <v>10</v>
      </c>
      <c r="N340" s="19">
        <v>25.01</v>
      </c>
      <c r="O340" s="21">
        <v>81.010000000000005</v>
      </c>
      <c r="P340" s="32" t="s">
        <v>1742</v>
      </c>
    </row>
    <row r="341" spans="1:16" x14ac:dyDescent="0.25">
      <c r="A341" s="14" t="s">
        <v>0</v>
      </c>
      <c r="B341" s="15" t="s">
        <v>56</v>
      </c>
      <c r="C341" s="15" t="s">
        <v>37</v>
      </c>
      <c r="D341" s="15" t="s">
        <v>71</v>
      </c>
      <c r="E341" s="15" t="s">
        <v>75</v>
      </c>
      <c r="F341" s="15" t="s">
        <v>680</v>
      </c>
      <c r="G341" s="15">
        <v>19.510000000000002</v>
      </c>
      <c r="H341" s="15" t="s">
        <v>681</v>
      </c>
      <c r="I341" s="15" t="s">
        <v>42</v>
      </c>
      <c r="J341" s="16">
        <v>45498</v>
      </c>
      <c r="K341" s="15">
        <v>588.73</v>
      </c>
      <c r="L341" s="15">
        <v>436.67</v>
      </c>
      <c r="M341" s="15">
        <v>56</v>
      </c>
      <c r="N341" s="15">
        <v>10.08</v>
      </c>
      <c r="O341" s="17">
        <v>75.680000000000007</v>
      </c>
      <c r="P341" s="32" t="s">
        <v>1734</v>
      </c>
    </row>
    <row r="342" spans="1:16" x14ac:dyDescent="0.25">
      <c r="A342" s="18" t="s">
        <v>43</v>
      </c>
      <c r="B342" s="19" t="s">
        <v>94</v>
      </c>
      <c r="C342" s="19" t="s">
        <v>74</v>
      </c>
      <c r="D342" s="19" t="s">
        <v>45</v>
      </c>
      <c r="E342" s="19" t="s">
        <v>62</v>
      </c>
      <c r="F342" s="19" t="s">
        <v>682</v>
      </c>
      <c r="G342" s="19">
        <v>29.65</v>
      </c>
      <c r="H342" s="19" t="s">
        <v>683</v>
      </c>
      <c r="I342" s="19" t="s">
        <v>49</v>
      </c>
      <c r="J342" s="20">
        <v>45298</v>
      </c>
      <c r="K342" s="19">
        <v>521.42999999999995</v>
      </c>
      <c r="L342" s="19">
        <v>209.85</v>
      </c>
      <c r="M342" s="19">
        <v>97</v>
      </c>
      <c r="N342" s="19">
        <v>47.29</v>
      </c>
      <c r="O342" s="21">
        <v>80.89</v>
      </c>
      <c r="P342" s="32" t="s">
        <v>1733</v>
      </c>
    </row>
    <row r="343" spans="1:16" x14ac:dyDescent="0.25">
      <c r="A343" s="14" t="s">
        <v>43</v>
      </c>
      <c r="B343" s="15" t="s">
        <v>59</v>
      </c>
      <c r="C343" s="15" t="s">
        <v>44</v>
      </c>
      <c r="D343" s="15" t="s">
        <v>38</v>
      </c>
      <c r="E343" s="15" t="s">
        <v>39</v>
      </c>
      <c r="F343" s="15" t="s">
        <v>684</v>
      </c>
      <c r="G343" s="15">
        <v>46.6</v>
      </c>
      <c r="H343" s="15" t="s">
        <v>685</v>
      </c>
      <c r="I343" s="15" t="s">
        <v>42</v>
      </c>
      <c r="J343" s="16">
        <v>45334</v>
      </c>
      <c r="K343" s="15">
        <v>170.75</v>
      </c>
      <c r="L343" s="15">
        <v>440.16</v>
      </c>
      <c r="M343" s="15">
        <v>89</v>
      </c>
      <c r="N343" s="15">
        <v>8.5299999999999994</v>
      </c>
      <c r="O343" s="17">
        <v>77.349999999999994</v>
      </c>
      <c r="P343" s="32" t="s">
        <v>1741</v>
      </c>
    </row>
    <row r="344" spans="1:16" x14ac:dyDescent="0.25">
      <c r="A344" s="18" t="s">
        <v>35</v>
      </c>
      <c r="B344" s="19" t="s">
        <v>56</v>
      </c>
      <c r="C344" s="19" t="s">
        <v>37</v>
      </c>
      <c r="D344" s="19" t="s">
        <v>52</v>
      </c>
      <c r="E344" s="19" t="s">
        <v>75</v>
      </c>
      <c r="F344" s="19" t="s">
        <v>368</v>
      </c>
      <c r="G344" s="19">
        <v>42.12</v>
      </c>
      <c r="H344" s="19" t="s">
        <v>686</v>
      </c>
      <c r="I344" s="19" t="s">
        <v>49</v>
      </c>
      <c r="J344" s="20">
        <v>45217</v>
      </c>
      <c r="K344" s="19">
        <v>471.96</v>
      </c>
      <c r="L344" s="19">
        <v>134.08000000000001</v>
      </c>
      <c r="M344" s="19">
        <v>35</v>
      </c>
      <c r="N344" s="19">
        <v>20.6</v>
      </c>
      <c r="O344" s="21">
        <v>70.19</v>
      </c>
      <c r="P344" s="32" t="s">
        <v>1735</v>
      </c>
    </row>
    <row r="345" spans="1:16" x14ac:dyDescent="0.25">
      <c r="A345" s="14" t="s">
        <v>55</v>
      </c>
      <c r="B345" s="15" t="s">
        <v>94</v>
      </c>
      <c r="C345" s="15" t="s">
        <v>74</v>
      </c>
      <c r="D345" s="15" t="s">
        <v>52</v>
      </c>
      <c r="E345" s="15" t="s">
        <v>62</v>
      </c>
      <c r="F345" s="15" t="s">
        <v>687</v>
      </c>
      <c r="G345" s="15">
        <v>34.090000000000003</v>
      </c>
      <c r="H345" s="15" t="s">
        <v>688</v>
      </c>
      <c r="I345" s="15" t="s">
        <v>49</v>
      </c>
      <c r="J345" s="16">
        <v>45464</v>
      </c>
      <c r="K345" s="15">
        <v>105.93</v>
      </c>
      <c r="L345" s="15">
        <v>119.55</v>
      </c>
      <c r="M345" s="15">
        <v>39</v>
      </c>
      <c r="N345" s="15">
        <v>36.729999999999997</v>
      </c>
      <c r="O345" s="17">
        <v>10.5</v>
      </c>
      <c r="P345" s="32" t="s">
        <v>1736</v>
      </c>
    </row>
    <row r="346" spans="1:16" x14ac:dyDescent="0.25">
      <c r="A346" s="18" t="s">
        <v>43</v>
      </c>
      <c r="B346" s="19" t="s">
        <v>51</v>
      </c>
      <c r="C346" s="19" t="s">
        <v>44</v>
      </c>
      <c r="D346" s="19" t="s">
        <v>71</v>
      </c>
      <c r="E346" s="19" t="s">
        <v>75</v>
      </c>
      <c r="F346" s="19" t="s">
        <v>689</v>
      </c>
      <c r="G346" s="19">
        <v>12.16</v>
      </c>
      <c r="H346" s="19" t="s">
        <v>690</v>
      </c>
      <c r="I346" s="19" t="s">
        <v>42</v>
      </c>
      <c r="J346" s="20">
        <v>45370</v>
      </c>
      <c r="K346" s="19">
        <v>445.19</v>
      </c>
      <c r="L346" s="19">
        <v>312.66000000000003</v>
      </c>
      <c r="M346" s="19">
        <v>52</v>
      </c>
      <c r="N346" s="19">
        <v>14.53</v>
      </c>
      <c r="O346" s="21">
        <v>71.91</v>
      </c>
      <c r="P346" s="32" t="s">
        <v>1737</v>
      </c>
    </row>
    <row r="347" spans="1:16" x14ac:dyDescent="0.25">
      <c r="A347" s="14" t="s">
        <v>35</v>
      </c>
      <c r="B347" s="15" t="s">
        <v>56</v>
      </c>
      <c r="C347" s="15" t="s">
        <v>74</v>
      </c>
      <c r="D347" s="15" t="s">
        <v>38</v>
      </c>
      <c r="E347" s="15" t="s">
        <v>39</v>
      </c>
      <c r="F347" s="15" t="s">
        <v>691</v>
      </c>
      <c r="G347" s="15">
        <v>11.45</v>
      </c>
      <c r="H347" s="15" t="s">
        <v>692</v>
      </c>
      <c r="I347" s="15" t="s">
        <v>42</v>
      </c>
      <c r="J347" s="16">
        <v>45308</v>
      </c>
      <c r="K347" s="15">
        <v>801.36</v>
      </c>
      <c r="L347" s="15">
        <v>158.80000000000001</v>
      </c>
      <c r="M347" s="15">
        <v>87</v>
      </c>
      <c r="N347" s="15">
        <v>26.27</v>
      </c>
      <c r="O347" s="17">
        <v>72.31</v>
      </c>
      <c r="P347" s="32" t="s">
        <v>1733</v>
      </c>
    </row>
    <row r="348" spans="1:16" x14ac:dyDescent="0.25">
      <c r="A348" s="18" t="s">
        <v>0</v>
      </c>
      <c r="B348" s="19" t="s">
        <v>56</v>
      </c>
      <c r="C348" s="19" t="s">
        <v>37</v>
      </c>
      <c r="D348" s="19" t="s">
        <v>52</v>
      </c>
      <c r="E348" s="19" t="s">
        <v>75</v>
      </c>
      <c r="F348" s="19" t="s">
        <v>693</v>
      </c>
      <c r="G348" s="19">
        <v>24.77</v>
      </c>
      <c r="H348" s="19" t="s">
        <v>694</v>
      </c>
      <c r="I348" s="19" t="s">
        <v>42</v>
      </c>
      <c r="J348" s="20">
        <v>45277</v>
      </c>
      <c r="K348" s="19">
        <v>674.07</v>
      </c>
      <c r="L348" s="19">
        <v>62.72</v>
      </c>
      <c r="M348" s="19">
        <v>80</v>
      </c>
      <c r="N348" s="19">
        <v>39.869999999999997</v>
      </c>
      <c r="O348" s="21">
        <v>80.59</v>
      </c>
      <c r="P348" s="32" t="s">
        <v>1740</v>
      </c>
    </row>
    <row r="349" spans="1:16" x14ac:dyDescent="0.25">
      <c r="A349" s="14" t="s">
        <v>50</v>
      </c>
      <c r="B349" s="15" t="s">
        <v>59</v>
      </c>
      <c r="C349" s="15" t="s">
        <v>44</v>
      </c>
      <c r="D349" s="15" t="s">
        <v>38</v>
      </c>
      <c r="E349" s="15" t="s">
        <v>46</v>
      </c>
      <c r="F349" s="15" t="s">
        <v>384</v>
      </c>
      <c r="G349" s="15">
        <v>16.87</v>
      </c>
      <c r="H349" s="15" t="s">
        <v>695</v>
      </c>
      <c r="I349" s="15" t="s">
        <v>42</v>
      </c>
      <c r="J349" s="16">
        <v>45391</v>
      </c>
      <c r="K349" s="15">
        <v>316.83</v>
      </c>
      <c r="L349" s="15">
        <v>490.86</v>
      </c>
      <c r="M349" s="15">
        <v>29</v>
      </c>
      <c r="N349" s="15">
        <v>45.55</v>
      </c>
      <c r="O349" s="17">
        <v>46.04</v>
      </c>
      <c r="P349" s="32" t="s">
        <v>1743</v>
      </c>
    </row>
    <row r="350" spans="1:16" x14ac:dyDescent="0.25">
      <c r="A350" s="18" t="s">
        <v>43</v>
      </c>
      <c r="B350" s="19" t="s">
        <v>94</v>
      </c>
      <c r="C350" s="19" t="s">
        <v>67</v>
      </c>
      <c r="D350" s="19" t="s">
        <v>52</v>
      </c>
      <c r="E350" s="19" t="s">
        <v>46</v>
      </c>
      <c r="F350" s="19" t="s">
        <v>210</v>
      </c>
      <c r="G350" s="19">
        <v>26.96</v>
      </c>
      <c r="H350" s="19" t="s">
        <v>696</v>
      </c>
      <c r="I350" s="19" t="s">
        <v>42</v>
      </c>
      <c r="J350" s="20">
        <v>45331</v>
      </c>
      <c r="K350" s="19">
        <v>866.33</v>
      </c>
      <c r="L350" s="19">
        <v>431.55</v>
      </c>
      <c r="M350" s="19">
        <v>60</v>
      </c>
      <c r="N350" s="19">
        <v>30.37</v>
      </c>
      <c r="O350" s="21">
        <v>63.37</v>
      </c>
      <c r="P350" s="32" t="s">
        <v>1741</v>
      </c>
    </row>
    <row r="351" spans="1:16" x14ac:dyDescent="0.25">
      <c r="A351" s="14" t="s">
        <v>55</v>
      </c>
      <c r="B351" s="15" t="s">
        <v>36</v>
      </c>
      <c r="C351" s="15" t="s">
        <v>74</v>
      </c>
      <c r="D351" s="15" t="s">
        <v>38</v>
      </c>
      <c r="E351" s="15" t="s">
        <v>39</v>
      </c>
      <c r="F351" s="15" t="s">
        <v>697</v>
      </c>
      <c r="G351" s="15">
        <v>14.85</v>
      </c>
      <c r="H351" s="15" t="s">
        <v>698</v>
      </c>
      <c r="I351" s="15" t="s">
        <v>49</v>
      </c>
      <c r="J351" s="16">
        <v>45270</v>
      </c>
      <c r="K351" s="15">
        <v>947.33</v>
      </c>
      <c r="L351" s="15">
        <v>263.89</v>
      </c>
      <c r="M351" s="15">
        <v>94</v>
      </c>
      <c r="N351" s="15">
        <v>43.35</v>
      </c>
      <c r="O351" s="17">
        <v>8.06</v>
      </c>
      <c r="P351" s="32" t="s">
        <v>1740</v>
      </c>
    </row>
    <row r="352" spans="1:16" x14ac:dyDescent="0.25">
      <c r="A352" s="18" t="s">
        <v>35</v>
      </c>
      <c r="B352" s="19" t="s">
        <v>56</v>
      </c>
      <c r="C352" s="19" t="s">
        <v>67</v>
      </c>
      <c r="D352" s="19" t="s">
        <v>52</v>
      </c>
      <c r="E352" s="19" t="s">
        <v>62</v>
      </c>
      <c r="F352" s="19" t="s">
        <v>699</v>
      </c>
      <c r="G352" s="19">
        <v>10.49</v>
      </c>
      <c r="H352" s="19" t="s">
        <v>700</v>
      </c>
      <c r="I352" s="19" t="s">
        <v>42</v>
      </c>
      <c r="J352" s="20">
        <v>45322</v>
      </c>
      <c r="K352" s="19">
        <v>582.36</v>
      </c>
      <c r="L352" s="19">
        <v>296.38</v>
      </c>
      <c r="M352" s="19">
        <v>44</v>
      </c>
      <c r="N352" s="19">
        <v>48.68</v>
      </c>
      <c r="O352" s="21">
        <v>34.520000000000003</v>
      </c>
      <c r="P352" s="32" t="s">
        <v>1733</v>
      </c>
    </row>
    <row r="353" spans="1:16" x14ac:dyDescent="0.25">
      <c r="A353" s="14" t="s">
        <v>50</v>
      </c>
      <c r="B353" s="15" t="s">
        <v>56</v>
      </c>
      <c r="C353" s="15" t="s">
        <v>67</v>
      </c>
      <c r="D353" s="15" t="s">
        <v>38</v>
      </c>
      <c r="E353" s="15" t="s">
        <v>39</v>
      </c>
      <c r="F353" s="15" t="s">
        <v>380</v>
      </c>
      <c r="G353" s="15">
        <v>5.56</v>
      </c>
      <c r="H353" s="15" t="s">
        <v>701</v>
      </c>
      <c r="I353" s="15" t="s">
        <v>42</v>
      </c>
      <c r="J353" s="16">
        <v>45231</v>
      </c>
      <c r="K353" s="15">
        <v>887.9</v>
      </c>
      <c r="L353" s="15">
        <v>74.22</v>
      </c>
      <c r="M353" s="15">
        <v>63</v>
      </c>
      <c r="N353" s="15">
        <v>17.47</v>
      </c>
      <c r="O353" s="17">
        <v>64.72</v>
      </c>
      <c r="P353" s="32" t="s">
        <v>1744</v>
      </c>
    </row>
    <row r="354" spans="1:16" x14ac:dyDescent="0.25">
      <c r="A354" s="18" t="s">
        <v>50</v>
      </c>
      <c r="B354" s="19" t="s">
        <v>59</v>
      </c>
      <c r="C354" s="19" t="s">
        <v>74</v>
      </c>
      <c r="D354" s="19" t="s">
        <v>68</v>
      </c>
      <c r="E354" s="19" t="s">
        <v>39</v>
      </c>
      <c r="F354" s="19" t="s">
        <v>69</v>
      </c>
      <c r="G354" s="19">
        <v>41.18</v>
      </c>
      <c r="H354" s="19" t="s">
        <v>702</v>
      </c>
      <c r="I354" s="19" t="s">
        <v>42</v>
      </c>
      <c r="J354" s="20">
        <v>45418</v>
      </c>
      <c r="K354" s="19">
        <v>619.87</v>
      </c>
      <c r="L354" s="19">
        <v>457.15</v>
      </c>
      <c r="M354" s="19">
        <v>67</v>
      </c>
      <c r="N354" s="19">
        <v>21.79</v>
      </c>
      <c r="O354" s="21">
        <v>4.04</v>
      </c>
      <c r="P354" s="32" t="s">
        <v>1739</v>
      </c>
    </row>
    <row r="355" spans="1:16" x14ac:dyDescent="0.25">
      <c r="A355" s="14" t="s">
        <v>0</v>
      </c>
      <c r="B355" s="15" t="s">
        <v>36</v>
      </c>
      <c r="C355" s="15" t="s">
        <v>67</v>
      </c>
      <c r="D355" s="15" t="s">
        <v>45</v>
      </c>
      <c r="E355" s="15" t="s">
        <v>75</v>
      </c>
      <c r="F355" s="15" t="s">
        <v>703</v>
      </c>
      <c r="G355" s="15">
        <v>15.1</v>
      </c>
      <c r="H355" s="15" t="s">
        <v>704</v>
      </c>
      <c r="I355" s="15" t="s">
        <v>42</v>
      </c>
      <c r="J355" s="16">
        <v>45228</v>
      </c>
      <c r="K355" s="15">
        <v>946.88</v>
      </c>
      <c r="L355" s="15">
        <v>359.67</v>
      </c>
      <c r="M355" s="15">
        <v>36</v>
      </c>
      <c r="N355" s="15">
        <v>47.81</v>
      </c>
      <c r="O355" s="17">
        <v>61.55</v>
      </c>
      <c r="P355" s="32" t="s">
        <v>1735</v>
      </c>
    </row>
    <row r="356" spans="1:16" x14ac:dyDescent="0.25">
      <c r="A356" s="18" t="s">
        <v>50</v>
      </c>
      <c r="B356" s="19" t="s">
        <v>51</v>
      </c>
      <c r="C356" s="19" t="s">
        <v>37</v>
      </c>
      <c r="D356" s="19" t="s">
        <v>38</v>
      </c>
      <c r="E356" s="19" t="s">
        <v>46</v>
      </c>
      <c r="F356" s="19" t="s">
        <v>697</v>
      </c>
      <c r="G356" s="19">
        <v>14.48</v>
      </c>
      <c r="H356" s="19" t="s">
        <v>705</v>
      </c>
      <c r="I356" s="19" t="s">
        <v>42</v>
      </c>
      <c r="J356" s="20">
        <v>45419</v>
      </c>
      <c r="K356" s="19">
        <v>616.49</v>
      </c>
      <c r="L356" s="19">
        <v>28.71</v>
      </c>
      <c r="M356" s="19">
        <v>8</v>
      </c>
      <c r="N356" s="19">
        <v>12.45</v>
      </c>
      <c r="O356" s="21">
        <v>83.08</v>
      </c>
      <c r="P356" s="32" t="s">
        <v>1739</v>
      </c>
    </row>
    <row r="357" spans="1:16" x14ac:dyDescent="0.25">
      <c r="A357" s="14" t="s">
        <v>43</v>
      </c>
      <c r="B357" s="15" t="s">
        <v>56</v>
      </c>
      <c r="C357" s="15" t="s">
        <v>37</v>
      </c>
      <c r="D357" s="15" t="s">
        <v>71</v>
      </c>
      <c r="E357" s="15" t="s">
        <v>75</v>
      </c>
      <c r="F357" s="15" t="s">
        <v>706</v>
      </c>
      <c r="G357" s="15">
        <v>44.07</v>
      </c>
      <c r="H357" s="15" t="s">
        <v>707</v>
      </c>
      <c r="I357" s="15" t="s">
        <v>42</v>
      </c>
      <c r="J357" s="16">
        <v>45520</v>
      </c>
      <c r="K357" s="15">
        <v>145.11000000000001</v>
      </c>
      <c r="L357" s="15">
        <v>19.61</v>
      </c>
      <c r="M357" s="15">
        <v>60</v>
      </c>
      <c r="N357" s="15">
        <v>17.72</v>
      </c>
      <c r="O357" s="17">
        <v>61.26</v>
      </c>
      <c r="P357" s="32" t="s">
        <v>1742</v>
      </c>
    </row>
    <row r="358" spans="1:16" x14ac:dyDescent="0.25">
      <c r="A358" s="18" t="s">
        <v>0</v>
      </c>
      <c r="B358" s="19" t="s">
        <v>56</v>
      </c>
      <c r="C358" s="19" t="s">
        <v>44</v>
      </c>
      <c r="D358" s="19" t="s">
        <v>38</v>
      </c>
      <c r="E358" s="19" t="s">
        <v>62</v>
      </c>
      <c r="F358" s="19" t="s">
        <v>708</v>
      </c>
      <c r="G358" s="19">
        <v>27.75</v>
      </c>
      <c r="H358" s="19" t="s">
        <v>709</v>
      </c>
      <c r="I358" s="19" t="s">
        <v>42</v>
      </c>
      <c r="J358" s="20">
        <v>45571</v>
      </c>
      <c r="K358" s="19">
        <v>165.27</v>
      </c>
      <c r="L358" s="19">
        <v>59.89</v>
      </c>
      <c r="M358" s="19">
        <v>61</v>
      </c>
      <c r="N358" s="19">
        <v>43.58</v>
      </c>
      <c r="O358" s="21">
        <v>84.25</v>
      </c>
      <c r="P358" s="32" t="s">
        <v>1735</v>
      </c>
    </row>
    <row r="359" spans="1:16" x14ac:dyDescent="0.25">
      <c r="A359" s="14" t="s">
        <v>43</v>
      </c>
      <c r="B359" s="15" t="s">
        <v>94</v>
      </c>
      <c r="C359" s="15" t="s">
        <v>44</v>
      </c>
      <c r="D359" s="15" t="s">
        <v>52</v>
      </c>
      <c r="E359" s="15" t="s">
        <v>39</v>
      </c>
      <c r="F359" s="15" t="s">
        <v>710</v>
      </c>
      <c r="G359" s="15">
        <v>8.7100000000000009</v>
      </c>
      <c r="H359" s="15" t="s">
        <v>711</v>
      </c>
      <c r="I359" s="15" t="s">
        <v>49</v>
      </c>
      <c r="J359" s="16">
        <v>45290</v>
      </c>
      <c r="K359" s="15">
        <v>464.91</v>
      </c>
      <c r="L359" s="15">
        <v>242.79</v>
      </c>
      <c r="M359" s="15">
        <v>93</v>
      </c>
      <c r="N359" s="15">
        <v>42.63</v>
      </c>
      <c r="O359" s="17">
        <v>77.319999999999993</v>
      </c>
      <c r="P359" s="32" t="s">
        <v>1740</v>
      </c>
    </row>
    <row r="360" spans="1:16" x14ac:dyDescent="0.25">
      <c r="A360" s="18" t="s">
        <v>0</v>
      </c>
      <c r="B360" s="19" t="s">
        <v>56</v>
      </c>
      <c r="C360" s="19" t="s">
        <v>37</v>
      </c>
      <c r="D360" s="19" t="s">
        <v>71</v>
      </c>
      <c r="E360" s="19" t="s">
        <v>39</v>
      </c>
      <c r="F360" s="19" t="s">
        <v>712</v>
      </c>
      <c r="G360" s="19">
        <v>49.94</v>
      </c>
      <c r="H360" s="19" t="s">
        <v>713</v>
      </c>
      <c r="I360" s="19" t="s">
        <v>49</v>
      </c>
      <c r="J360" s="20">
        <v>45398</v>
      </c>
      <c r="K360" s="19">
        <v>144.49</v>
      </c>
      <c r="L360" s="19">
        <v>242.67</v>
      </c>
      <c r="M360" s="19">
        <v>79</v>
      </c>
      <c r="N360" s="19">
        <v>34.729999999999997</v>
      </c>
      <c r="O360" s="21">
        <v>55.96</v>
      </c>
      <c r="P360" s="32" t="s">
        <v>1743</v>
      </c>
    </row>
    <row r="361" spans="1:16" x14ac:dyDescent="0.25">
      <c r="A361" s="14" t="s">
        <v>43</v>
      </c>
      <c r="B361" s="15" t="s">
        <v>56</v>
      </c>
      <c r="C361" s="15" t="s">
        <v>37</v>
      </c>
      <c r="D361" s="15" t="s">
        <v>38</v>
      </c>
      <c r="E361" s="15" t="s">
        <v>62</v>
      </c>
      <c r="F361" s="15" t="s">
        <v>240</v>
      </c>
      <c r="G361" s="15">
        <v>44</v>
      </c>
      <c r="H361" s="15" t="s">
        <v>714</v>
      </c>
      <c r="I361" s="15" t="s">
        <v>49</v>
      </c>
      <c r="J361" s="16">
        <v>45433</v>
      </c>
      <c r="K361" s="15">
        <v>453.24</v>
      </c>
      <c r="L361" s="15">
        <v>167.05</v>
      </c>
      <c r="M361" s="15">
        <v>13</v>
      </c>
      <c r="N361" s="15">
        <v>45.56</v>
      </c>
      <c r="O361" s="17">
        <v>89.97</v>
      </c>
      <c r="P361" s="32" t="s">
        <v>1739</v>
      </c>
    </row>
    <row r="362" spans="1:16" x14ac:dyDescent="0.25">
      <c r="A362" s="18" t="s">
        <v>50</v>
      </c>
      <c r="B362" s="19" t="s">
        <v>94</v>
      </c>
      <c r="C362" s="19" t="s">
        <v>67</v>
      </c>
      <c r="D362" s="19" t="s">
        <v>52</v>
      </c>
      <c r="E362" s="19" t="s">
        <v>46</v>
      </c>
      <c r="F362" s="19" t="s">
        <v>715</v>
      </c>
      <c r="G362" s="19">
        <v>44</v>
      </c>
      <c r="H362" s="19" t="s">
        <v>716</v>
      </c>
      <c r="I362" s="19" t="s">
        <v>49</v>
      </c>
      <c r="J362" s="20">
        <v>45282</v>
      </c>
      <c r="K362" s="19">
        <v>805.08</v>
      </c>
      <c r="L362" s="19">
        <v>285.91000000000003</v>
      </c>
      <c r="M362" s="19">
        <v>98</v>
      </c>
      <c r="N362" s="19">
        <v>40.68</v>
      </c>
      <c r="O362" s="21">
        <v>50.63</v>
      </c>
      <c r="P362" s="32" t="s">
        <v>1740</v>
      </c>
    </row>
    <row r="363" spans="1:16" x14ac:dyDescent="0.25">
      <c r="A363" s="14" t="s">
        <v>50</v>
      </c>
      <c r="B363" s="15" t="s">
        <v>94</v>
      </c>
      <c r="C363" s="15" t="s">
        <v>67</v>
      </c>
      <c r="D363" s="15" t="s">
        <v>52</v>
      </c>
      <c r="E363" s="15" t="s">
        <v>46</v>
      </c>
      <c r="F363" s="15" t="s">
        <v>273</v>
      </c>
      <c r="G363" s="15">
        <v>33.130000000000003</v>
      </c>
      <c r="H363" s="15" t="s">
        <v>717</v>
      </c>
      <c r="I363" s="15" t="s">
        <v>49</v>
      </c>
      <c r="J363" s="16">
        <v>45467</v>
      </c>
      <c r="K363" s="15">
        <v>713.61</v>
      </c>
      <c r="L363" s="15">
        <v>435.45</v>
      </c>
      <c r="M363" s="15">
        <v>72</v>
      </c>
      <c r="N363" s="15">
        <v>22.92</v>
      </c>
      <c r="O363" s="17">
        <v>13.84</v>
      </c>
      <c r="P363" s="32" t="s">
        <v>1736</v>
      </c>
    </row>
    <row r="364" spans="1:16" x14ac:dyDescent="0.25">
      <c r="A364" s="18" t="s">
        <v>35</v>
      </c>
      <c r="B364" s="19" t="s">
        <v>59</v>
      </c>
      <c r="C364" s="19" t="s">
        <v>74</v>
      </c>
      <c r="D364" s="19" t="s">
        <v>38</v>
      </c>
      <c r="E364" s="19" t="s">
        <v>39</v>
      </c>
      <c r="F364" s="19" t="s">
        <v>718</v>
      </c>
      <c r="G364" s="19">
        <v>12.12</v>
      </c>
      <c r="H364" s="19" t="s">
        <v>719</v>
      </c>
      <c r="I364" s="19" t="s">
        <v>42</v>
      </c>
      <c r="J364" s="20">
        <v>45400</v>
      </c>
      <c r="K364" s="19">
        <v>314.39999999999998</v>
      </c>
      <c r="L364" s="19">
        <v>433.93</v>
      </c>
      <c r="M364" s="19">
        <v>44</v>
      </c>
      <c r="N364" s="19">
        <v>20.6</v>
      </c>
      <c r="O364" s="21">
        <v>31.69</v>
      </c>
      <c r="P364" s="32" t="s">
        <v>1743</v>
      </c>
    </row>
    <row r="365" spans="1:16" x14ac:dyDescent="0.25">
      <c r="A365" s="14" t="s">
        <v>50</v>
      </c>
      <c r="B365" s="15" t="s">
        <v>94</v>
      </c>
      <c r="C365" s="15" t="s">
        <v>37</v>
      </c>
      <c r="D365" s="15" t="s">
        <v>38</v>
      </c>
      <c r="E365" s="15" t="s">
        <v>62</v>
      </c>
      <c r="F365" s="15" t="s">
        <v>720</v>
      </c>
      <c r="G365" s="15">
        <v>29.02</v>
      </c>
      <c r="H365" s="15" t="s">
        <v>721</v>
      </c>
      <c r="I365" s="15" t="s">
        <v>42</v>
      </c>
      <c r="J365" s="16">
        <v>45482</v>
      </c>
      <c r="K365" s="15">
        <v>491.36</v>
      </c>
      <c r="L365" s="15">
        <v>479.05</v>
      </c>
      <c r="M365" s="15">
        <v>61</v>
      </c>
      <c r="N365" s="15">
        <v>31.68</v>
      </c>
      <c r="O365" s="17">
        <v>83.48</v>
      </c>
      <c r="P365" s="32" t="s">
        <v>1734</v>
      </c>
    </row>
    <row r="366" spans="1:16" x14ac:dyDescent="0.25">
      <c r="A366" s="18" t="s">
        <v>55</v>
      </c>
      <c r="B366" s="19" t="s">
        <v>51</v>
      </c>
      <c r="C366" s="19" t="s">
        <v>44</v>
      </c>
      <c r="D366" s="19" t="s">
        <v>38</v>
      </c>
      <c r="E366" s="19" t="s">
        <v>46</v>
      </c>
      <c r="F366" s="19" t="s">
        <v>722</v>
      </c>
      <c r="G366" s="19">
        <v>30.61</v>
      </c>
      <c r="H366" s="19" t="s">
        <v>723</v>
      </c>
      <c r="I366" s="19" t="s">
        <v>49</v>
      </c>
      <c r="J366" s="20">
        <v>45532</v>
      </c>
      <c r="K366" s="19">
        <v>709.22</v>
      </c>
      <c r="L366" s="19">
        <v>390.48</v>
      </c>
      <c r="M366" s="19">
        <v>90</v>
      </c>
      <c r="N366" s="19">
        <v>27.88</v>
      </c>
      <c r="O366" s="21">
        <v>6.07</v>
      </c>
      <c r="P366" s="32" t="s">
        <v>1742</v>
      </c>
    </row>
    <row r="367" spans="1:16" x14ac:dyDescent="0.25">
      <c r="A367" s="14" t="s">
        <v>0</v>
      </c>
      <c r="B367" s="15" t="s">
        <v>59</v>
      </c>
      <c r="C367" s="15" t="s">
        <v>37</v>
      </c>
      <c r="D367" s="15" t="s">
        <v>38</v>
      </c>
      <c r="E367" s="15" t="s">
        <v>62</v>
      </c>
      <c r="F367" s="15" t="s">
        <v>724</v>
      </c>
      <c r="G367" s="15">
        <v>15.77</v>
      </c>
      <c r="H367" s="15" t="s">
        <v>725</v>
      </c>
      <c r="I367" s="15" t="s">
        <v>49</v>
      </c>
      <c r="J367" s="16">
        <v>45362</v>
      </c>
      <c r="K367" s="15">
        <v>205.24</v>
      </c>
      <c r="L367" s="15">
        <v>89.05</v>
      </c>
      <c r="M367" s="15">
        <v>67</v>
      </c>
      <c r="N367" s="15">
        <v>45.56</v>
      </c>
      <c r="O367" s="17">
        <v>70.97</v>
      </c>
      <c r="P367" s="32" t="s">
        <v>1737</v>
      </c>
    </row>
    <row r="368" spans="1:16" x14ac:dyDescent="0.25">
      <c r="A368" s="18" t="s">
        <v>0</v>
      </c>
      <c r="B368" s="19" t="s">
        <v>51</v>
      </c>
      <c r="C368" s="19" t="s">
        <v>67</v>
      </c>
      <c r="D368" s="19" t="s">
        <v>68</v>
      </c>
      <c r="E368" s="19" t="s">
        <v>46</v>
      </c>
      <c r="F368" s="19" t="s">
        <v>726</v>
      </c>
      <c r="G368" s="19">
        <v>23.42</v>
      </c>
      <c r="H368" s="19" t="s">
        <v>727</v>
      </c>
      <c r="I368" s="19" t="s">
        <v>42</v>
      </c>
      <c r="J368" s="20">
        <v>45530</v>
      </c>
      <c r="K368" s="19">
        <v>786.53</v>
      </c>
      <c r="L368" s="19">
        <v>411.02</v>
      </c>
      <c r="M368" s="19">
        <v>56</v>
      </c>
      <c r="N368" s="19">
        <v>49.14</v>
      </c>
      <c r="O368" s="21">
        <v>67.42</v>
      </c>
      <c r="P368" s="32" t="s">
        <v>1742</v>
      </c>
    </row>
    <row r="369" spans="1:16" x14ac:dyDescent="0.25">
      <c r="A369" s="14" t="s">
        <v>50</v>
      </c>
      <c r="B369" s="15" t="s">
        <v>56</v>
      </c>
      <c r="C369" s="15" t="s">
        <v>67</v>
      </c>
      <c r="D369" s="15" t="s">
        <v>52</v>
      </c>
      <c r="E369" s="15" t="s">
        <v>75</v>
      </c>
      <c r="F369" s="15" t="s">
        <v>550</v>
      </c>
      <c r="G369" s="15">
        <v>24.41</v>
      </c>
      <c r="H369" s="15" t="s">
        <v>728</v>
      </c>
      <c r="I369" s="15" t="s">
        <v>42</v>
      </c>
      <c r="J369" s="16">
        <v>45391</v>
      </c>
      <c r="K369" s="15">
        <v>837.69</v>
      </c>
      <c r="L369" s="15">
        <v>375.21</v>
      </c>
      <c r="M369" s="15">
        <v>45</v>
      </c>
      <c r="N369" s="15">
        <v>48.85</v>
      </c>
      <c r="O369" s="17">
        <v>36.619999999999997</v>
      </c>
      <c r="P369" s="32" t="s">
        <v>1743</v>
      </c>
    </row>
    <row r="370" spans="1:16" x14ac:dyDescent="0.25">
      <c r="A370" s="18" t="s">
        <v>50</v>
      </c>
      <c r="B370" s="19" t="s">
        <v>51</v>
      </c>
      <c r="C370" s="19" t="s">
        <v>37</v>
      </c>
      <c r="D370" s="19" t="s">
        <v>45</v>
      </c>
      <c r="E370" s="19" t="s">
        <v>75</v>
      </c>
      <c r="F370" s="19" t="s">
        <v>729</v>
      </c>
      <c r="G370" s="19">
        <v>38.520000000000003</v>
      </c>
      <c r="H370" s="19" t="s">
        <v>730</v>
      </c>
      <c r="I370" s="19" t="s">
        <v>42</v>
      </c>
      <c r="J370" s="20">
        <v>45319</v>
      </c>
      <c r="K370" s="19">
        <v>490.23</v>
      </c>
      <c r="L370" s="19">
        <v>308.39999999999998</v>
      </c>
      <c r="M370" s="19">
        <v>33</v>
      </c>
      <c r="N370" s="19">
        <v>43.35</v>
      </c>
      <c r="O370" s="21">
        <v>93.97</v>
      </c>
      <c r="P370" s="32" t="s">
        <v>1733</v>
      </c>
    </row>
    <row r="371" spans="1:16" x14ac:dyDescent="0.25">
      <c r="A371" s="14" t="s">
        <v>50</v>
      </c>
      <c r="B371" s="15" t="s">
        <v>51</v>
      </c>
      <c r="C371" s="15" t="s">
        <v>67</v>
      </c>
      <c r="D371" s="15" t="s">
        <v>52</v>
      </c>
      <c r="E371" s="15" t="s">
        <v>39</v>
      </c>
      <c r="F371" s="15" t="s">
        <v>731</v>
      </c>
      <c r="G371" s="15">
        <v>27.64</v>
      </c>
      <c r="H371" s="15" t="s">
        <v>732</v>
      </c>
      <c r="I371" s="15" t="s">
        <v>42</v>
      </c>
      <c r="J371" s="16">
        <v>45305</v>
      </c>
      <c r="K371" s="15">
        <v>455.33</v>
      </c>
      <c r="L371" s="15">
        <v>320.79000000000002</v>
      </c>
      <c r="M371" s="15">
        <v>8</v>
      </c>
      <c r="N371" s="15">
        <v>17.68</v>
      </c>
      <c r="O371" s="17">
        <v>5.0599999999999996</v>
      </c>
      <c r="P371" s="32" t="s">
        <v>1733</v>
      </c>
    </row>
    <row r="372" spans="1:16" x14ac:dyDescent="0.25">
      <c r="A372" s="18" t="s">
        <v>55</v>
      </c>
      <c r="B372" s="19" t="s">
        <v>51</v>
      </c>
      <c r="C372" s="19" t="s">
        <v>74</v>
      </c>
      <c r="D372" s="19" t="s">
        <v>68</v>
      </c>
      <c r="E372" s="19" t="s">
        <v>75</v>
      </c>
      <c r="F372" s="19" t="s">
        <v>105</v>
      </c>
      <c r="G372" s="19">
        <v>18.68</v>
      </c>
      <c r="H372" s="19" t="s">
        <v>733</v>
      </c>
      <c r="I372" s="19" t="s">
        <v>49</v>
      </c>
      <c r="J372" s="20">
        <v>45300</v>
      </c>
      <c r="K372" s="19">
        <v>568.04</v>
      </c>
      <c r="L372" s="19">
        <v>394.48</v>
      </c>
      <c r="M372" s="19">
        <v>34</v>
      </c>
      <c r="N372" s="19">
        <v>33.04</v>
      </c>
      <c r="O372" s="21">
        <v>33.200000000000003</v>
      </c>
      <c r="P372" s="32" t="s">
        <v>1733</v>
      </c>
    </row>
    <row r="373" spans="1:16" x14ac:dyDescent="0.25">
      <c r="A373" s="14" t="s">
        <v>55</v>
      </c>
      <c r="B373" s="15" t="s">
        <v>51</v>
      </c>
      <c r="C373" s="15" t="s">
        <v>37</v>
      </c>
      <c r="D373" s="15" t="s">
        <v>52</v>
      </c>
      <c r="E373" s="15" t="s">
        <v>39</v>
      </c>
      <c r="F373" s="15" t="s">
        <v>316</v>
      </c>
      <c r="G373" s="15">
        <v>38.79</v>
      </c>
      <c r="H373" s="15" t="s">
        <v>734</v>
      </c>
      <c r="I373" s="15" t="s">
        <v>42</v>
      </c>
      <c r="J373" s="16">
        <v>45513</v>
      </c>
      <c r="K373" s="15">
        <v>325.25</v>
      </c>
      <c r="L373" s="15">
        <v>465.24</v>
      </c>
      <c r="M373" s="15">
        <v>35</v>
      </c>
      <c r="N373" s="15">
        <v>28.53</v>
      </c>
      <c r="O373" s="17">
        <v>51.78</v>
      </c>
      <c r="P373" s="32" t="s">
        <v>1742</v>
      </c>
    </row>
    <row r="374" spans="1:16" x14ac:dyDescent="0.25">
      <c r="A374" s="18" t="s">
        <v>0</v>
      </c>
      <c r="B374" s="19" t="s">
        <v>94</v>
      </c>
      <c r="C374" s="19" t="s">
        <v>67</v>
      </c>
      <c r="D374" s="19" t="s">
        <v>68</v>
      </c>
      <c r="E374" s="19" t="s">
        <v>39</v>
      </c>
      <c r="F374" s="19" t="s">
        <v>735</v>
      </c>
      <c r="G374" s="19">
        <v>36.049999999999997</v>
      </c>
      <c r="H374" s="19" t="s">
        <v>736</v>
      </c>
      <c r="I374" s="19" t="s">
        <v>49</v>
      </c>
      <c r="J374" s="20">
        <v>45283</v>
      </c>
      <c r="K374" s="19">
        <v>467.27</v>
      </c>
      <c r="L374" s="19">
        <v>16.39</v>
      </c>
      <c r="M374" s="19">
        <v>47</v>
      </c>
      <c r="N374" s="19">
        <v>23.82</v>
      </c>
      <c r="O374" s="21">
        <v>21.35</v>
      </c>
      <c r="P374" s="32" t="s">
        <v>1740</v>
      </c>
    </row>
    <row r="375" spans="1:16" x14ac:dyDescent="0.25">
      <c r="A375" s="14" t="s">
        <v>50</v>
      </c>
      <c r="B375" s="15" t="s">
        <v>56</v>
      </c>
      <c r="C375" s="15" t="s">
        <v>37</v>
      </c>
      <c r="D375" s="15" t="s">
        <v>38</v>
      </c>
      <c r="E375" s="15" t="s">
        <v>75</v>
      </c>
      <c r="F375" s="15" t="s">
        <v>737</v>
      </c>
      <c r="G375" s="15">
        <v>48.16</v>
      </c>
      <c r="H375" s="15" t="s">
        <v>738</v>
      </c>
      <c r="I375" s="15" t="s">
        <v>49</v>
      </c>
      <c r="J375" s="16">
        <v>45372</v>
      </c>
      <c r="K375" s="15">
        <v>608.01</v>
      </c>
      <c r="L375" s="15">
        <v>27.97</v>
      </c>
      <c r="M375" s="15">
        <v>38</v>
      </c>
      <c r="N375" s="15">
        <v>46.92</v>
      </c>
      <c r="O375" s="17">
        <v>7.27</v>
      </c>
      <c r="P375" s="32" t="s">
        <v>1737</v>
      </c>
    </row>
    <row r="376" spans="1:16" x14ac:dyDescent="0.25">
      <c r="A376" s="18" t="s">
        <v>50</v>
      </c>
      <c r="B376" s="19" t="s">
        <v>36</v>
      </c>
      <c r="C376" s="19" t="s">
        <v>37</v>
      </c>
      <c r="D376" s="19" t="s">
        <v>68</v>
      </c>
      <c r="E376" s="19" t="s">
        <v>39</v>
      </c>
      <c r="F376" s="19" t="s">
        <v>739</v>
      </c>
      <c r="G376" s="19">
        <v>13.33</v>
      </c>
      <c r="H376" s="19" t="s">
        <v>740</v>
      </c>
      <c r="I376" s="19" t="s">
        <v>42</v>
      </c>
      <c r="J376" s="20">
        <v>45370</v>
      </c>
      <c r="K376" s="19">
        <v>307.48</v>
      </c>
      <c r="L376" s="19">
        <v>443.67</v>
      </c>
      <c r="M376" s="19">
        <v>58</v>
      </c>
      <c r="N376" s="19">
        <v>31.9</v>
      </c>
      <c r="O376" s="21">
        <v>21.62</v>
      </c>
      <c r="P376" s="32" t="s">
        <v>1737</v>
      </c>
    </row>
    <row r="377" spans="1:16" x14ac:dyDescent="0.25">
      <c r="A377" s="14" t="s">
        <v>43</v>
      </c>
      <c r="B377" s="15" t="s">
        <v>94</v>
      </c>
      <c r="C377" s="15" t="s">
        <v>74</v>
      </c>
      <c r="D377" s="15" t="s">
        <v>45</v>
      </c>
      <c r="E377" s="15" t="s">
        <v>62</v>
      </c>
      <c r="F377" s="15" t="s">
        <v>741</v>
      </c>
      <c r="G377" s="15">
        <v>40.64</v>
      </c>
      <c r="H377" s="15" t="s">
        <v>742</v>
      </c>
      <c r="I377" s="15" t="s">
        <v>49</v>
      </c>
      <c r="J377" s="16">
        <v>45526</v>
      </c>
      <c r="K377" s="15">
        <v>195.92</v>
      </c>
      <c r="L377" s="15">
        <v>52.62</v>
      </c>
      <c r="M377" s="15">
        <v>81</v>
      </c>
      <c r="N377" s="15">
        <v>36.93</v>
      </c>
      <c r="O377" s="17">
        <v>37.909999999999997</v>
      </c>
      <c r="P377" s="32" t="s">
        <v>1742</v>
      </c>
    </row>
    <row r="378" spans="1:16" x14ac:dyDescent="0.25">
      <c r="A378" s="18" t="s">
        <v>55</v>
      </c>
      <c r="B378" s="19" t="s">
        <v>36</v>
      </c>
      <c r="C378" s="19" t="s">
        <v>67</v>
      </c>
      <c r="D378" s="19" t="s">
        <v>68</v>
      </c>
      <c r="E378" s="19" t="s">
        <v>39</v>
      </c>
      <c r="F378" s="19" t="s">
        <v>689</v>
      </c>
      <c r="G378" s="19">
        <v>46.71</v>
      </c>
      <c r="H378" s="19" t="s">
        <v>743</v>
      </c>
      <c r="I378" s="19" t="s">
        <v>49</v>
      </c>
      <c r="J378" s="20">
        <v>45374</v>
      </c>
      <c r="K378" s="19">
        <v>545.75</v>
      </c>
      <c r="L378" s="19">
        <v>215.78</v>
      </c>
      <c r="M378" s="19">
        <v>99</v>
      </c>
      <c r="N378" s="19">
        <v>34.24</v>
      </c>
      <c r="O378" s="21">
        <v>51.3</v>
      </c>
      <c r="P378" s="32" t="s">
        <v>1737</v>
      </c>
    </row>
    <row r="379" spans="1:16" x14ac:dyDescent="0.25">
      <c r="A379" s="14" t="s">
        <v>55</v>
      </c>
      <c r="B379" s="15" t="s">
        <v>56</v>
      </c>
      <c r="C379" s="15" t="s">
        <v>74</v>
      </c>
      <c r="D379" s="15" t="s">
        <v>38</v>
      </c>
      <c r="E379" s="15" t="s">
        <v>62</v>
      </c>
      <c r="F379" s="15" t="s">
        <v>744</v>
      </c>
      <c r="G379" s="15">
        <v>11.58</v>
      </c>
      <c r="H379" s="15" t="s">
        <v>745</v>
      </c>
      <c r="I379" s="15" t="s">
        <v>49</v>
      </c>
      <c r="J379" s="16">
        <v>45291</v>
      </c>
      <c r="K379" s="15">
        <v>799.55</v>
      </c>
      <c r="L379" s="15">
        <v>379.95</v>
      </c>
      <c r="M379" s="15">
        <v>20</v>
      </c>
      <c r="N379" s="15">
        <v>28.23</v>
      </c>
      <c r="O379" s="17">
        <v>15.06</v>
      </c>
      <c r="P379" s="32" t="s">
        <v>1740</v>
      </c>
    </row>
    <row r="380" spans="1:16" x14ac:dyDescent="0.25">
      <c r="A380" s="18" t="s">
        <v>35</v>
      </c>
      <c r="B380" s="19" t="s">
        <v>36</v>
      </c>
      <c r="C380" s="19" t="s">
        <v>67</v>
      </c>
      <c r="D380" s="19" t="s">
        <v>71</v>
      </c>
      <c r="E380" s="19" t="s">
        <v>75</v>
      </c>
      <c r="F380" s="19" t="s">
        <v>746</v>
      </c>
      <c r="G380" s="19">
        <v>43.53</v>
      </c>
      <c r="H380" s="19" t="s">
        <v>747</v>
      </c>
      <c r="I380" s="19" t="s">
        <v>49</v>
      </c>
      <c r="J380" s="20">
        <v>45220</v>
      </c>
      <c r="K380" s="19">
        <v>855.86</v>
      </c>
      <c r="L380" s="19">
        <v>352.7</v>
      </c>
      <c r="M380" s="19">
        <v>75</v>
      </c>
      <c r="N380" s="19">
        <v>21.64</v>
      </c>
      <c r="O380" s="21">
        <v>9.85</v>
      </c>
      <c r="P380" s="32" t="s">
        <v>1735</v>
      </c>
    </row>
    <row r="381" spans="1:16" x14ac:dyDescent="0.25">
      <c r="A381" s="14" t="s">
        <v>0</v>
      </c>
      <c r="B381" s="15" t="s">
        <v>59</v>
      </c>
      <c r="C381" s="15" t="s">
        <v>37</v>
      </c>
      <c r="D381" s="15" t="s">
        <v>52</v>
      </c>
      <c r="E381" s="15" t="s">
        <v>39</v>
      </c>
      <c r="F381" s="15" t="s">
        <v>449</v>
      </c>
      <c r="G381" s="15">
        <v>47.05</v>
      </c>
      <c r="H381" s="15" t="s">
        <v>748</v>
      </c>
      <c r="I381" s="15" t="s">
        <v>49</v>
      </c>
      <c r="J381" s="16">
        <v>45364</v>
      </c>
      <c r="K381" s="15">
        <v>934.24</v>
      </c>
      <c r="L381" s="15">
        <v>451.77</v>
      </c>
      <c r="M381" s="15">
        <v>29</v>
      </c>
      <c r="N381" s="15">
        <v>39.78</v>
      </c>
      <c r="O381" s="17">
        <v>26.67</v>
      </c>
      <c r="P381" s="32" t="s">
        <v>1737</v>
      </c>
    </row>
    <row r="382" spans="1:16" x14ac:dyDescent="0.25">
      <c r="A382" s="18" t="s">
        <v>0</v>
      </c>
      <c r="B382" s="19" t="s">
        <v>56</v>
      </c>
      <c r="C382" s="19" t="s">
        <v>67</v>
      </c>
      <c r="D382" s="19" t="s">
        <v>52</v>
      </c>
      <c r="E382" s="19" t="s">
        <v>39</v>
      </c>
      <c r="F382" s="19" t="s">
        <v>749</v>
      </c>
      <c r="G382" s="19">
        <v>16.47</v>
      </c>
      <c r="H382" s="19" t="s">
        <v>750</v>
      </c>
      <c r="I382" s="19" t="s">
        <v>42</v>
      </c>
      <c r="J382" s="20">
        <v>45297</v>
      </c>
      <c r="K382" s="19">
        <v>125.63</v>
      </c>
      <c r="L382" s="19">
        <v>38.86</v>
      </c>
      <c r="M382" s="19">
        <v>97</v>
      </c>
      <c r="N382" s="19">
        <v>32.950000000000003</v>
      </c>
      <c r="O382" s="21">
        <v>23.68</v>
      </c>
      <c r="P382" s="32" t="s">
        <v>1733</v>
      </c>
    </row>
    <row r="383" spans="1:16" x14ac:dyDescent="0.25">
      <c r="A383" s="14" t="s">
        <v>55</v>
      </c>
      <c r="B383" s="15" t="s">
        <v>56</v>
      </c>
      <c r="C383" s="15" t="s">
        <v>67</v>
      </c>
      <c r="D383" s="15" t="s">
        <v>45</v>
      </c>
      <c r="E383" s="15" t="s">
        <v>46</v>
      </c>
      <c r="F383" s="15" t="s">
        <v>751</v>
      </c>
      <c r="G383" s="15">
        <v>46.46</v>
      </c>
      <c r="H383" s="15" t="s">
        <v>752</v>
      </c>
      <c r="I383" s="15" t="s">
        <v>42</v>
      </c>
      <c r="J383" s="16">
        <v>45536</v>
      </c>
      <c r="K383" s="15">
        <v>203.23</v>
      </c>
      <c r="L383" s="15">
        <v>222.05</v>
      </c>
      <c r="M383" s="15">
        <v>54</v>
      </c>
      <c r="N383" s="15">
        <v>46.62</v>
      </c>
      <c r="O383" s="17">
        <v>48.11</v>
      </c>
      <c r="P383" s="32" t="s">
        <v>1738</v>
      </c>
    </row>
    <row r="384" spans="1:16" x14ac:dyDescent="0.25">
      <c r="A384" s="18" t="s">
        <v>35</v>
      </c>
      <c r="B384" s="19" t="s">
        <v>94</v>
      </c>
      <c r="C384" s="19" t="s">
        <v>74</v>
      </c>
      <c r="D384" s="19" t="s">
        <v>45</v>
      </c>
      <c r="E384" s="19" t="s">
        <v>75</v>
      </c>
      <c r="F384" s="19" t="s">
        <v>753</v>
      </c>
      <c r="G384" s="19">
        <v>27.92</v>
      </c>
      <c r="H384" s="19" t="s">
        <v>754</v>
      </c>
      <c r="I384" s="19" t="s">
        <v>42</v>
      </c>
      <c r="J384" s="20">
        <v>45436</v>
      </c>
      <c r="K384" s="19">
        <v>593.35</v>
      </c>
      <c r="L384" s="19">
        <v>167.05</v>
      </c>
      <c r="M384" s="19">
        <v>99</v>
      </c>
      <c r="N384" s="19">
        <v>48.69</v>
      </c>
      <c r="O384" s="21">
        <v>83.48</v>
      </c>
      <c r="P384" s="32" t="s">
        <v>1739</v>
      </c>
    </row>
    <row r="385" spans="1:16" x14ac:dyDescent="0.25">
      <c r="A385" s="14" t="s">
        <v>55</v>
      </c>
      <c r="B385" s="15" t="s">
        <v>59</v>
      </c>
      <c r="C385" s="15" t="s">
        <v>74</v>
      </c>
      <c r="D385" s="15" t="s">
        <v>68</v>
      </c>
      <c r="E385" s="15" t="s">
        <v>75</v>
      </c>
      <c r="F385" s="15" t="s">
        <v>755</v>
      </c>
      <c r="G385" s="15">
        <v>34.06</v>
      </c>
      <c r="H385" s="15" t="s">
        <v>756</v>
      </c>
      <c r="I385" s="15" t="s">
        <v>42</v>
      </c>
      <c r="J385" s="16">
        <v>45239</v>
      </c>
      <c r="K385" s="15">
        <v>854.68</v>
      </c>
      <c r="L385" s="15">
        <v>427.78</v>
      </c>
      <c r="M385" s="15">
        <v>18</v>
      </c>
      <c r="N385" s="15">
        <v>25.55</v>
      </c>
      <c r="O385" s="17">
        <v>77.430000000000007</v>
      </c>
      <c r="P385" s="32" t="s">
        <v>1744</v>
      </c>
    </row>
    <row r="386" spans="1:16" x14ac:dyDescent="0.25">
      <c r="A386" s="18" t="s">
        <v>0</v>
      </c>
      <c r="B386" s="19" t="s">
        <v>59</v>
      </c>
      <c r="C386" s="19" t="s">
        <v>44</v>
      </c>
      <c r="D386" s="19" t="s">
        <v>71</v>
      </c>
      <c r="E386" s="19" t="s">
        <v>75</v>
      </c>
      <c r="F386" s="19" t="s">
        <v>757</v>
      </c>
      <c r="G386" s="19">
        <v>21.79</v>
      </c>
      <c r="H386" s="19" t="s">
        <v>758</v>
      </c>
      <c r="I386" s="19" t="s">
        <v>42</v>
      </c>
      <c r="J386" s="20">
        <v>45428</v>
      </c>
      <c r="K386" s="19">
        <v>430.41</v>
      </c>
      <c r="L386" s="19">
        <v>418.02</v>
      </c>
      <c r="M386" s="19">
        <v>58</v>
      </c>
      <c r="N386" s="19">
        <v>6.31</v>
      </c>
      <c r="O386" s="21">
        <v>19.63</v>
      </c>
      <c r="P386" s="32" t="s">
        <v>1739</v>
      </c>
    </row>
    <row r="387" spans="1:16" x14ac:dyDescent="0.25">
      <c r="A387" s="14" t="s">
        <v>0</v>
      </c>
      <c r="B387" s="15" t="s">
        <v>94</v>
      </c>
      <c r="C387" s="15" t="s">
        <v>74</v>
      </c>
      <c r="D387" s="15" t="s">
        <v>71</v>
      </c>
      <c r="E387" s="15" t="s">
        <v>46</v>
      </c>
      <c r="F387" s="15" t="s">
        <v>759</v>
      </c>
      <c r="G387" s="15">
        <v>23.09</v>
      </c>
      <c r="H387" s="15" t="s">
        <v>760</v>
      </c>
      <c r="I387" s="15" t="s">
        <v>49</v>
      </c>
      <c r="J387" s="16">
        <v>45297</v>
      </c>
      <c r="K387" s="15">
        <v>822.6</v>
      </c>
      <c r="L387" s="15">
        <v>305.39</v>
      </c>
      <c r="M387" s="15">
        <v>93</v>
      </c>
      <c r="N387" s="15">
        <v>10.32</v>
      </c>
      <c r="O387" s="17">
        <v>41.95</v>
      </c>
      <c r="P387" s="32" t="s">
        <v>1733</v>
      </c>
    </row>
    <row r="388" spans="1:16" x14ac:dyDescent="0.25">
      <c r="A388" s="18" t="s">
        <v>50</v>
      </c>
      <c r="B388" s="19" t="s">
        <v>94</v>
      </c>
      <c r="C388" s="19" t="s">
        <v>37</v>
      </c>
      <c r="D388" s="19" t="s">
        <v>45</v>
      </c>
      <c r="E388" s="19" t="s">
        <v>46</v>
      </c>
      <c r="F388" s="19" t="s">
        <v>761</v>
      </c>
      <c r="G388" s="19">
        <v>49.78</v>
      </c>
      <c r="H388" s="19" t="s">
        <v>762</v>
      </c>
      <c r="I388" s="19" t="s">
        <v>49</v>
      </c>
      <c r="J388" s="20">
        <v>45525</v>
      </c>
      <c r="K388" s="19">
        <v>513.55999999999995</v>
      </c>
      <c r="L388" s="19">
        <v>484.77</v>
      </c>
      <c r="M388" s="19">
        <v>99</v>
      </c>
      <c r="N388" s="19">
        <v>49.05</v>
      </c>
      <c r="O388" s="21">
        <v>36.47</v>
      </c>
      <c r="P388" s="32" t="s">
        <v>1742</v>
      </c>
    </row>
    <row r="389" spans="1:16" x14ac:dyDescent="0.25">
      <c r="A389" s="14" t="s">
        <v>50</v>
      </c>
      <c r="B389" s="15" t="s">
        <v>36</v>
      </c>
      <c r="C389" s="15" t="s">
        <v>74</v>
      </c>
      <c r="D389" s="15" t="s">
        <v>71</v>
      </c>
      <c r="E389" s="15" t="s">
        <v>46</v>
      </c>
      <c r="F389" s="15" t="s">
        <v>763</v>
      </c>
      <c r="G389" s="15">
        <v>13.46</v>
      </c>
      <c r="H389" s="15" t="s">
        <v>764</v>
      </c>
      <c r="I389" s="15" t="s">
        <v>42</v>
      </c>
      <c r="J389" s="16">
        <v>45353</v>
      </c>
      <c r="K389" s="15">
        <v>412.18</v>
      </c>
      <c r="L389" s="15">
        <v>308.79000000000002</v>
      </c>
      <c r="M389" s="15">
        <v>63</v>
      </c>
      <c r="N389" s="15">
        <v>10.91</v>
      </c>
      <c r="O389" s="17">
        <v>55.23</v>
      </c>
      <c r="P389" s="32" t="s">
        <v>1737</v>
      </c>
    </row>
    <row r="390" spans="1:16" x14ac:dyDescent="0.25">
      <c r="A390" s="18" t="s">
        <v>50</v>
      </c>
      <c r="B390" s="19" t="s">
        <v>94</v>
      </c>
      <c r="C390" s="19" t="s">
        <v>67</v>
      </c>
      <c r="D390" s="19" t="s">
        <v>52</v>
      </c>
      <c r="E390" s="19" t="s">
        <v>46</v>
      </c>
      <c r="F390" s="19" t="s">
        <v>765</v>
      </c>
      <c r="G390" s="19">
        <v>18.46</v>
      </c>
      <c r="H390" s="19" t="s">
        <v>766</v>
      </c>
      <c r="I390" s="19" t="s">
        <v>42</v>
      </c>
      <c r="J390" s="20">
        <v>45242</v>
      </c>
      <c r="K390" s="19">
        <v>594.22</v>
      </c>
      <c r="L390" s="19">
        <v>38.590000000000003</v>
      </c>
      <c r="M390" s="19">
        <v>5</v>
      </c>
      <c r="N390" s="19">
        <v>40.270000000000003</v>
      </c>
      <c r="O390" s="21">
        <v>47.9</v>
      </c>
      <c r="P390" s="32" t="s">
        <v>1744</v>
      </c>
    </row>
    <row r="391" spans="1:16" x14ac:dyDescent="0.25">
      <c r="A391" s="14" t="s">
        <v>0</v>
      </c>
      <c r="B391" s="15" t="s">
        <v>36</v>
      </c>
      <c r="C391" s="15" t="s">
        <v>67</v>
      </c>
      <c r="D391" s="15" t="s">
        <v>52</v>
      </c>
      <c r="E391" s="15" t="s">
        <v>39</v>
      </c>
      <c r="F391" s="15" t="s">
        <v>767</v>
      </c>
      <c r="G391" s="15">
        <v>38.130000000000003</v>
      </c>
      <c r="H391" s="15" t="s">
        <v>768</v>
      </c>
      <c r="I391" s="15" t="s">
        <v>42</v>
      </c>
      <c r="J391" s="16">
        <v>45330</v>
      </c>
      <c r="K391" s="15">
        <v>105.28</v>
      </c>
      <c r="L391" s="15">
        <v>445.76</v>
      </c>
      <c r="M391" s="15">
        <v>28</v>
      </c>
      <c r="N391" s="15">
        <v>6.27</v>
      </c>
      <c r="O391" s="17">
        <v>31.93</v>
      </c>
      <c r="P391" s="32" t="s">
        <v>1741</v>
      </c>
    </row>
    <row r="392" spans="1:16" x14ac:dyDescent="0.25">
      <c r="A392" s="18" t="s">
        <v>35</v>
      </c>
      <c r="B392" s="19" t="s">
        <v>94</v>
      </c>
      <c r="C392" s="19" t="s">
        <v>44</v>
      </c>
      <c r="D392" s="19" t="s">
        <v>52</v>
      </c>
      <c r="E392" s="19" t="s">
        <v>75</v>
      </c>
      <c r="F392" s="19" t="s">
        <v>769</v>
      </c>
      <c r="G392" s="19">
        <v>13.33</v>
      </c>
      <c r="H392" s="19" t="s">
        <v>770</v>
      </c>
      <c r="I392" s="19" t="s">
        <v>42</v>
      </c>
      <c r="J392" s="20">
        <v>45444</v>
      </c>
      <c r="K392" s="19">
        <v>381.7</v>
      </c>
      <c r="L392" s="19">
        <v>288.37</v>
      </c>
      <c r="M392" s="19">
        <v>42</v>
      </c>
      <c r="N392" s="19">
        <v>8.3800000000000008</v>
      </c>
      <c r="O392" s="21">
        <v>8.8000000000000007</v>
      </c>
      <c r="P392" s="32" t="s">
        <v>1736</v>
      </c>
    </row>
    <row r="393" spans="1:16" x14ac:dyDescent="0.25">
      <c r="A393" s="14" t="s">
        <v>0</v>
      </c>
      <c r="B393" s="15" t="s">
        <v>59</v>
      </c>
      <c r="C393" s="15" t="s">
        <v>67</v>
      </c>
      <c r="D393" s="15" t="s">
        <v>45</v>
      </c>
      <c r="E393" s="15" t="s">
        <v>62</v>
      </c>
      <c r="F393" s="15" t="s">
        <v>540</v>
      </c>
      <c r="G393" s="15">
        <v>9.86</v>
      </c>
      <c r="H393" s="15" t="s">
        <v>771</v>
      </c>
      <c r="I393" s="15" t="s">
        <v>49</v>
      </c>
      <c r="J393" s="16">
        <v>45406</v>
      </c>
      <c r="K393" s="15">
        <v>929.28</v>
      </c>
      <c r="L393" s="15">
        <v>238.93</v>
      </c>
      <c r="M393" s="15">
        <v>35</v>
      </c>
      <c r="N393" s="15">
        <v>43.32</v>
      </c>
      <c r="O393" s="17">
        <v>44.51</v>
      </c>
      <c r="P393" s="32" t="s">
        <v>1743</v>
      </c>
    </row>
    <row r="394" spans="1:16" x14ac:dyDescent="0.25">
      <c r="A394" s="18" t="s">
        <v>35</v>
      </c>
      <c r="B394" s="19" t="s">
        <v>59</v>
      </c>
      <c r="C394" s="19" t="s">
        <v>37</v>
      </c>
      <c r="D394" s="19" t="s">
        <v>71</v>
      </c>
      <c r="E394" s="19" t="s">
        <v>62</v>
      </c>
      <c r="F394" s="19" t="s">
        <v>432</v>
      </c>
      <c r="G394" s="19">
        <v>44.9</v>
      </c>
      <c r="H394" s="19" t="s">
        <v>772</v>
      </c>
      <c r="I394" s="19" t="s">
        <v>42</v>
      </c>
      <c r="J394" s="20">
        <v>45510</v>
      </c>
      <c r="K394" s="19">
        <v>739.15</v>
      </c>
      <c r="L394" s="19">
        <v>212.44</v>
      </c>
      <c r="M394" s="19">
        <v>82</v>
      </c>
      <c r="N394" s="19">
        <v>6.54</v>
      </c>
      <c r="O394" s="21">
        <v>61.23</v>
      </c>
      <c r="P394" s="32" t="s">
        <v>1742</v>
      </c>
    </row>
    <row r="395" spans="1:16" x14ac:dyDescent="0.25">
      <c r="A395" s="14" t="s">
        <v>0</v>
      </c>
      <c r="B395" s="15" t="s">
        <v>51</v>
      </c>
      <c r="C395" s="15" t="s">
        <v>44</v>
      </c>
      <c r="D395" s="15" t="s">
        <v>45</v>
      </c>
      <c r="E395" s="15" t="s">
        <v>62</v>
      </c>
      <c r="F395" s="15" t="s">
        <v>773</v>
      </c>
      <c r="G395" s="15">
        <v>48.6</v>
      </c>
      <c r="H395" s="15" t="s">
        <v>774</v>
      </c>
      <c r="I395" s="15" t="s">
        <v>49</v>
      </c>
      <c r="J395" s="16">
        <v>45562</v>
      </c>
      <c r="K395" s="15">
        <v>393.27</v>
      </c>
      <c r="L395" s="15">
        <v>321.25</v>
      </c>
      <c r="M395" s="15">
        <v>11</v>
      </c>
      <c r="N395" s="15">
        <v>10.029999999999999</v>
      </c>
      <c r="O395" s="17">
        <v>64.53</v>
      </c>
      <c r="P395" s="32" t="s">
        <v>1738</v>
      </c>
    </row>
    <row r="396" spans="1:16" x14ac:dyDescent="0.25">
      <c r="A396" s="18" t="s">
        <v>50</v>
      </c>
      <c r="B396" s="19" t="s">
        <v>56</v>
      </c>
      <c r="C396" s="19" t="s">
        <v>74</v>
      </c>
      <c r="D396" s="19" t="s">
        <v>38</v>
      </c>
      <c r="E396" s="19" t="s">
        <v>62</v>
      </c>
      <c r="F396" s="19" t="s">
        <v>775</v>
      </c>
      <c r="G396" s="19">
        <v>41.98</v>
      </c>
      <c r="H396" s="19" t="s">
        <v>776</v>
      </c>
      <c r="I396" s="19" t="s">
        <v>49</v>
      </c>
      <c r="J396" s="20">
        <v>45306</v>
      </c>
      <c r="K396" s="19">
        <v>717.09</v>
      </c>
      <c r="L396" s="19">
        <v>65.92</v>
      </c>
      <c r="M396" s="19">
        <v>85</v>
      </c>
      <c r="N396" s="19">
        <v>32.61</v>
      </c>
      <c r="O396" s="21">
        <v>38.78</v>
      </c>
      <c r="P396" s="32" t="s">
        <v>1733</v>
      </c>
    </row>
    <row r="397" spans="1:16" x14ac:dyDescent="0.25">
      <c r="A397" s="14" t="s">
        <v>50</v>
      </c>
      <c r="B397" s="15" t="s">
        <v>36</v>
      </c>
      <c r="C397" s="15" t="s">
        <v>67</v>
      </c>
      <c r="D397" s="15" t="s">
        <v>45</v>
      </c>
      <c r="E397" s="15" t="s">
        <v>62</v>
      </c>
      <c r="F397" s="15" t="s">
        <v>777</v>
      </c>
      <c r="G397" s="15">
        <v>48.23</v>
      </c>
      <c r="H397" s="15" t="s">
        <v>778</v>
      </c>
      <c r="I397" s="15" t="s">
        <v>49</v>
      </c>
      <c r="J397" s="16">
        <v>45246</v>
      </c>
      <c r="K397" s="15">
        <v>396.58</v>
      </c>
      <c r="L397" s="15">
        <v>141.62</v>
      </c>
      <c r="M397" s="15">
        <v>26</v>
      </c>
      <c r="N397" s="15">
        <v>6.18</v>
      </c>
      <c r="O397" s="17">
        <v>19.079999999999998</v>
      </c>
      <c r="P397" s="32" t="s">
        <v>1744</v>
      </c>
    </row>
    <row r="398" spans="1:16" x14ac:dyDescent="0.25">
      <c r="A398" s="18" t="s">
        <v>35</v>
      </c>
      <c r="B398" s="19" t="s">
        <v>51</v>
      </c>
      <c r="C398" s="19" t="s">
        <v>44</v>
      </c>
      <c r="D398" s="19" t="s">
        <v>45</v>
      </c>
      <c r="E398" s="19" t="s">
        <v>46</v>
      </c>
      <c r="F398" s="19" t="s">
        <v>779</v>
      </c>
      <c r="G398" s="19">
        <v>22.6</v>
      </c>
      <c r="H398" s="19" t="s">
        <v>780</v>
      </c>
      <c r="I398" s="19" t="s">
        <v>42</v>
      </c>
      <c r="J398" s="20">
        <v>45387</v>
      </c>
      <c r="K398" s="19">
        <v>87.97</v>
      </c>
      <c r="L398" s="19">
        <v>490.63</v>
      </c>
      <c r="M398" s="19">
        <v>32</v>
      </c>
      <c r="N398" s="19">
        <v>35.54</v>
      </c>
      <c r="O398" s="21">
        <v>52.99</v>
      </c>
      <c r="P398" s="32" t="s">
        <v>1743</v>
      </c>
    </row>
    <row r="399" spans="1:16" x14ac:dyDescent="0.25">
      <c r="A399" s="14" t="s">
        <v>50</v>
      </c>
      <c r="B399" s="15" t="s">
        <v>56</v>
      </c>
      <c r="C399" s="15" t="s">
        <v>74</v>
      </c>
      <c r="D399" s="15" t="s">
        <v>52</v>
      </c>
      <c r="E399" s="15" t="s">
        <v>75</v>
      </c>
      <c r="F399" s="15" t="s">
        <v>781</v>
      </c>
      <c r="G399" s="15">
        <v>39.44</v>
      </c>
      <c r="H399" s="15" t="s">
        <v>782</v>
      </c>
      <c r="I399" s="15" t="s">
        <v>49</v>
      </c>
      <c r="J399" s="16">
        <v>45542</v>
      </c>
      <c r="K399" s="15">
        <v>844.65</v>
      </c>
      <c r="L399" s="15">
        <v>351.24</v>
      </c>
      <c r="M399" s="15">
        <v>35</v>
      </c>
      <c r="N399" s="15">
        <v>27.59</v>
      </c>
      <c r="O399" s="17">
        <v>43.08</v>
      </c>
      <c r="P399" s="32" t="s">
        <v>1738</v>
      </c>
    </row>
    <row r="400" spans="1:16" x14ac:dyDescent="0.25">
      <c r="A400" s="18" t="s">
        <v>55</v>
      </c>
      <c r="B400" s="19" t="s">
        <v>59</v>
      </c>
      <c r="C400" s="19" t="s">
        <v>74</v>
      </c>
      <c r="D400" s="19" t="s">
        <v>38</v>
      </c>
      <c r="E400" s="19" t="s">
        <v>62</v>
      </c>
      <c r="F400" s="19" t="s">
        <v>783</v>
      </c>
      <c r="G400" s="19">
        <v>18.05</v>
      </c>
      <c r="H400" s="19" t="s">
        <v>784</v>
      </c>
      <c r="I400" s="19" t="s">
        <v>42</v>
      </c>
      <c r="J400" s="20">
        <v>45328</v>
      </c>
      <c r="K400" s="19">
        <v>842.07</v>
      </c>
      <c r="L400" s="19">
        <v>426.87</v>
      </c>
      <c r="M400" s="19">
        <v>3</v>
      </c>
      <c r="N400" s="19">
        <v>25.85</v>
      </c>
      <c r="O400" s="21">
        <v>47.6</v>
      </c>
      <c r="P400" s="32" t="s">
        <v>1741</v>
      </c>
    </row>
    <row r="401" spans="1:16" x14ac:dyDescent="0.25">
      <c r="A401" s="14" t="s">
        <v>50</v>
      </c>
      <c r="B401" s="15" t="s">
        <v>36</v>
      </c>
      <c r="C401" s="15" t="s">
        <v>67</v>
      </c>
      <c r="D401" s="15" t="s">
        <v>52</v>
      </c>
      <c r="E401" s="15" t="s">
        <v>62</v>
      </c>
      <c r="F401" s="15" t="s">
        <v>785</v>
      </c>
      <c r="G401" s="15">
        <v>37.01</v>
      </c>
      <c r="H401" s="15" t="s">
        <v>786</v>
      </c>
      <c r="I401" s="15" t="s">
        <v>42</v>
      </c>
      <c r="J401" s="16">
        <v>45406</v>
      </c>
      <c r="K401" s="15">
        <v>786.6</v>
      </c>
      <c r="L401" s="15">
        <v>119.34</v>
      </c>
      <c r="M401" s="15">
        <v>14</v>
      </c>
      <c r="N401" s="15">
        <v>30.35</v>
      </c>
      <c r="O401" s="17">
        <v>64.069999999999993</v>
      </c>
      <c r="P401" s="32" t="s">
        <v>1743</v>
      </c>
    </row>
    <row r="402" spans="1:16" x14ac:dyDescent="0.25">
      <c r="A402" s="18" t="s">
        <v>43</v>
      </c>
      <c r="B402" s="19" t="s">
        <v>59</v>
      </c>
      <c r="C402" s="19" t="s">
        <v>44</v>
      </c>
      <c r="D402" s="19" t="s">
        <v>45</v>
      </c>
      <c r="E402" s="19" t="s">
        <v>46</v>
      </c>
      <c r="F402" s="19" t="s">
        <v>167</v>
      </c>
      <c r="G402" s="19">
        <v>26.78</v>
      </c>
      <c r="H402" s="19" t="s">
        <v>787</v>
      </c>
      <c r="I402" s="19" t="s">
        <v>42</v>
      </c>
      <c r="J402" s="20">
        <v>45559</v>
      </c>
      <c r="K402" s="19">
        <v>961.28</v>
      </c>
      <c r="L402" s="19">
        <v>263.10000000000002</v>
      </c>
      <c r="M402" s="19">
        <v>28</v>
      </c>
      <c r="N402" s="19">
        <v>28.33</v>
      </c>
      <c r="O402" s="21">
        <v>81.27</v>
      </c>
      <c r="P402" s="32" t="s">
        <v>1738</v>
      </c>
    </row>
    <row r="403" spans="1:16" x14ac:dyDescent="0.25">
      <c r="A403" s="14" t="s">
        <v>35</v>
      </c>
      <c r="B403" s="15" t="s">
        <v>51</v>
      </c>
      <c r="C403" s="15" t="s">
        <v>67</v>
      </c>
      <c r="D403" s="15" t="s">
        <v>71</v>
      </c>
      <c r="E403" s="15" t="s">
        <v>46</v>
      </c>
      <c r="F403" s="15" t="s">
        <v>788</v>
      </c>
      <c r="G403" s="15">
        <v>45.04</v>
      </c>
      <c r="H403" s="15" t="s">
        <v>789</v>
      </c>
      <c r="I403" s="15" t="s">
        <v>42</v>
      </c>
      <c r="J403" s="16">
        <v>45267</v>
      </c>
      <c r="K403" s="15">
        <v>174.16</v>
      </c>
      <c r="L403" s="15">
        <v>411.41</v>
      </c>
      <c r="M403" s="15">
        <v>43</v>
      </c>
      <c r="N403" s="15">
        <v>37.29</v>
      </c>
      <c r="O403" s="17">
        <v>21.33</v>
      </c>
      <c r="P403" s="32" t="s">
        <v>1740</v>
      </c>
    </row>
    <row r="404" spans="1:16" x14ac:dyDescent="0.25">
      <c r="A404" s="18" t="s">
        <v>55</v>
      </c>
      <c r="B404" s="19" t="s">
        <v>94</v>
      </c>
      <c r="C404" s="19" t="s">
        <v>44</v>
      </c>
      <c r="D404" s="19" t="s">
        <v>71</v>
      </c>
      <c r="E404" s="19" t="s">
        <v>75</v>
      </c>
      <c r="F404" s="19" t="s">
        <v>790</v>
      </c>
      <c r="G404" s="19">
        <v>35.28</v>
      </c>
      <c r="H404" s="19" t="s">
        <v>791</v>
      </c>
      <c r="I404" s="19" t="s">
        <v>42</v>
      </c>
      <c r="J404" s="20">
        <v>45243</v>
      </c>
      <c r="K404" s="19">
        <v>836.27</v>
      </c>
      <c r="L404" s="19">
        <v>468.45</v>
      </c>
      <c r="M404" s="19">
        <v>75</v>
      </c>
      <c r="N404" s="19">
        <v>34.42</v>
      </c>
      <c r="O404" s="21">
        <v>59.51</v>
      </c>
      <c r="P404" s="32" t="s">
        <v>1744</v>
      </c>
    </row>
    <row r="405" spans="1:16" x14ac:dyDescent="0.25">
      <c r="A405" s="14" t="s">
        <v>50</v>
      </c>
      <c r="B405" s="15" t="s">
        <v>59</v>
      </c>
      <c r="C405" s="15" t="s">
        <v>74</v>
      </c>
      <c r="D405" s="15" t="s">
        <v>45</v>
      </c>
      <c r="E405" s="15" t="s">
        <v>75</v>
      </c>
      <c r="F405" s="15" t="s">
        <v>792</v>
      </c>
      <c r="G405" s="15">
        <v>34.08</v>
      </c>
      <c r="H405" s="15" t="s">
        <v>793</v>
      </c>
      <c r="I405" s="15" t="s">
        <v>42</v>
      </c>
      <c r="J405" s="16">
        <v>45554</v>
      </c>
      <c r="K405" s="15">
        <v>153.77000000000001</v>
      </c>
      <c r="L405" s="15">
        <v>234.53</v>
      </c>
      <c r="M405" s="15">
        <v>28</v>
      </c>
      <c r="N405" s="15">
        <v>43.83</v>
      </c>
      <c r="O405" s="17">
        <v>48.79</v>
      </c>
      <c r="P405" s="32" t="s">
        <v>1738</v>
      </c>
    </row>
    <row r="406" spans="1:16" x14ac:dyDescent="0.25">
      <c r="A406" s="18" t="s">
        <v>55</v>
      </c>
      <c r="B406" s="19" t="s">
        <v>51</v>
      </c>
      <c r="C406" s="19" t="s">
        <v>67</v>
      </c>
      <c r="D406" s="19" t="s">
        <v>68</v>
      </c>
      <c r="E406" s="19" t="s">
        <v>46</v>
      </c>
      <c r="F406" s="19" t="s">
        <v>726</v>
      </c>
      <c r="G406" s="19">
        <v>25.57</v>
      </c>
      <c r="H406" s="19" t="s">
        <v>794</v>
      </c>
      <c r="I406" s="19" t="s">
        <v>42</v>
      </c>
      <c r="J406" s="20">
        <v>45535</v>
      </c>
      <c r="K406" s="19">
        <v>973.08</v>
      </c>
      <c r="L406" s="19">
        <v>152.69</v>
      </c>
      <c r="M406" s="19">
        <v>58</v>
      </c>
      <c r="N406" s="19">
        <v>8.27</v>
      </c>
      <c r="O406" s="21">
        <v>69.89</v>
      </c>
      <c r="P406" s="32" t="s">
        <v>1742</v>
      </c>
    </row>
    <row r="407" spans="1:16" x14ac:dyDescent="0.25">
      <c r="A407" s="14" t="s">
        <v>55</v>
      </c>
      <c r="B407" s="15" t="s">
        <v>94</v>
      </c>
      <c r="C407" s="15" t="s">
        <v>44</v>
      </c>
      <c r="D407" s="15" t="s">
        <v>71</v>
      </c>
      <c r="E407" s="15" t="s">
        <v>75</v>
      </c>
      <c r="F407" s="15" t="s">
        <v>795</v>
      </c>
      <c r="G407" s="15">
        <v>32.36</v>
      </c>
      <c r="H407" s="15" t="s">
        <v>796</v>
      </c>
      <c r="I407" s="15" t="s">
        <v>42</v>
      </c>
      <c r="J407" s="16">
        <v>45491</v>
      </c>
      <c r="K407" s="15">
        <v>900.22</v>
      </c>
      <c r="L407" s="15">
        <v>154.58000000000001</v>
      </c>
      <c r="M407" s="15">
        <v>29</v>
      </c>
      <c r="N407" s="15">
        <v>25.93</v>
      </c>
      <c r="O407" s="17">
        <v>45.24</v>
      </c>
      <c r="P407" s="32" t="s">
        <v>1734</v>
      </c>
    </row>
    <row r="408" spans="1:16" x14ac:dyDescent="0.25">
      <c r="A408" s="18" t="s">
        <v>55</v>
      </c>
      <c r="B408" s="19" t="s">
        <v>56</v>
      </c>
      <c r="C408" s="19" t="s">
        <v>37</v>
      </c>
      <c r="D408" s="19" t="s">
        <v>45</v>
      </c>
      <c r="E408" s="19" t="s">
        <v>39</v>
      </c>
      <c r="F408" s="19" t="s">
        <v>210</v>
      </c>
      <c r="G408" s="19">
        <v>8.81</v>
      </c>
      <c r="H408" s="19" t="s">
        <v>797</v>
      </c>
      <c r="I408" s="19" t="s">
        <v>42</v>
      </c>
      <c r="J408" s="20">
        <v>45566</v>
      </c>
      <c r="K408" s="19">
        <v>300.08999999999997</v>
      </c>
      <c r="L408" s="19">
        <v>394.59</v>
      </c>
      <c r="M408" s="19">
        <v>96</v>
      </c>
      <c r="N408" s="19">
        <v>45.6</v>
      </c>
      <c r="O408" s="21">
        <v>30.45</v>
      </c>
      <c r="P408" s="32" t="s">
        <v>1735</v>
      </c>
    </row>
    <row r="409" spans="1:16" x14ac:dyDescent="0.25">
      <c r="A409" s="14" t="s">
        <v>0</v>
      </c>
      <c r="B409" s="15" t="s">
        <v>59</v>
      </c>
      <c r="C409" s="15" t="s">
        <v>37</v>
      </c>
      <c r="D409" s="15" t="s">
        <v>68</v>
      </c>
      <c r="E409" s="15" t="s">
        <v>39</v>
      </c>
      <c r="F409" s="15" t="s">
        <v>192</v>
      </c>
      <c r="G409" s="15">
        <v>32.44</v>
      </c>
      <c r="H409" s="15" t="s">
        <v>798</v>
      </c>
      <c r="I409" s="15" t="s">
        <v>49</v>
      </c>
      <c r="J409" s="16">
        <v>45541</v>
      </c>
      <c r="K409" s="15">
        <v>975.69</v>
      </c>
      <c r="L409" s="15">
        <v>68.760000000000005</v>
      </c>
      <c r="M409" s="15">
        <v>45</v>
      </c>
      <c r="N409" s="15">
        <v>41.2</v>
      </c>
      <c r="O409" s="17">
        <v>18.55</v>
      </c>
      <c r="P409" s="32" t="s">
        <v>1738</v>
      </c>
    </row>
    <row r="410" spans="1:16" x14ac:dyDescent="0.25">
      <c r="A410" s="18" t="s">
        <v>0</v>
      </c>
      <c r="B410" s="19" t="s">
        <v>56</v>
      </c>
      <c r="C410" s="19" t="s">
        <v>37</v>
      </c>
      <c r="D410" s="19" t="s">
        <v>71</v>
      </c>
      <c r="E410" s="19" t="s">
        <v>75</v>
      </c>
      <c r="F410" s="19" t="s">
        <v>238</v>
      </c>
      <c r="G410" s="19">
        <v>31.8</v>
      </c>
      <c r="H410" s="19" t="s">
        <v>799</v>
      </c>
      <c r="I410" s="19" t="s">
        <v>49</v>
      </c>
      <c r="J410" s="20">
        <v>45447</v>
      </c>
      <c r="K410" s="19">
        <v>979.14</v>
      </c>
      <c r="L410" s="19">
        <v>95.09</v>
      </c>
      <c r="M410" s="19">
        <v>4</v>
      </c>
      <c r="N410" s="19">
        <v>17.41</v>
      </c>
      <c r="O410" s="21">
        <v>71.03</v>
      </c>
      <c r="P410" s="32" t="s">
        <v>1736</v>
      </c>
    </row>
    <row r="411" spans="1:16" x14ac:dyDescent="0.25">
      <c r="A411" s="14" t="s">
        <v>50</v>
      </c>
      <c r="B411" s="15" t="s">
        <v>59</v>
      </c>
      <c r="C411" s="15" t="s">
        <v>74</v>
      </c>
      <c r="D411" s="15" t="s">
        <v>38</v>
      </c>
      <c r="E411" s="15" t="s">
        <v>62</v>
      </c>
      <c r="F411" s="15" t="s">
        <v>202</v>
      </c>
      <c r="G411" s="15">
        <v>47.8</v>
      </c>
      <c r="H411" s="15" t="s">
        <v>800</v>
      </c>
      <c r="I411" s="15" t="s">
        <v>42</v>
      </c>
      <c r="J411" s="16">
        <v>45333</v>
      </c>
      <c r="K411" s="15">
        <v>336.24</v>
      </c>
      <c r="L411" s="15">
        <v>76.62</v>
      </c>
      <c r="M411" s="15">
        <v>49</v>
      </c>
      <c r="N411" s="15">
        <v>20.74</v>
      </c>
      <c r="O411" s="17">
        <v>21.38</v>
      </c>
      <c r="P411" s="32" t="s">
        <v>1741</v>
      </c>
    </row>
    <row r="412" spans="1:16" x14ac:dyDescent="0.25">
      <c r="A412" s="18" t="s">
        <v>43</v>
      </c>
      <c r="B412" s="19" t="s">
        <v>94</v>
      </c>
      <c r="C412" s="19" t="s">
        <v>67</v>
      </c>
      <c r="D412" s="19" t="s">
        <v>71</v>
      </c>
      <c r="E412" s="19" t="s">
        <v>62</v>
      </c>
      <c r="F412" s="19" t="s">
        <v>801</v>
      </c>
      <c r="G412" s="19">
        <v>8.3800000000000008</v>
      </c>
      <c r="H412" s="19" t="s">
        <v>802</v>
      </c>
      <c r="I412" s="19" t="s">
        <v>49</v>
      </c>
      <c r="J412" s="20">
        <v>45274</v>
      </c>
      <c r="K412" s="19">
        <v>865.85</v>
      </c>
      <c r="L412" s="19">
        <v>75.11</v>
      </c>
      <c r="M412" s="19">
        <v>11</v>
      </c>
      <c r="N412" s="19">
        <v>29.71</v>
      </c>
      <c r="O412" s="21">
        <v>8.39</v>
      </c>
      <c r="P412" s="32" t="s">
        <v>1740</v>
      </c>
    </row>
    <row r="413" spans="1:16" x14ac:dyDescent="0.25">
      <c r="A413" s="14" t="s">
        <v>55</v>
      </c>
      <c r="B413" s="15" t="s">
        <v>51</v>
      </c>
      <c r="C413" s="15" t="s">
        <v>67</v>
      </c>
      <c r="D413" s="15" t="s">
        <v>68</v>
      </c>
      <c r="E413" s="15" t="s">
        <v>46</v>
      </c>
      <c r="F413" s="15" t="s">
        <v>803</v>
      </c>
      <c r="G413" s="15">
        <v>18.510000000000002</v>
      </c>
      <c r="H413" s="15" t="s">
        <v>804</v>
      </c>
      <c r="I413" s="15" t="s">
        <v>49</v>
      </c>
      <c r="J413" s="16">
        <v>45243</v>
      </c>
      <c r="K413" s="15">
        <v>599.02</v>
      </c>
      <c r="L413" s="15">
        <v>392.2</v>
      </c>
      <c r="M413" s="15">
        <v>23</v>
      </c>
      <c r="N413" s="15">
        <v>27.36</v>
      </c>
      <c r="O413" s="17">
        <v>8.14</v>
      </c>
      <c r="P413" s="32" t="s">
        <v>1744</v>
      </c>
    </row>
    <row r="414" spans="1:16" x14ac:dyDescent="0.25">
      <c r="A414" s="18" t="s">
        <v>43</v>
      </c>
      <c r="B414" s="19" t="s">
        <v>94</v>
      </c>
      <c r="C414" s="19" t="s">
        <v>37</v>
      </c>
      <c r="D414" s="19" t="s">
        <v>71</v>
      </c>
      <c r="E414" s="19" t="s">
        <v>62</v>
      </c>
      <c r="F414" s="19" t="s">
        <v>805</v>
      </c>
      <c r="G414" s="19">
        <v>47.21</v>
      </c>
      <c r="H414" s="19" t="s">
        <v>806</v>
      </c>
      <c r="I414" s="19" t="s">
        <v>42</v>
      </c>
      <c r="J414" s="20">
        <v>45345</v>
      </c>
      <c r="K414" s="19">
        <v>870.85</v>
      </c>
      <c r="L414" s="19">
        <v>196.5</v>
      </c>
      <c r="M414" s="19">
        <v>61</v>
      </c>
      <c r="N414" s="19">
        <v>38.29</v>
      </c>
      <c r="O414" s="21">
        <v>82.22</v>
      </c>
      <c r="P414" s="32" t="s">
        <v>1741</v>
      </c>
    </row>
    <row r="415" spans="1:16" x14ac:dyDescent="0.25">
      <c r="A415" s="14" t="s">
        <v>50</v>
      </c>
      <c r="B415" s="15" t="s">
        <v>94</v>
      </c>
      <c r="C415" s="15" t="s">
        <v>37</v>
      </c>
      <c r="D415" s="15" t="s">
        <v>38</v>
      </c>
      <c r="E415" s="15" t="s">
        <v>75</v>
      </c>
      <c r="F415" s="15" t="s">
        <v>180</v>
      </c>
      <c r="G415" s="15">
        <v>46.24</v>
      </c>
      <c r="H415" s="15" t="s">
        <v>807</v>
      </c>
      <c r="I415" s="15" t="s">
        <v>42</v>
      </c>
      <c r="J415" s="16">
        <v>45371</v>
      </c>
      <c r="K415" s="15">
        <v>399.46</v>
      </c>
      <c r="L415" s="15">
        <v>470.06</v>
      </c>
      <c r="M415" s="15">
        <v>52</v>
      </c>
      <c r="N415" s="15">
        <v>42.18</v>
      </c>
      <c r="O415" s="17">
        <v>22.27</v>
      </c>
      <c r="P415" s="32" t="s">
        <v>1737</v>
      </c>
    </row>
    <row r="416" spans="1:16" x14ac:dyDescent="0.25">
      <c r="A416" s="18" t="s">
        <v>50</v>
      </c>
      <c r="B416" s="19" t="s">
        <v>59</v>
      </c>
      <c r="C416" s="19" t="s">
        <v>74</v>
      </c>
      <c r="D416" s="19" t="s">
        <v>38</v>
      </c>
      <c r="E416" s="19" t="s">
        <v>75</v>
      </c>
      <c r="F416" s="19" t="s">
        <v>808</v>
      </c>
      <c r="G416" s="19">
        <v>19.02</v>
      </c>
      <c r="H416" s="19" t="s">
        <v>809</v>
      </c>
      <c r="I416" s="19" t="s">
        <v>49</v>
      </c>
      <c r="J416" s="20">
        <v>45325</v>
      </c>
      <c r="K416" s="19">
        <v>983.47</v>
      </c>
      <c r="L416" s="19">
        <v>178.9</v>
      </c>
      <c r="M416" s="19">
        <v>34</v>
      </c>
      <c r="N416" s="19">
        <v>47.62</v>
      </c>
      <c r="O416" s="21">
        <v>39.590000000000003</v>
      </c>
      <c r="P416" s="32" t="s">
        <v>1741</v>
      </c>
    </row>
    <row r="417" spans="1:16" x14ac:dyDescent="0.25">
      <c r="A417" s="14" t="s">
        <v>35</v>
      </c>
      <c r="B417" s="15" t="s">
        <v>36</v>
      </c>
      <c r="C417" s="15" t="s">
        <v>67</v>
      </c>
      <c r="D417" s="15" t="s">
        <v>71</v>
      </c>
      <c r="E417" s="15" t="s">
        <v>46</v>
      </c>
      <c r="F417" s="15" t="s">
        <v>505</v>
      </c>
      <c r="G417" s="15">
        <v>20.85</v>
      </c>
      <c r="H417" s="15" t="s">
        <v>810</v>
      </c>
      <c r="I417" s="15" t="s">
        <v>49</v>
      </c>
      <c r="J417" s="16">
        <v>45505</v>
      </c>
      <c r="K417" s="15">
        <v>146.74</v>
      </c>
      <c r="L417" s="15">
        <v>335.68</v>
      </c>
      <c r="M417" s="15">
        <v>33</v>
      </c>
      <c r="N417" s="15">
        <v>19.55</v>
      </c>
      <c r="O417" s="17">
        <v>28.97</v>
      </c>
      <c r="P417" s="32" t="s">
        <v>1742</v>
      </c>
    </row>
    <row r="418" spans="1:16" x14ac:dyDescent="0.25">
      <c r="A418" s="18" t="s">
        <v>55</v>
      </c>
      <c r="B418" s="19" t="s">
        <v>94</v>
      </c>
      <c r="C418" s="19" t="s">
        <v>74</v>
      </c>
      <c r="D418" s="19" t="s">
        <v>45</v>
      </c>
      <c r="E418" s="19" t="s">
        <v>75</v>
      </c>
      <c r="F418" s="19" t="s">
        <v>811</v>
      </c>
      <c r="G418" s="19">
        <v>14.08</v>
      </c>
      <c r="H418" s="19" t="s">
        <v>812</v>
      </c>
      <c r="I418" s="19" t="s">
        <v>49</v>
      </c>
      <c r="J418" s="20">
        <v>45301</v>
      </c>
      <c r="K418" s="19">
        <v>231.25</v>
      </c>
      <c r="L418" s="19">
        <v>401.32</v>
      </c>
      <c r="M418" s="19">
        <v>76</v>
      </c>
      <c r="N418" s="19">
        <v>44.21</v>
      </c>
      <c r="O418" s="21">
        <v>30.56</v>
      </c>
      <c r="P418" s="32" t="s">
        <v>1733</v>
      </c>
    </row>
    <row r="419" spans="1:16" x14ac:dyDescent="0.25">
      <c r="A419" s="14" t="s">
        <v>43</v>
      </c>
      <c r="B419" s="15" t="s">
        <v>56</v>
      </c>
      <c r="C419" s="15" t="s">
        <v>74</v>
      </c>
      <c r="D419" s="15" t="s">
        <v>38</v>
      </c>
      <c r="E419" s="15" t="s">
        <v>46</v>
      </c>
      <c r="F419" s="15" t="s">
        <v>813</v>
      </c>
      <c r="G419" s="15">
        <v>29.16</v>
      </c>
      <c r="H419" s="15" t="s">
        <v>814</v>
      </c>
      <c r="I419" s="15" t="s">
        <v>42</v>
      </c>
      <c r="J419" s="16">
        <v>45271</v>
      </c>
      <c r="K419" s="15">
        <v>835.26</v>
      </c>
      <c r="L419" s="15">
        <v>41.83</v>
      </c>
      <c r="M419" s="15">
        <v>88</v>
      </c>
      <c r="N419" s="15">
        <v>37.69</v>
      </c>
      <c r="O419" s="17">
        <v>44.26</v>
      </c>
      <c r="P419" s="32" t="s">
        <v>1740</v>
      </c>
    </row>
    <row r="420" spans="1:16" x14ac:dyDescent="0.25">
      <c r="A420" s="18" t="s">
        <v>43</v>
      </c>
      <c r="B420" s="19" t="s">
        <v>59</v>
      </c>
      <c r="C420" s="19" t="s">
        <v>44</v>
      </c>
      <c r="D420" s="19" t="s">
        <v>45</v>
      </c>
      <c r="E420" s="19" t="s">
        <v>75</v>
      </c>
      <c r="F420" s="19" t="s">
        <v>815</v>
      </c>
      <c r="G420" s="19">
        <v>20.32</v>
      </c>
      <c r="H420" s="19" t="s">
        <v>816</v>
      </c>
      <c r="I420" s="19" t="s">
        <v>49</v>
      </c>
      <c r="J420" s="20">
        <v>45400</v>
      </c>
      <c r="K420" s="19">
        <v>242.3</v>
      </c>
      <c r="L420" s="19">
        <v>240.12</v>
      </c>
      <c r="M420" s="19">
        <v>21</v>
      </c>
      <c r="N420" s="19">
        <v>41.49</v>
      </c>
      <c r="O420" s="21">
        <v>19.22</v>
      </c>
      <c r="P420" s="32" t="s">
        <v>1743</v>
      </c>
    </row>
    <row r="421" spans="1:16" x14ac:dyDescent="0.25">
      <c r="A421" s="14" t="s">
        <v>50</v>
      </c>
      <c r="B421" s="15" t="s">
        <v>94</v>
      </c>
      <c r="C421" s="15" t="s">
        <v>37</v>
      </c>
      <c r="D421" s="15" t="s">
        <v>38</v>
      </c>
      <c r="E421" s="15" t="s">
        <v>46</v>
      </c>
      <c r="F421" s="15" t="s">
        <v>182</v>
      </c>
      <c r="G421" s="15">
        <v>43.24</v>
      </c>
      <c r="H421" s="15" t="s">
        <v>817</v>
      </c>
      <c r="I421" s="15" t="s">
        <v>42</v>
      </c>
      <c r="J421" s="16">
        <v>45374</v>
      </c>
      <c r="K421" s="15">
        <v>487.44</v>
      </c>
      <c r="L421" s="15">
        <v>326.12</v>
      </c>
      <c r="M421" s="15">
        <v>70</v>
      </c>
      <c r="N421" s="15">
        <v>27.58</v>
      </c>
      <c r="O421" s="17">
        <v>89.76</v>
      </c>
      <c r="P421" s="32" t="s">
        <v>1737</v>
      </c>
    </row>
    <row r="422" spans="1:16" x14ac:dyDescent="0.25">
      <c r="A422" s="18" t="s">
        <v>50</v>
      </c>
      <c r="B422" s="19" t="s">
        <v>36</v>
      </c>
      <c r="C422" s="19" t="s">
        <v>67</v>
      </c>
      <c r="D422" s="19" t="s">
        <v>52</v>
      </c>
      <c r="E422" s="19" t="s">
        <v>39</v>
      </c>
      <c r="F422" s="19" t="s">
        <v>818</v>
      </c>
      <c r="G422" s="19">
        <v>34.119999999999997</v>
      </c>
      <c r="H422" s="19" t="s">
        <v>819</v>
      </c>
      <c r="I422" s="19" t="s">
        <v>49</v>
      </c>
      <c r="J422" s="20">
        <v>45356</v>
      </c>
      <c r="K422" s="19">
        <v>904.82</v>
      </c>
      <c r="L422" s="19">
        <v>278.42</v>
      </c>
      <c r="M422" s="19">
        <v>22</v>
      </c>
      <c r="N422" s="19">
        <v>44.85</v>
      </c>
      <c r="O422" s="21">
        <v>46.25</v>
      </c>
      <c r="P422" s="32" t="s">
        <v>1737</v>
      </c>
    </row>
    <row r="423" spans="1:16" x14ac:dyDescent="0.25">
      <c r="A423" s="14" t="s">
        <v>43</v>
      </c>
      <c r="B423" s="15" t="s">
        <v>51</v>
      </c>
      <c r="C423" s="15" t="s">
        <v>67</v>
      </c>
      <c r="D423" s="15" t="s">
        <v>71</v>
      </c>
      <c r="E423" s="15" t="s">
        <v>46</v>
      </c>
      <c r="F423" s="15" t="s">
        <v>820</v>
      </c>
      <c r="G423" s="15">
        <v>28.68</v>
      </c>
      <c r="H423" s="15" t="s">
        <v>821</v>
      </c>
      <c r="I423" s="15" t="s">
        <v>49</v>
      </c>
      <c r="J423" s="16">
        <v>45290</v>
      </c>
      <c r="K423" s="15">
        <v>851.16</v>
      </c>
      <c r="L423" s="15">
        <v>406.62</v>
      </c>
      <c r="M423" s="15">
        <v>48</v>
      </c>
      <c r="N423" s="15">
        <v>23.23</v>
      </c>
      <c r="O423" s="17">
        <v>72.489999999999995</v>
      </c>
      <c r="P423" s="32" t="s">
        <v>1740</v>
      </c>
    </row>
    <row r="424" spans="1:16" x14ac:dyDescent="0.25">
      <c r="A424" s="18" t="s">
        <v>55</v>
      </c>
      <c r="B424" s="19" t="s">
        <v>56</v>
      </c>
      <c r="C424" s="19" t="s">
        <v>37</v>
      </c>
      <c r="D424" s="19" t="s">
        <v>71</v>
      </c>
      <c r="E424" s="19" t="s">
        <v>62</v>
      </c>
      <c r="F424" s="19" t="s">
        <v>72</v>
      </c>
      <c r="G424" s="19">
        <v>23.86</v>
      </c>
      <c r="H424" s="19" t="s">
        <v>822</v>
      </c>
      <c r="I424" s="19" t="s">
        <v>42</v>
      </c>
      <c r="J424" s="20">
        <v>45307</v>
      </c>
      <c r="K424" s="19">
        <v>483.27</v>
      </c>
      <c r="L424" s="19">
        <v>49.74</v>
      </c>
      <c r="M424" s="19">
        <v>1</v>
      </c>
      <c r="N424" s="19">
        <v>23.81</v>
      </c>
      <c r="O424" s="21">
        <v>97.13</v>
      </c>
      <c r="P424" s="32" t="s">
        <v>1733</v>
      </c>
    </row>
    <row r="425" spans="1:16" x14ac:dyDescent="0.25">
      <c r="A425" s="14" t="s">
        <v>43</v>
      </c>
      <c r="B425" s="15" t="s">
        <v>56</v>
      </c>
      <c r="C425" s="15" t="s">
        <v>74</v>
      </c>
      <c r="D425" s="15" t="s">
        <v>68</v>
      </c>
      <c r="E425" s="15" t="s">
        <v>75</v>
      </c>
      <c r="F425" s="15" t="s">
        <v>823</v>
      </c>
      <c r="G425" s="15">
        <v>42.97</v>
      </c>
      <c r="H425" s="15" t="s">
        <v>824</v>
      </c>
      <c r="I425" s="15" t="s">
        <v>42</v>
      </c>
      <c r="J425" s="16">
        <v>45310</v>
      </c>
      <c r="K425" s="15">
        <v>645.64</v>
      </c>
      <c r="L425" s="15">
        <v>34.54</v>
      </c>
      <c r="M425" s="15">
        <v>90</v>
      </c>
      <c r="N425" s="15">
        <v>25.06</v>
      </c>
      <c r="O425" s="17">
        <v>73.319999999999993</v>
      </c>
      <c r="P425" s="32" t="s">
        <v>1733</v>
      </c>
    </row>
    <row r="426" spans="1:16" x14ac:dyDescent="0.25">
      <c r="A426" s="18" t="s">
        <v>0</v>
      </c>
      <c r="B426" s="19" t="s">
        <v>59</v>
      </c>
      <c r="C426" s="19" t="s">
        <v>44</v>
      </c>
      <c r="D426" s="19" t="s">
        <v>71</v>
      </c>
      <c r="E426" s="19" t="s">
        <v>46</v>
      </c>
      <c r="F426" s="19" t="s">
        <v>825</v>
      </c>
      <c r="G426" s="19">
        <v>29.98</v>
      </c>
      <c r="H426" s="19" t="s">
        <v>826</v>
      </c>
      <c r="I426" s="19" t="s">
        <v>42</v>
      </c>
      <c r="J426" s="20">
        <v>45467</v>
      </c>
      <c r="K426" s="19">
        <v>853.5</v>
      </c>
      <c r="L426" s="19">
        <v>250.19</v>
      </c>
      <c r="M426" s="19">
        <v>7</v>
      </c>
      <c r="N426" s="19">
        <v>14.71</v>
      </c>
      <c r="O426" s="21">
        <v>72.67</v>
      </c>
      <c r="P426" s="32" t="s">
        <v>1736</v>
      </c>
    </row>
    <row r="427" spans="1:16" x14ac:dyDescent="0.25">
      <c r="A427" s="14" t="s">
        <v>0</v>
      </c>
      <c r="B427" s="15" t="s">
        <v>51</v>
      </c>
      <c r="C427" s="15" t="s">
        <v>67</v>
      </c>
      <c r="D427" s="15" t="s">
        <v>45</v>
      </c>
      <c r="E427" s="15" t="s">
        <v>62</v>
      </c>
      <c r="F427" s="15" t="s">
        <v>238</v>
      </c>
      <c r="G427" s="15">
        <v>43.46</v>
      </c>
      <c r="H427" s="15" t="s">
        <v>827</v>
      </c>
      <c r="I427" s="15" t="s">
        <v>49</v>
      </c>
      <c r="J427" s="16">
        <v>45445</v>
      </c>
      <c r="K427" s="15">
        <v>526.6</v>
      </c>
      <c r="L427" s="15">
        <v>322.14999999999998</v>
      </c>
      <c r="M427" s="15">
        <v>98</v>
      </c>
      <c r="N427" s="15">
        <v>15.51</v>
      </c>
      <c r="O427" s="17">
        <v>11.8</v>
      </c>
      <c r="P427" s="32" t="s">
        <v>1736</v>
      </c>
    </row>
    <row r="428" spans="1:16" x14ac:dyDescent="0.25">
      <c r="A428" s="18" t="s">
        <v>50</v>
      </c>
      <c r="B428" s="19" t="s">
        <v>56</v>
      </c>
      <c r="C428" s="19" t="s">
        <v>44</v>
      </c>
      <c r="D428" s="19" t="s">
        <v>71</v>
      </c>
      <c r="E428" s="19" t="s">
        <v>39</v>
      </c>
      <c r="F428" s="19" t="s">
        <v>828</v>
      </c>
      <c r="G428" s="19">
        <v>33.590000000000003</v>
      </c>
      <c r="H428" s="19" t="s">
        <v>829</v>
      </c>
      <c r="I428" s="19" t="s">
        <v>42</v>
      </c>
      <c r="J428" s="20">
        <v>45331</v>
      </c>
      <c r="K428" s="19">
        <v>852.47</v>
      </c>
      <c r="L428" s="19">
        <v>496.13</v>
      </c>
      <c r="M428" s="19">
        <v>30</v>
      </c>
      <c r="N428" s="19">
        <v>23.65</v>
      </c>
      <c r="O428" s="21">
        <v>90.66</v>
      </c>
      <c r="P428" s="32" t="s">
        <v>1741</v>
      </c>
    </row>
    <row r="429" spans="1:16" x14ac:dyDescent="0.25">
      <c r="A429" s="14" t="s">
        <v>55</v>
      </c>
      <c r="B429" s="15" t="s">
        <v>36</v>
      </c>
      <c r="C429" s="15" t="s">
        <v>67</v>
      </c>
      <c r="D429" s="15" t="s">
        <v>71</v>
      </c>
      <c r="E429" s="15" t="s">
        <v>39</v>
      </c>
      <c r="F429" s="15" t="s">
        <v>830</v>
      </c>
      <c r="G429" s="15">
        <v>44.72</v>
      </c>
      <c r="H429" s="15" t="s">
        <v>831</v>
      </c>
      <c r="I429" s="15" t="s">
        <v>49</v>
      </c>
      <c r="J429" s="16">
        <v>45324</v>
      </c>
      <c r="K429" s="15">
        <v>633.66999999999996</v>
      </c>
      <c r="L429" s="15">
        <v>216.05</v>
      </c>
      <c r="M429" s="15">
        <v>70</v>
      </c>
      <c r="N429" s="15">
        <v>21.71</v>
      </c>
      <c r="O429" s="17">
        <v>45.68</v>
      </c>
      <c r="P429" s="32" t="s">
        <v>1741</v>
      </c>
    </row>
    <row r="430" spans="1:16" x14ac:dyDescent="0.25">
      <c r="A430" s="18" t="s">
        <v>35</v>
      </c>
      <c r="B430" s="19" t="s">
        <v>36</v>
      </c>
      <c r="C430" s="19" t="s">
        <v>74</v>
      </c>
      <c r="D430" s="19" t="s">
        <v>52</v>
      </c>
      <c r="E430" s="19" t="s">
        <v>46</v>
      </c>
      <c r="F430" s="19" t="s">
        <v>526</v>
      </c>
      <c r="G430" s="19">
        <v>39.06</v>
      </c>
      <c r="H430" s="19" t="s">
        <v>832</v>
      </c>
      <c r="I430" s="19" t="s">
        <v>49</v>
      </c>
      <c r="J430" s="20">
        <v>45526</v>
      </c>
      <c r="K430" s="19">
        <v>857.32</v>
      </c>
      <c r="L430" s="19">
        <v>461.58</v>
      </c>
      <c r="M430" s="19">
        <v>43</v>
      </c>
      <c r="N430" s="19">
        <v>45.54</v>
      </c>
      <c r="O430" s="21">
        <v>19.77</v>
      </c>
      <c r="P430" s="32" t="s">
        <v>1742</v>
      </c>
    </row>
    <row r="431" spans="1:16" x14ac:dyDescent="0.25">
      <c r="A431" s="14" t="s">
        <v>43</v>
      </c>
      <c r="B431" s="15" t="s">
        <v>56</v>
      </c>
      <c r="C431" s="15" t="s">
        <v>74</v>
      </c>
      <c r="D431" s="15" t="s">
        <v>38</v>
      </c>
      <c r="E431" s="15" t="s">
        <v>46</v>
      </c>
      <c r="F431" s="15" t="s">
        <v>833</v>
      </c>
      <c r="G431" s="15">
        <v>42.45</v>
      </c>
      <c r="H431" s="15" t="s">
        <v>834</v>
      </c>
      <c r="I431" s="15" t="s">
        <v>42</v>
      </c>
      <c r="J431" s="16">
        <v>45432</v>
      </c>
      <c r="K431" s="15">
        <v>913.61</v>
      </c>
      <c r="L431" s="15">
        <v>183.27</v>
      </c>
      <c r="M431" s="15">
        <v>10</v>
      </c>
      <c r="N431" s="15">
        <v>47.24</v>
      </c>
      <c r="O431" s="17">
        <v>2.7</v>
      </c>
      <c r="P431" s="32" t="s">
        <v>1739</v>
      </c>
    </row>
    <row r="432" spans="1:16" x14ac:dyDescent="0.25">
      <c r="A432" s="18" t="s">
        <v>55</v>
      </c>
      <c r="B432" s="19" t="s">
        <v>94</v>
      </c>
      <c r="C432" s="19" t="s">
        <v>74</v>
      </c>
      <c r="D432" s="19" t="s">
        <v>71</v>
      </c>
      <c r="E432" s="19" t="s">
        <v>62</v>
      </c>
      <c r="F432" s="19" t="s">
        <v>180</v>
      </c>
      <c r="G432" s="19">
        <v>22.54</v>
      </c>
      <c r="H432" s="19" t="s">
        <v>835</v>
      </c>
      <c r="I432" s="19" t="s">
        <v>49</v>
      </c>
      <c r="J432" s="20">
        <v>45325</v>
      </c>
      <c r="K432" s="19">
        <v>98.92</v>
      </c>
      <c r="L432" s="19">
        <v>264.25</v>
      </c>
      <c r="M432" s="19">
        <v>31</v>
      </c>
      <c r="N432" s="19">
        <v>43.9</v>
      </c>
      <c r="O432" s="21">
        <v>63.48</v>
      </c>
      <c r="P432" s="32" t="s">
        <v>1741</v>
      </c>
    </row>
    <row r="433" spans="1:16" x14ac:dyDescent="0.25">
      <c r="A433" s="14" t="s">
        <v>0</v>
      </c>
      <c r="B433" s="15" t="s">
        <v>56</v>
      </c>
      <c r="C433" s="15" t="s">
        <v>67</v>
      </c>
      <c r="D433" s="15" t="s">
        <v>68</v>
      </c>
      <c r="E433" s="15" t="s">
        <v>39</v>
      </c>
      <c r="F433" s="15" t="s">
        <v>836</v>
      </c>
      <c r="G433" s="15">
        <v>34.22</v>
      </c>
      <c r="H433" s="15" t="s">
        <v>837</v>
      </c>
      <c r="I433" s="15" t="s">
        <v>42</v>
      </c>
      <c r="J433" s="16">
        <v>45494</v>
      </c>
      <c r="K433" s="15">
        <v>635.41</v>
      </c>
      <c r="L433" s="15">
        <v>166.77</v>
      </c>
      <c r="M433" s="15">
        <v>39</v>
      </c>
      <c r="N433" s="15">
        <v>25.91</v>
      </c>
      <c r="O433" s="17">
        <v>91.07</v>
      </c>
      <c r="P433" s="32" t="s">
        <v>1734</v>
      </c>
    </row>
    <row r="434" spans="1:16" x14ac:dyDescent="0.25">
      <c r="A434" s="18" t="s">
        <v>43</v>
      </c>
      <c r="B434" s="19" t="s">
        <v>59</v>
      </c>
      <c r="C434" s="19" t="s">
        <v>44</v>
      </c>
      <c r="D434" s="19" t="s">
        <v>68</v>
      </c>
      <c r="E434" s="19" t="s">
        <v>46</v>
      </c>
      <c r="F434" s="19" t="s">
        <v>838</v>
      </c>
      <c r="G434" s="19">
        <v>10.87</v>
      </c>
      <c r="H434" s="19" t="s">
        <v>839</v>
      </c>
      <c r="I434" s="19" t="s">
        <v>42</v>
      </c>
      <c r="J434" s="20">
        <v>45531</v>
      </c>
      <c r="K434" s="19">
        <v>163.13999999999999</v>
      </c>
      <c r="L434" s="19">
        <v>292.7</v>
      </c>
      <c r="M434" s="19">
        <v>59</v>
      </c>
      <c r="N434" s="19">
        <v>46.39</v>
      </c>
      <c r="O434" s="21">
        <v>48.6</v>
      </c>
      <c r="P434" s="32" t="s">
        <v>1742</v>
      </c>
    </row>
    <row r="435" spans="1:16" x14ac:dyDescent="0.25">
      <c r="A435" s="14" t="s">
        <v>35</v>
      </c>
      <c r="B435" s="15" t="s">
        <v>94</v>
      </c>
      <c r="C435" s="15" t="s">
        <v>67</v>
      </c>
      <c r="D435" s="15" t="s">
        <v>68</v>
      </c>
      <c r="E435" s="15" t="s">
        <v>75</v>
      </c>
      <c r="F435" s="15" t="s">
        <v>840</v>
      </c>
      <c r="G435" s="15">
        <v>38.630000000000003</v>
      </c>
      <c r="H435" s="15" t="s">
        <v>841</v>
      </c>
      <c r="I435" s="15" t="s">
        <v>49</v>
      </c>
      <c r="J435" s="16">
        <v>45553</v>
      </c>
      <c r="K435" s="15">
        <v>279.02</v>
      </c>
      <c r="L435" s="15">
        <v>488.02</v>
      </c>
      <c r="M435" s="15">
        <v>63</v>
      </c>
      <c r="N435" s="15">
        <v>24.92</v>
      </c>
      <c r="O435" s="17">
        <v>46.81</v>
      </c>
      <c r="P435" s="32" t="s">
        <v>1738</v>
      </c>
    </row>
    <row r="436" spans="1:16" x14ac:dyDescent="0.25">
      <c r="A436" s="18" t="s">
        <v>43</v>
      </c>
      <c r="B436" s="19" t="s">
        <v>56</v>
      </c>
      <c r="C436" s="19" t="s">
        <v>44</v>
      </c>
      <c r="D436" s="19" t="s">
        <v>38</v>
      </c>
      <c r="E436" s="19" t="s">
        <v>46</v>
      </c>
      <c r="F436" s="19" t="s">
        <v>399</v>
      </c>
      <c r="G436" s="19">
        <v>14.86</v>
      </c>
      <c r="H436" s="19" t="s">
        <v>842</v>
      </c>
      <c r="I436" s="19" t="s">
        <v>49</v>
      </c>
      <c r="J436" s="20">
        <v>45362</v>
      </c>
      <c r="K436" s="19">
        <v>782.7</v>
      </c>
      <c r="L436" s="19">
        <v>332.54</v>
      </c>
      <c r="M436" s="19">
        <v>19</v>
      </c>
      <c r="N436" s="19">
        <v>48.98</v>
      </c>
      <c r="O436" s="21">
        <v>63.59</v>
      </c>
      <c r="P436" s="32" t="s">
        <v>1737</v>
      </c>
    </row>
    <row r="437" spans="1:16" x14ac:dyDescent="0.25">
      <c r="A437" s="14" t="s">
        <v>50</v>
      </c>
      <c r="B437" s="15" t="s">
        <v>59</v>
      </c>
      <c r="C437" s="15" t="s">
        <v>74</v>
      </c>
      <c r="D437" s="15" t="s">
        <v>52</v>
      </c>
      <c r="E437" s="15" t="s">
        <v>46</v>
      </c>
      <c r="F437" s="15" t="s">
        <v>308</v>
      </c>
      <c r="G437" s="15">
        <v>14.4</v>
      </c>
      <c r="H437" s="15" t="s">
        <v>843</v>
      </c>
      <c r="I437" s="15" t="s">
        <v>42</v>
      </c>
      <c r="J437" s="16">
        <v>45564</v>
      </c>
      <c r="K437" s="15">
        <v>113.38</v>
      </c>
      <c r="L437" s="15">
        <v>431.57</v>
      </c>
      <c r="M437" s="15">
        <v>22</v>
      </c>
      <c r="N437" s="15">
        <v>19.149999999999999</v>
      </c>
      <c r="O437" s="17">
        <v>32.729999999999997</v>
      </c>
      <c r="P437" s="32" t="s">
        <v>1738</v>
      </c>
    </row>
    <row r="438" spans="1:16" x14ac:dyDescent="0.25">
      <c r="A438" s="18" t="s">
        <v>0</v>
      </c>
      <c r="B438" s="19" t="s">
        <v>56</v>
      </c>
      <c r="C438" s="19" t="s">
        <v>74</v>
      </c>
      <c r="D438" s="19" t="s">
        <v>52</v>
      </c>
      <c r="E438" s="19" t="s">
        <v>46</v>
      </c>
      <c r="F438" s="19" t="s">
        <v>336</v>
      </c>
      <c r="G438" s="19">
        <v>28.03</v>
      </c>
      <c r="H438" s="19" t="s">
        <v>844</v>
      </c>
      <c r="I438" s="19" t="s">
        <v>42</v>
      </c>
      <c r="J438" s="20">
        <v>45496</v>
      </c>
      <c r="K438" s="19">
        <v>359.36</v>
      </c>
      <c r="L438" s="19">
        <v>42.1</v>
      </c>
      <c r="M438" s="19">
        <v>96</v>
      </c>
      <c r="N438" s="19">
        <v>12.26</v>
      </c>
      <c r="O438" s="21">
        <v>9.76</v>
      </c>
      <c r="P438" s="32" t="s">
        <v>1734</v>
      </c>
    </row>
    <row r="439" spans="1:16" x14ac:dyDescent="0.25">
      <c r="A439" s="14" t="s">
        <v>43</v>
      </c>
      <c r="B439" s="15" t="s">
        <v>94</v>
      </c>
      <c r="C439" s="15" t="s">
        <v>37</v>
      </c>
      <c r="D439" s="15" t="s">
        <v>38</v>
      </c>
      <c r="E439" s="15" t="s">
        <v>62</v>
      </c>
      <c r="F439" s="15" t="s">
        <v>708</v>
      </c>
      <c r="G439" s="15">
        <v>39.43</v>
      </c>
      <c r="H439" s="15" t="s">
        <v>845</v>
      </c>
      <c r="I439" s="15" t="s">
        <v>42</v>
      </c>
      <c r="J439" s="16">
        <v>45549</v>
      </c>
      <c r="K439" s="15">
        <v>214.56</v>
      </c>
      <c r="L439" s="15">
        <v>390.4</v>
      </c>
      <c r="M439" s="15">
        <v>93</v>
      </c>
      <c r="N439" s="15">
        <v>27.96</v>
      </c>
      <c r="O439" s="17">
        <v>47.74</v>
      </c>
      <c r="P439" s="32" t="s">
        <v>1738</v>
      </c>
    </row>
    <row r="440" spans="1:16" x14ac:dyDescent="0.25">
      <c r="A440" s="18" t="s">
        <v>35</v>
      </c>
      <c r="B440" s="19" t="s">
        <v>36</v>
      </c>
      <c r="C440" s="19" t="s">
        <v>37</v>
      </c>
      <c r="D440" s="19" t="s">
        <v>45</v>
      </c>
      <c r="E440" s="19" t="s">
        <v>62</v>
      </c>
      <c r="F440" s="19" t="s">
        <v>663</v>
      </c>
      <c r="G440" s="19">
        <v>30.59</v>
      </c>
      <c r="H440" s="19" t="s">
        <v>846</v>
      </c>
      <c r="I440" s="19" t="s">
        <v>49</v>
      </c>
      <c r="J440" s="20">
        <v>45440</v>
      </c>
      <c r="K440" s="19">
        <v>523.30999999999995</v>
      </c>
      <c r="L440" s="19">
        <v>300.77999999999997</v>
      </c>
      <c r="M440" s="19">
        <v>80</v>
      </c>
      <c r="N440" s="19">
        <v>22.66</v>
      </c>
      <c r="O440" s="21">
        <v>91.63</v>
      </c>
      <c r="P440" s="32" t="s">
        <v>1739</v>
      </c>
    </row>
    <row r="441" spans="1:16" x14ac:dyDescent="0.25">
      <c r="A441" s="14" t="s">
        <v>35</v>
      </c>
      <c r="B441" s="15" t="s">
        <v>59</v>
      </c>
      <c r="C441" s="15" t="s">
        <v>74</v>
      </c>
      <c r="D441" s="15" t="s">
        <v>45</v>
      </c>
      <c r="E441" s="15" t="s">
        <v>39</v>
      </c>
      <c r="F441" s="15" t="s">
        <v>847</v>
      </c>
      <c r="G441" s="15">
        <v>24.25</v>
      </c>
      <c r="H441" s="15" t="s">
        <v>848</v>
      </c>
      <c r="I441" s="15" t="s">
        <v>42</v>
      </c>
      <c r="J441" s="16">
        <v>45384</v>
      </c>
      <c r="K441" s="15">
        <v>996.44</v>
      </c>
      <c r="L441" s="15">
        <v>495.91</v>
      </c>
      <c r="M441" s="15">
        <v>31</v>
      </c>
      <c r="N441" s="15">
        <v>21.34</v>
      </c>
      <c r="O441" s="17">
        <v>53.16</v>
      </c>
      <c r="P441" s="32" t="s">
        <v>1743</v>
      </c>
    </row>
    <row r="442" spans="1:16" x14ac:dyDescent="0.25">
      <c r="A442" s="18" t="s">
        <v>43</v>
      </c>
      <c r="B442" s="19" t="s">
        <v>51</v>
      </c>
      <c r="C442" s="19" t="s">
        <v>67</v>
      </c>
      <c r="D442" s="19" t="s">
        <v>45</v>
      </c>
      <c r="E442" s="19" t="s">
        <v>62</v>
      </c>
      <c r="F442" s="19" t="s">
        <v>82</v>
      </c>
      <c r="G442" s="19">
        <v>35.89</v>
      </c>
      <c r="H442" s="19" t="s">
        <v>849</v>
      </c>
      <c r="I442" s="19" t="s">
        <v>42</v>
      </c>
      <c r="J442" s="20">
        <v>45428</v>
      </c>
      <c r="K442" s="19">
        <v>814.21</v>
      </c>
      <c r="L442" s="19">
        <v>371.09</v>
      </c>
      <c r="M442" s="19">
        <v>1</v>
      </c>
      <c r="N442" s="19">
        <v>33.950000000000003</v>
      </c>
      <c r="O442" s="21">
        <v>63.61</v>
      </c>
      <c r="P442" s="32" t="s">
        <v>1739</v>
      </c>
    </row>
    <row r="443" spans="1:16" x14ac:dyDescent="0.25">
      <c r="A443" s="14" t="s">
        <v>0</v>
      </c>
      <c r="B443" s="15" t="s">
        <v>59</v>
      </c>
      <c r="C443" s="15" t="s">
        <v>37</v>
      </c>
      <c r="D443" s="15" t="s">
        <v>71</v>
      </c>
      <c r="E443" s="15" t="s">
        <v>46</v>
      </c>
      <c r="F443" s="15" t="s">
        <v>850</v>
      </c>
      <c r="G443" s="15">
        <v>44.58</v>
      </c>
      <c r="H443" s="15" t="s">
        <v>851</v>
      </c>
      <c r="I443" s="15" t="s">
        <v>42</v>
      </c>
      <c r="J443" s="16">
        <v>45522</v>
      </c>
      <c r="K443" s="15">
        <v>320.52</v>
      </c>
      <c r="L443" s="15">
        <v>449.87</v>
      </c>
      <c r="M443" s="15">
        <v>36</v>
      </c>
      <c r="N443" s="15">
        <v>42.05</v>
      </c>
      <c r="O443" s="17">
        <v>35.65</v>
      </c>
      <c r="P443" s="32" t="s">
        <v>1742</v>
      </c>
    </row>
    <row r="444" spans="1:16" x14ac:dyDescent="0.25">
      <c r="A444" s="18" t="s">
        <v>0</v>
      </c>
      <c r="B444" s="19" t="s">
        <v>94</v>
      </c>
      <c r="C444" s="19" t="s">
        <v>37</v>
      </c>
      <c r="D444" s="19" t="s">
        <v>71</v>
      </c>
      <c r="E444" s="19" t="s">
        <v>46</v>
      </c>
      <c r="F444" s="19" t="s">
        <v>852</v>
      </c>
      <c r="G444" s="19">
        <v>12.51</v>
      </c>
      <c r="H444" s="19" t="s">
        <v>853</v>
      </c>
      <c r="I444" s="19" t="s">
        <v>49</v>
      </c>
      <c r="J444" s="20">
        <v>45453</v>
      </c>
      <c r="K444" s="19">
        <v>983.07</v>
      </c>
      <c r="L444" s="19">
        <v>369.75</v>
      </c>
      <c r="M444" s="19">
        <v>58</v>
      </c>
      <c r="N444" s="19">
        <v>17.55</v>
      </c>
      <c r="O444" s="21">
        <v>34.5</v>
      </c>
      <c r="P444" s="32" t="s">
        <v>1736</v>
      </c>
    </row>
    <row r="445" spans="1:16" x14ac:dyDescent="0.25">
      <c r="A445" s="14" t="s">
        <v>50</v>
      </c>
      <c r="B445" s="15" t="s">
        <v>36</v>
      </c>
      <c r="C445" s="15" t="s">
        <v>67</v>
      </c>
      <c r="D445" s="15" t="s">
        <v>45</v>
      </c>
      <c r="E445" s="15" t="s">
        <v>75</v>
      </c>
      <c r="F445" s="15" t="s">
        <v>697</v>
      </c>
      <c r="G445" s="15">
        <v>28.73</v>
      </c>
      <c r="H445" s="15" t="s">
        <v>854</v>
      </c>
      <c r="I445" s="15" t="s">
        <v>42</v>
      </c>
      <c r="J445" s="16">
        <v>45243</v>
      </c>
      <c r="K445" s="15">
        <v>860.08</v>
      </c>
      <c r="L445" s="15">
        <v>119.35</v>
      </c>
      <c r="M445" s="15">
        <v>93</v>
      </c>
      <c r="N445" s="15">
        <v>19.73</v>
      </c>
      <c r="O445" s="17">
        <v>88.4</v>
      </c>
      <c r="P445" s="32" t="s">
        <v>1744</v>
      </c>
    </row>
    <row r="446" spans="1:16" x14ac:dyDescent="0.25">
      <c r="A446" s="18" t="s">
        <v>55</v>
      </c>
      <c r="B446" s="19" t="s">
        <v>59</v>
      </c>
      <c r="C446" s="19" t="s">
        <v>44</v>
      </c>
      <c r="D446" s="19" t="s">
        <v>45</v>
      </c>
      <c r="E446" s="19" t="s">
        <v>75</v>
      </c>
      <c r="F446" s="19" t="s">
        <v>855</v>
      </c>
      <c r="G446" s="19">
        <v>33.79</v>
      </c>
      <c r="H446" s="19" t="s">
        <v>856</v>
      </c>
      <c r="I446" s="19" t="s">
        <v>49</v>
      </c>
      <c r="J446" s="20">
        <v>45354</v>
      </c>
      <c r="K446" s="19">
        <v>546.66999999999996</v>
      </c>
      <c r="L446" s="19">
        <v>238.05</v>
      </c>
      <c r="M446" s="19">
        <v>59</v>
      </c>
      <c r="N446" s="19">
        <v>36.619999999999997</v>
      </c>
      <c r="O446" s="21">
        <v>33.51</v>
      </c>
      <c r="P446" s="32" t="s">
        <v>1737</v>
      </c>
    </row>
    <row r="447" spans="1:16" x14ac:dyDescent="0.25">
      <c r="A447" s="14" t="s">
        <v>35</v>
      </c>
      <c r="B447" s="15" t="s">
        <v>56</v>
      </c>
      <c r="C447" s="15" t="s">
        <v>67</v>
      </c>
      <c r="D447" s="15" t="s">
        <v>68</v>
      </c>
      <c r="E447" s="15" t="s">
        <v>62</v>
      </c>
      <c r="F447" s="15" t="s">
        <v>212</v>
      </c>
      <c r="G447" s="15">
        <v>34.94</v>
      </c>
      <c r="H447" s="15" t="s">
        <v>857</v>
      </c>
      <c r="I447" s="15" t="s">
        <v>49</v>
      </c>
      <c r="J447" s="16">
        <v>45321</v>
      </c>
      <c r="K447" s="15">
        <v>544.54999999999995</v>
      </c>
      <c r="L447" s="15">
        <v>280.94</v>
      </c>
      <c r="M447" s="15">
        <v>91</v>
      </c>
      <c r="N447" s="15">
        <v>9.3699999999999992</v>
      </c>
      <c r="O447" s="17">
        <v>97.63</v>
      </c>
      <c r="P447" s="32" t="s">
        <v>1733</v>
      </c>
    </row>
    <row r="448" spans="1:16" x14ac:dyDescent="0.25">
      <c r="A448" s="18" t="s">
        <v>43</v>
      </c>
      <c r="B448" s="19" t="s">
        <v>51</v>
      </c>
      <c r="C448" s="19" t="s">
        <v>44</v>
      </c>
      <c r="D448" s="19" t="s">
        <v>45</v>
      </c>
      <c r="E448" s="19" t="s">
        <v>62</v>
      </c>
      <c r="F448" s="19" t="s">
        <v>858</v>
      </c>
      <c r="G448" s="19">
        <v>23.28</v>
      </c>
      <c r="H448" s="19" t="s">
        <v>859</v>
      </c>
      <c r="I448" s="19" t="s">
        <v>49</v>
      </c>
      <c r="J448" s="20">
        <v>45499</v>
      </c>
      <c r="K448" s="19">
        <v>209.71</v>
      </c>
      <c r="L448" s="19">
        <v>405.47</v>
      </c>
      <c r="M448" s="19">
        <v>9</v>
      </c>
      <c r="N448" s="19">
        <v>28.5</v>
      </c>
      <c r="O448" s="21">
        <v>90.44</v>
      </c>
      <c r="P448" s="32" t="s">
        <v>1734</v>
      </c>
    </row>
    <row r="449" spans="1:16" x14ac:dyDescent="0.25">
      <c r="A449" s="14" t="s">
        <v>35</v>
      </c>
      <c r="B449" s="15" t="s">
        <v>51</v>
      </c>
      <c r="C449" s="15" t="s">
        <v>74</v>
      </c>
      <c r="D449" s="15" t="s">
        <v>68</v>
      </c>
      <c r="E449" s="15" t="s">
        <v>75</v>
      </c>
      <c r="F449" s="15" t="s">
        <v>860</v>
      </c>
      <c r="G449" s="15">
        <v>43.75</v>
      </c>
      <c r="H449" s="15" t="s">
        <v>861</v>
      </c>
      <c r="I449" s="15" t="s">
        <v>42</v>
      </c>
      <c r="J449" s="16">
        <v>45341</v>
      </c>
      <c r="K449" s="15">
        <v>125.77</v>
      </c>
      <c r="L449" s="15">
        <v>376.53</v>
      </c>
      <c r="M449" s="15">
        <v>1</v>
      </c>
      <c r="N449" s="15">
        <v>24.63</v>
      </c>
      <c r="O449" s="17">
        <v>48.7</v>
      </c>
      <c r="P449" s="32" t="s">
        <v>1741</v>
      </c>
    </row>
    <row r="450" spans="1:16" x14ac:dyDescent="0.25">
      <c r="A450" s="18" t="s">
        <v>55</v>
      </c>
      <c r="B450" s="19" t="s">
        <v>94</v>
      </c>
      <c r="C450" s="19" t="s">
        <v>74</v>
      </c>
      <c r="D450" s="19" t="s">
        <v>45</v>
      </c>
      <c r="E450" s="19" t="s">
        <v>46</v>
      </c>
      <c r="F450" s="19" t="s">
        <v>246</v>
      </c>
      <c r="G450" s="19">
        <v>38.19</v>
      </c>
      <c r="H450" s="19" t="s">
        <v>862</v>
      </c>
      <c r="I450" s="19" t="s">
        <v>49</v>
      </c>
      <c r="J450" s="20">
        <v>45473</v>
      </c>
      <c r="K450" s="19">
        <v>383.31</v>
      </c>
      <c r="L450" s="19">
        <v>377.75</v>
      </c>
      <c r="M450" s="19">
        <v>25</v>
      </c>
      <c r="N450" s="19">
        <v>49.86</v>
      </c>
      <c r="O450" s="21">
        <v>82.66</v>
      </c>
      <c r="P450" s="32" t="s">
        <v>1736</v>
      </c>
    </row>
    <row r="451" spans="1:16" x14ac:dyDescent="0.25">
      <c r="A451" s="14" t="s">
        <v>0</v>
      </c>
      <c r="B451" s="15" t="s">
        <v>56</v>
      </c>
      <c r="C451" s="15" t="s">
        <v>74</v>
      </c>
      <c r="D451" s="15" t="s">
        <v>71</v>
      </c>
      <c r="E451" s="15" t="s">
        <v>39</v>
      </c>
      <c r="F451" s="15" t="s">
        <v>600</v>
      </c>
      <c r="G451" s="15">
        <v>31.65</v>
      </c>
      <c r="H451" s="15" t="s">
        <v>863</v>
      </c>
      <c r="I451" s="15" t="s">
        <v>42</v>
      </c>
      <c r="J451" s="16">
        <v>45385</v>
      </c>
      <c r="K451" s="15">
        <v>683.05</v>
      </c>
      <c r="L451" s="15">
        <v>51.52</v>
      </c>
      <c r="M451" s="15">
        <v>47</v>
      </c>
      <c r="N451" s="15">
        <v>26.67</v>
      </c>
      <c r="O451" s="17">
        <v>88.12</v>
      </c>
      <c r="P451" s="32" t="s">
        <v>1743</v>
      </c>
    </row>
    <row r="452" spans="1:16" x14ac:dyDescent="0.25">
      <c r="A452" s="18" t="s">
        <v>0</v>
      </c>
      <c r="B452" s="19" t="s">
        <v>59</v>
      </c>
      <c r="C452" s="19" t="s">
        <v>67</v>
      </c>
      <c r="D452" s="19" t="s">
        <v>38</v>
      </c>
      <c r="E452" s="19" t="s">
        <v>62</v>
      </c>
      <c r="F452" s="19" t="s">
        <v>410</v>
      </c>
      <c r="G452" s="19">
        <v>16.43</v>
      </c>
      <c r="H452" s="19" t="s">
        <v>864</v>
      </c>
      <c r="I452" s="19" t="s">
        <v>49</v>
      </c>
      <c r="J452" s="20">
        <v>45469</v>
      </c>
      <c r="K452" s="19">
        <v>736.85</v>
      </c>
      <c r="L452" s="19">
        <v>81.25</v>
      </c>
      <c r="M452" s="19">
        <v>67</v>
      </c>
      <c r="N452" s="19">
        <v>45.45</v>
      </c>
      <c r="O452" s="21">
        <v>22.5</v>
      </c>
      <c r="P452" s="32" t="s">
        <v>1736</v>
      </c>
    </row>
    <row r="453" spans="1:16" x14ac:dyDescent="0.25">
      <c r="A453" s="14" t="s">
        <v>0</v>
      </c>
      <c r="B453" s="15" t="s">
        <v>36</v>
      </c>
      <c r="C453" s="15" t="s">
        <v>44</v>
      </c>
      <c r="D453" s="15" t="s">
        <v>38</v>
      </c>
      <c r="E453" s="15" t="s">
        <v>39</v>
      </c>
      <c r="F453" s="15" t="s">
        <v>430</v>
      </c>
      <c r="G453" s="15">
        <v>14.88</v>
      </c>
      <c r="H453" s="15" t="s">
        <v>865</v>
      </c>
      <c r="I453" s="15" t="s">
        <v>49</v>
      </c>
      <c r="J453" s="16">
        <v>45355</v>
      </c>
      <c r="K453" s="15">
        <v>413.19</v>
      </c>
      <c r="L453" s="15">
        <v>396.33</v>
      </c>
      <c r="M453" s="15">
        <v>71</v>
      </c>
      <c r="N453" s="15">
        <v>38.72</v>
      </c>
      <c r="O453" s="17">
        <v>83.25</v>
      </c>
      <c r="P453" s="32" t="s">
        <v>1737</v>
      </c>
    </row>
    <row r="454" spans="1:16" x14ac:dyDescent="0.25">
      <c r="A454" s="18" t="s">
        <v>50</v>
      </c>
      <c r="B454" s="19" t="s">
        <v>51</v>
      </c>
      <c r="C454" s="19" t="s">
        <v>37</v>
      </c>
      <c r="D454" s="19" t="s">
        <v>45</v>
      </c>
      <c r="E454" s="19" t="s">
        <v>75</v>
      </c>
      <c r="F454" s="19" t="s">
        <v>627</v>
      </c>
      <c r="G454" s="19">
        <v>26.43</v>
      </c>
      <c r="H454" s="19" t="s">
        <v>866</v>
      </c>
      <c r="I454" s="19" t="s">
        <v>49</v>
      </c>
      <c r="J454" s="20">
        <v>45422</v>
      </c>
      <c r="K454" s="19">
        <v>164.65</v>
      </c>
      <c r="L454" s="19">
        <v>32.25</v>
      </c>
      <c r="M454" s="19">
        <v>65</v>
      </c>
      <c r="N454" s="19">
        <v>12.18</v>
      </c>
      <c r="O454" s="21">
        <v>96.73</v>
      </c>
      <c r="P454" s="32" t="s">
        <v>1739</v>
      </c>
    </row>
    <row r="455" spans="1:16" x14ac:dyDescent="0.25">
      <c r="A455" s="14" t="s">
        <v>43</v>
      </c>
      <c r="B455" s="15" t="s">
        <v>59</v>
      </c>
      <c r="C455" s="15" t="s">
        <v>37</v>
      </c>
      <c r="D455" s="15" t="s">
        <v>38</v>
      </c>
      <c r="E455" s="15" t="s">
        <v>62</v>
      </c>
      <c r="F455" s="15" t="s">
        <v>867</v>
      </c>
      <c r="G455" s="15">
        <v>5.76</v>
      </c>
      <c r="H455" s="15" t="s">
        <v>868</v>
      </c>
      <c r="I455" s="15" t="s">
        <v>49</v>
      </c>
      <c r="J455" s="16">
        <v>45404</v>
      </c>
      <c r="K455" s="15">
        <v>726.21</v>
      </c>
      <c r="L455" s="15">
        <v>86.38</v>
      </c>
      <c r="M455" s="15">
        <v>25</v>
      </c>
      <c r="N455" s="15">
        <v>25.18</v>
      </c>
      <c r="O455" s="17">
        <v>3.35</v>
      </c>
      <c r="P455" s="32" t="s">
        <v>1743</v>
      </c>
    </row>
    <row r="456" spans="1:16" x14ac:dyDescent="0.25">
      <c r="A456" s="18" t="s">
        <v>35</v>
      </c>
      <c r="B456" s="19" t="s">
        <v>51</v>
      </c>
      <c r="C456" s="19" t="s">
        <v>44</v>
      </c>
      <c r="D456" s="19" t="s">
        <v>52</v>
      </c>
      <c r="E456" s="19" t="s">
        <v>46</v>
      </c>
      <c r="F456" s="19" t="s">
        <v>869</v>
      </c>
      <c r="G456" s="19">
        <v>43.39</v>
      </c>
      <c r="H456" s="19" t="s">
        <v>870</v>
      </c>
      <c r="I456" s="19" t="s">
        <v>49</v>
      </c>
      <c r="J456" s="20">
        <v>45416</v>
      </c>
      <c r="K456" s="19">
        <v>591.12</v>
      </c>
      <c r="L456" s="19">
        <v>122.34</v>
      </c>
      <c r="M456" s="19">
        <v>75</v>
      </c>
      <c r="N456" s="19">
        <v>23.47</v>
      </c>
      <c r="O456" s="21">
        <v>11.91</v>
      </c>
      <c r="P456" s="32" t="s">
        <v>1739</v>
      </c>
    </row>
    <row r="457" spans="1:16" x14ac:dyDescent="0.25">
      <c r="A457" s="14" t="s">
        <v>55</v>
      </c>
      <c r="B457" s="15" t="s">
        <v>56</v>
      </c>
      <c r="C457" s="15" t="s">
        <v>67</v>
      </c>
      <c r="D457" s="15" t="s">
        <v>68</v>
      </c>
      <c r="E457" s="15" t="s">
        <v>75</v>
      </c>
      <c r="F457" s="15" t="s">
        <v>871</v>
      </c>
      <c r="G457" s="15">
        <v>10.130000000000001</v>
      </c>
      <c r="H457" s="15" t="s">
        <v>872</v>
      </c>
      <c r="I457" s="15" t="s">
        <v>49</v>
      </c>
      <c r="J457" s="16">
        <v>45335</v>
      </c>
      <c r="K457" s="15">
        <v>994.3</v>
      </c>
      <c r="L457" s="15">
        <v>152.04</v>
      </c>
      <c r="M457" s="15">
        <v>91</v>
      </c>
      <c r="N457" s="15">
        <v>47.3</v>
      </c>
      <c r="O457" s="17">
        <v>47.34</v>
      </c>
      <c r="P457" s="32" t="s">
        <v>1741</v>
      </c>
    </row>
    <row r="458" spans="1:16" x14ac:dyDescent="0.25">
      <c r="A458" s="18" t="s">
        <v>50</v>
      </c>
      <c r="B458" s="19" t="s">
        <v>94</v>
      </c>
      <c r="C458" s="19" t="s">
        <v>44</v>
      </c>
      <c r="D458" s="19" t="s">
        <v>68</v>
      </c>
      <c r="E458" s="19" t="s">
        <v>39</v>
      </c>
      <c r="F458" s="19" t="s">
        <v>228</v>
      </c>
      <c r="G458" s="19">
        <v>33.270000000000003</v>
      </c>
      <c r="H458" s="19" t="s">
        <v>873</v>
      </c>
      <c r="I458" s="19" t="s">
        <v>49</v>
      </c>
      <c r="J458" s="20">
        <v>45389</v>
      </c>
      <c r="K458" s="19">
        <v>355.15</v>
      </c>
      <c r="L458" s="19">
        <v>399.38</v>
      </c>
      <c r="M458" s="19">
        <v>51</v>
      </c>
      <c r="N458" s="19">
        <v>46.27</v>
      </c>
      <c r="O458" s="21">
        <v>1.75</v>
      </c>
      <c r="P458" s="32" t="s">
        <v>1743</v>
      </c>
    </row>
    <row r="459" spans="1:16" x14ac:dyDescent="0.25">
      <c r="A459" s="14" t="s">
        <v>55</v>
      </c>
      <c r="B459" s="15" t="s">
        <v>56</v>
      </c>
      <c r="C459" s="15" t="s">
        <v>44</v>
      </c>
      <c r="D459" s="15" t="s">
        <v>71</v>
      </c>
      <c r="E459" s="15" t="s">
        <v>62</v>
      </c>
      <c r="F459" s="15" t="s">
        <v>874</v>
      </c>
      <c r="G459" s="15">
        <v>42.34</v>
      </c>
      <c r="H459" s="15" t="s">
        <v>875</v>
      </c>
      <c r="I459" s="15" t="s">
        <v>49</v>
      </c>
      <c r="J459" s="16">
        <v>45235</v>
      </c>
      <c r="K459" s="15">
        <v>971.19</v>
      </c>
      <c r="L459" s="15">
        <v>220.22</v>
      </c>
      <c r="M459" s="15">
        <v>25</v>
      </c>
      <c r="N459" s="15">
        <v>36.93</v>
      </c>
      <c r="O459" s="17">
        <v>34.880000000000003</v>
      </c>
      <c r="P459" s="32" t="s">
        <v>1744</v>
      </c>
    </row>
    <row r="460" spans="1:16" x14ac:dyDescent="0.25">
      <c r="A460" s="18" t="s">
        <v>55</v>
      </c>
      <c r="B460" s="19" t="s">
        <v>59</v>
      </c>
      <c r="C460" s="19" t="s">
        <v>67</v>
      </c>
      <c r="D460" s="19" t="s">
        <v>52</v>
      </c>
      <c r="E460" s="19" t="s">
        <v>39</v>
      </c>
      <c r="F460" s="19" t="s">
        <v>876</v>
      </c>
      <c r="G460" s="19">
        <v>22.85</v>
      </c>
      <c r="H460" s="19" t="s">
        <v>877</v>
      </c>
      <c r="I460" s="19" t="s">
        <v>49</v>
      </c>
      <c r="J460" s="20">
        <v>45227</v>
      </c>
      <c r="K460" s="19">
        <v>286.48</v>
      </c>
      <c r="L460" s="19">
        <v>92.53</v>
      </c>
      <c r="M460" s="19">
        <v>71</v>
      </c>
      <c r="N460" s="19">
        <v>47.94</v>
      </c>
      <c r="O460" s="21">
        <v>27.85</v>
      </c>
      <c r="P460" s="32" t="s">
        <v>1735</v>
      </c>
    </row>
    <row r="461" spans="1:16" x14ac:dyDescent="0.25">
      <c r="A461" s="14" t="s">
        <v>35</v>
      </c>
      <c r="B461" s="15" t="s">
        <v>59</v>
      </c>
      <c r="C461" s="15" t="s">
        <v>37</v>
      </c>
      <c r="D461" s="15" t="s">
        <v>38</v>
      </c>
      <c r="E461" s="15" t="s">
        <v>46</v>
      </c>
      <c r="F461" s="15" t="s">
        <v>248</v>
      </c>
      <c r="G461" s="15">
        <v>34.25</v>
      </c>
      <c r="H461" s="15" t="s">
        <v>878</v>
      </c>
      <c r="I461" s="15" t="s">
        <v>42</v>
      </c>
      <c r="J461" s="16">
        <v>45345</v>
      </c>
      <c r="K461" s="15">
        <v>584.55999999999995</v>
      </c>
      <c r="L461" s="15">
        <v>77.209999999999994</v>
      </c>
      <c r="M461" s="15">
        <v>76</v>
      </c>
      <c r="N461" s="15">
        <v>42.75</v>
      </c>
      <c r="O461" s="17">
        <v>64.91</v>
      </c>
      <c r="P461" s="32" t="s">
        <v>1741</v>
      </c>
    </row>
    <row r="462" spans="1:16" x14ac:dyDescent="0.25">
      <c r="A462" s="18" t="s">
        <v>43</v>
      </c>
      <c r="B462" s="19" t="s">
        <v>56</v>
      </c>
      <c r="C462" s="19" t="s">
        <v>74</v>
      </c>
      <c r="D462" s="19" t="s">
        <v>52</v>
      </c>
      <c r="E462" s="19" t="s">
        <v>46</v>
      </c>
      <c r="F462" s="19" t="s">
        <v>879</v>
      </c>
      <c r="G462" s="19">
        <v>35.869999999999997</v>
      </c>
      <c r="H462" s="19" t="s">
        <v>880</v>
      </c>
      <c r="I462" s="19" t="s">
        <v>49</v>
      </c>
      <c r="J462" s="20">
        <v>45378</v>
      </c>
      <c r="K462" s="19">
        <v>467.81</v>
      </c>
      <c r="L462" s="19">
        <v>165.68</v>
      </c>
      <c r="M462" s="19">
        <v>21</v>
      </c>
      <c r="N462" s="19">
        <v>21.91</v>
      </c>
      <c r="O462" s="21">
        <v>67.900000000000006</v>
      </c>
      <c r="P462" s="32" t="s">
        <v>1737</v>
      </c>
    </row>
    <row r="463" spans="1:16" x14ac:dyDescent="0.25">
      <c r="A463" s="14" t="s">
        <v>50</v>
      </c>
      <c r="B463" s="15" t="s">
        <v>56</v>
      </c>
      <c r="C463" s="15" t="s">
        <v>44</v>
      </c>
      <c r="D463" s="15" t="s">
        <v>68</v>
      </c>
      <c r="E463" s="15" t="s">
        <v>75</v>
      </c>
      <c r="F463" s="15" t="s">
        <v>881</v>
      </c>
      <c r="G463" s="15">
        <v>24.26</v>
      </c>
      <c r="H463" s="15" t="s">
        <v>882</v>
      </c>
      <c r="I463" s="15" t="s">
        <v>49</v>
      </c>
      <c r="J463" s="16">
        <v>45526</v>
      </c>
      <c r="K463" s="15">
        <v>753.85</v>
      </c>
      <c r="L463" s="15">
        <v>403.6</v>
      </c>
      <c r="M463" s="15">
        <v>63</v>
      </c>
      <c r="N463" s="15">
        <v>5.74</v>
      </c>
      <c r="O463" s="17">
        <v>43.9</v>
      </c>
      <c r="P463" s="32" t="s">
        <v>1742</v>
      </c>
    </row>
    <row r="464" spans="1:16" x14ac:dyDescent="0.25">
      <c r="A464" s="18" t="s">
        <v>0</v>
      </c>
      <c r="B464" s="19" t="s">
        <v>94</v>
      </c>
      <c r="C464" s="19" t="s">
        <v>37</v>
      </c>
      <c r="D464" s="19" t="s">
        <v>71</v>
      </c>
      <c r="E464" s="19" t="s">
        <v>39</v>
      </c>
      <c r="F464" s="19" t="s">
        <v>883</v>
      </c>
      <c r="G464" s="19">
        <v>20.329999999999998</v>
      </c>
      <c r="H464" s="19" t="s">
        <v>884</v>
      </c>
      <c r="I464" s="19" t="s">
        <v>49</v>
      </c>
      <c r="J464" s="20">
        <v>45494</v>
      </c>
      <c r="K464" s="19">
        <v>733.56</v>
      </c>
      <c r="L464" s="19">
        <v>162.83000000000001</v>
      </c>
      <c r="M464" s="19">
        <v>81</v>
      </c>
      <c r="N464" s="19">
        <v>32.57</v>
      </c>
      <c r="O464" s="21">
        <v>64.150000000000006</v>
      </c>
      <c r="P464" s="32" t="s">
        <v>1734</v>
      </c>
    </row>
    <row r="465" spans="1:16" x14ac:dyDescent="0.25">
      <c r="A465" s="14" t="s">
        <v>50</v>
      </c>
      <c r="B465" s="15" t="s">
        <v>56</v>
      </c>
      <c r="C465" s="15" t="s">
        <v>37</v>
      </c>
      <c r="D465" s="15" t="s">
        <v>38</v>
      </c>
      <c r="E465" s="15" t="s">
        <v>39</v>
      </c>
      <c r="F465" s="15" t="s">
        <v>885</v>
      </c>
      <c r="G465" s="15">
        <v>34.380000000000003</v>
      </c>
      <c r="H465" s="15" t="s">
        <v>886</v>
      </c>
      <c r="I465" s="15" t="s">
        <v>42</v>
      </c>
      <c r="J465" s="16">
        <v>45376</v>
      </c>
      <c r="K465" s="15">
        <v>302.86</v>
      </c>
      <c r="L465" s="15">
        <v>194.61</v>
      </c>
      <c r="M465" s="15">
        <v>36</v>
      </c>
      <c r="N465" s="15">
        <v>26.75</v>
      </c>
      <c r="O465" s="17">
        <v>22.29</v>
      </c>
      <c r="P465" s="32" t="s">
        <v>1737</v>
      </c>
    </row>
    <row r="466" spans="1:16" x14ac:dyDescent="0.25">
      <c r="A466" s="18" t="s">
        <v>35</v>
      </c>
      <c r="B466" s="19" t="s">
        <v>59</v>
      </c>
      <c r="C466" s="19" t="s">
        <v>67</v>
      </c>
      <c r="D466" s="19" t="s">
        <v>68</v>
      </c>
      <c r="E466" s="19" t="s">
        <v>62</v>
      </c>
      <c r="F466" s="19" t="s">
        <v>887</v>
      </c>
      <c r="G466" s="19">
        <v>7.43</v>
      </c>
      <c r="H466" s="19" t="s">
        <v>888</v>
      </c>
      <c r="I466" s="19" t="s">
        <v>42</v>
      </c>
      <c r="J466" s="20">
        <v>45385</v>
      </c>
      <c r="K466" s="19">
        <v>198.81</v>
      </c>
      <c r="L466" s="19">
        <v>364.37</v>
      </c>
      <c r="M466" s="19">
        <v>57</v>
      </c>
      <c r="N466" s="19">
        <v>27.75</v>
      </c>
      <c r="O466" s="21">
        <v>29.43</v>
      </c>
      <c r="P466" s="32" t="s">
        <v>1743</v>
      </c>
    </row>
    <row r="467" spans="1:16" x14ac:dyDescent="0.25">
      <c r="A467" s="14" t="s">
        <v>43</v>
      </c>
      <c r="B467" s="15" t="s">
        <v>56</v>
      </c>
      <c r="C467" s="15" t="s">
        <v>74</v>
      </c>
      <c r="D467" s="15" t="s">
        <v>52</v>
      </c>
      <c r="E467" s="15" t="s">
        <v>39</v>
      </c>
      <c r="F467" s="15" t="s">
        <v>889</v>
      </c>
      <c r="G467" s="15">
        <v>9.86</v>
      </c>
      <c r="H467" s="15" t="s">
        <v>890</v>
      </c>
      <c r="I467" s="15" t="s">
        <v>42</v>
      </c>
      <c r="J467" s="16">
        <v>45232</v>
      </c>
      <c r="K467" s="15">
        <v>808.21</v>
      </c>
      <c r="L467" s="15">
        <v>103.07</v>
      </c>
      <c r="M467" s="15">
        <v>88</v>
      </c>
      <c r="N467" s="15">
        <v>46.95</v>
      </c>
      <c r="O467" s="17">
        <v>5.37</v>
      </c>
      <c r="P467" s="32" t="s">
        <v>1744</v>
      </c>
    </row>
    <row r="468" spans="1:16" x14ac:dyDescent="0.25">
      <c r="A468" s="18" t="s">
        <v>0</v>
      </c>
      <c r="B468" s="19" t="s">
        <v>36</v>
      </c>
      <c r="C468" s="19" t="s">
        <v>44</v>
      </c>
      <c r="D468" s="19" t="s">
        <v>38</v>
      </c>
      <c r="E468" s="19" t="s">
        <v>62</v>
      </c>
      <c r="F468" s="19" t="s">
        <v>891</v>
      </c>
      <c r="G468" s="19">
        <v>15.18</v>
      </c>
      <c r="H468" s="19" t="s">
        <v>892</v>
      </c>
      <c r="I468" s="19" t="s">
        <v>49</v>
      </c>
      <c r="J468" s="20">
        <v>45250</v>
      </c>
      <c r="K468" s="19">
        <v>306.22000000000003</v>
      </c>
      <c r="L468" s="19">
        <v>363.42</v>
      </c>
      <c r="M468" s="19">
        <v>2</v>
      </c>
      <c r="N468" s="19">
        <v>47.49</v>
      </c>
      <c r="O468" s="21">
        <v>33.270000000000003</v>
      </c>
      <c r="P468" s="32" t="s">
        <v>1744</v>
      </c>
    </row>
    <row r="469" spans="1:16" x14ac:dyDescent="0.25">
      <c r="A469" s="14" t="s">
        <v>0</v>
      </c>
      <c r="B469" s="15" t="s">
        <v>36</v>
      </c>
      <c r="C469" s="15" t="s">
        <v>44</v>
      </c>
      <c r="D469" s="15" t="s">
        <v>38</v>
      </c>
      <c r="E469" s="15" t="s">
        <v>46</v>
      </c>
      <c r="F469" s="15" t="s">
        <v>218</v>
      </c>
      <c r="G469" s="15">
        <v>29.46</v>
      </c>
      <c r="H469" s="15" t="s">
        <v>893</v>
      </c>
      <c r="I469" s="15" t="s">
        <v>49</v>
      </c>
      <c r="J469" s="16">
        <v>45346</v>
      </c>
      <c r="K469" s="15">
        <v>406.6</v>
      </c>
      <c r="L469" s="15">
        <v>303.55</v>
      </c>
      <c r="M469" s="15">
        <v>2</v>
      </c>
      <c r="N469" s="15">
        <v>21.55</v>
      </c>
      <c r="O469" s="17">
        <v>81.209999999999994</v>
      </c>
      <c r="P469" s="32" t="s">
        <v>1741</v>
      </c>
    </row>
    <row r="470" spans="1:16" x14ac:dyDescent="0.25">
      <c r="A470" s="18" t="s">
        <v>43</v>
      </c>
      <c r="B470" s="19" t="s">
        <v>94</v>
      </c>
      <c r="C470" s="19" t="s">
        <v>44</v>
      </c>
      <c r="D470" s="19" t="s">
        <v>52</v>
      </c>
      <c r="E470" s="19" t="s">
        <v>39</v>
      </c>
      <c r="F470" s="19" t="s">
        <v>894</v>
      </c>
      <c r="G470" s="19">
        <v>48.64</v>
      </c>
      <c r="H470" s="19" t="s">
        <v>895</v>
      </c>
      <c r="I470" s="19" t="s">
        <v>42</v>
      </c>
      <c r="J470" s="20">
        <v>45234</v>
      </c>
      <c r="K470" s="19">
        <v>898.75</v>
      </c>
      <c r="L470" s="19">
        <v>494.4</v>
      </c>
      <c r="M470" s="19">
        <v>54</v>
      </c>
      <c r="N470" s="19">
        <v>49.99</v>
      </c>
      <c r="O470" s="21">
        <v>17.09</v>
      </c>
      <c r="P470" s="32" t="s">
        <v>1744</v>
      </c>
    </row>
    <row r="471" spans="1:16" x14ac:dyDescent="0.25">
      <c r="A471" s="14" t="s">
        <v>43</v>
      </c>
      <c r="B471" s="15" t="s">
        <v>51</v>
      </c>
      <c r="C471" s="15" t="s">
        <v>44</v>
      </c>
      <c r="D471" s="15" t="s">
        <v>38</v>
      </c>
      <c r="E471" s="15" t="s">
        <v>75</v>
      </c>
      <c r="F471" s="15" t="s">
        <v>838</v>
      </c>
      <c r="G471" s="15">
        <v>8.6300000000000008</v>
      </c>
      <c r="H471" s="15" t="s">
        <v>896</v>
      </c>
      <c r="I471" s="15" t="s">
        <v>49</v>
      </c>
      <c r="J471" s="16">
        <v>45357</v>
      </c>
      <c r="K471" s="15">
        <v>385.76</v>
      </c>
      <c r="L471" s="15">
        <v>259.42</v>
      </c>
      <c r="M471" s="15">
        <v>16</v>
      </c>
      <c r="N471" s="15">
        <v>35.31</v>
      </c>
      <c r="O471" s="17">
        <v>78.739999999999995</v>
      </c>
      <c r="P471" s="32" t="s">
        <v>1737</v>
      </c>
    </row>
    <row r="472" spans="1:16" x14ac:dyDescent="0.25">
      <c r="A472" s="18" t="s">
        <v>50</v>
      </c>
      <c r="B472" s="19" t="s">
        <v>59</v>
      </c>
      <c r="C472" s="19" t="s">
        <v>74</v>
      </c>
      <c r="D472" s="19" t="s">
        <v>52</v>
      </c>
      <c r="E472" s="19" t="s">
        <v>39</v>
      </c>
      <c r="F472" s="19" t="s">
        <v>336</v>
      </c>
      <c r="G472" s="19">
        <v>32.200000000000003</v>
      </c>
      <c r="H472" s="19" t="s">
        <v>897</v>
      </c>
      <c r="I472" s="19" t="s">
        <v>42</v>
      </c>
      <c r="J472" s="20">
        <v>45403</v>
      </c>
      <c r="K472" s="19">
        <v>345.43</v>
      </c>
      <c r="L472" s="19">
        <v>126.52</v>
      </c>
      <c r="M472" s="19">
        <v>35</v>
      </c>
      <c r="N472" s="19">
        <v>15.9</v>
      </c>
      <c r="O472" s="21">
        <v>30.86</v>
      </c>
      <c r="P472" s="32" t="s">
        <v>1743</v>
      </c>
    </row>
    <row r="473" spans="1:16" x14ac:dyDescent="0.25">
      <c r="A473" s="14" t="s">
        <v>43</v>
      </c>
      <c r="B473" s="15" t="s">
        <v>59</v>
      </c>
      <c r="C473" s="15" t="s">
        <v>74</v>
      </c>
      <c r="D473" s="15" t="s">
        <v>71</v>
      </c>
      <c r="E473" s="15" t="s">
        <v>46</v>
      </c>
      <c r="F473" s="15" t="s">
        <v>898</v>
      </c>
      <c r="G473" s="15">
        <v>49.71</v>
      </c>
      <c r="H473" s="15" t="s">
        <v>899</v>
      </c>
      <c r="I473" s="15" t="s">
        <v>49</v>
      </c>
      <c r="J473" s="16">
        <v>45271</v>
      </c>
      <c r="K473" s="15">
        <v>682.98</v>
      </c>
      <c r="L473" s="15">
        <v>127.06</v>
      </c>
      <c r="M473" s="15">
        <v>39</v>
      </c>
      <c r="N473" s="15">
        <v>9.82</v>
      </c>
      <c r="O473" s="17">
        <v>57.59</v>
      </c>
      <c r="P473" s="32" t="s">
        <v>1740</v>
      </c>
    </row>
    <row r="474" spans="1:16" x14ac:dyDescent="0.25">
      <c r="A474" s="18" t="s">
        <v>43</v>
      </c>
      <c r="B474" s="19" t="s">
        <v>59</v>
      </c>
      <c r="C474" s="19" t="s">
        <v>74</v>
      </c>
      <c r="D474" s="19" t="s">
        <v>45</v>
      </c>
      <c r="E474" s="19" t="s">
        <v>39</v>
      </c>
      <c r="F474" s="19" t="s">
        <v>250</v>
      </c>
      <c r="G474" s="19">
        <v>34.07</v>
      </c>
      <c r="H474" s="19" t="s">
        <v>900</v>
      </c>
      <c r="I474" s="19" t="s">
        <v>42</v>
      </c>
      <c r="J474" s="20">
        <v>45238</v>
      </c>
      <c r="K474" s="19">
        <v>131.38</v>
      </c>
      <c r="L474" s="19">
        <v>152.28</v>
      </c>
      <c r="M474" s="19">
        <v>17</v>
      </c>
      <c r="N474" s="19">
        <v>22.06</v>
      </c>
      <c r="O474" s="21">
        <v>79.41</v>
      </c>
      <c r="P474" s="32" t="s">
        <v>1744</v>
      </c>
    </row>
    <row r="475" spans="1:16" x14ac:dyDescent="0.25">
      <c r="A475" s="14" t="s">
        <v>55</v>
      </c>
      <c r="B475" s="15" t="s">
        <v>56</v>
      </c>
      <c r="C475" s="15" t="s">
        <v>67</v>
      </c>
      <c r="D475" s="15" t="s">
        <v>52</v>
      </c>
      <c r="E475" s="15" t="s">
        <v>62</v>
      </c>
      <c r="F475" s="15" t="s">
        <v>901</v>
      </c>
      <c r="G475" s="15">
        <v>18.88</v>
      </c>
      <c r="H475" s="15" t="s">
        <v>902</v>
      </c>
      <c r="I475" s="15" t="s">
        <v>42</v>
      </c>
      <c r="J475" s="16">
        <v>45367</v>
      </c>
      <c r="K475" s="15">
        <v>640.49</v>
      </c>
      <c r="L475" s="15">
        <v>136.91</v>
      </c>
      <c r="M475" s="15">
        <v>71</v>
      </c>
      <c r="N475" s="15">
        <v>31.9</v>
      </c>
      <c r="O475" s="17">
        <v>16.16</v>
      </c>
      <c r="P475" s="32" t="s">
        <v>1737</v>
      </c>
    </row>
    <row r="476" spans="1:16" x14ac:dyDescent="0.25">
      <c r="A476" s="18" t="s">
        <v>50</v>
      </c>
      <c r="B476" s="19" t="s">
        <v>36</v>
      </c>
      <c r="C476" s="19" t="s">
        <v>44</v>
      </c>
      <c r="D476" s="19" t="s">
        <v>52</v>
      </c>
      <c r="E476" s="19" t="s">
        <v>75</v>
      </c>
      <c r="F476" s="19" t="s">
        <v>453</v>
      </c>
      <c r="G476" s="19">
        <v>23.37</v>
      </c>
      <c r="H476" s="19" t="s">
        <v>903</v>
      </c>
      <c r="I476" s="19" t="s">
        <v>49</v>
      </c>
      <c r="J476" s="20">
        <v>45532</v>
      </c>
      <c r="K476" s="19">
        <v>182.88</v>
      </c>
      <c r="L476" s="19">
        <v>60.51</v>
      </c>
      <c r="M476" s="19">
        <v>9</v>
      </c>
      <c r="N476" s="19">
        <v>38.68</v>
      </c>
      <c r="O476" s="21">
        <v>11.42</v>
      </c>
      <c r="P476" s="32" t="s">
        <v>1742</v>
      </c>
    </row>
    <row r="477" spans="1:16" x14ac:dyDescent="0.25">
      <c r="A477" s="14" t="s">
        <v>35</v>
      </c>
      <c r="B477" s="15" t="s">
        <v>94</v>
      </c>
      <c r="C477" s="15" t="s">
        <v>67</v>
      </c>
      <c r="D477" s="15" t="s">
        <v>71</v>
      </c>
      <c r="E477" s="15" t="s">
        <v>46</v>
      </c>
      <c r="F477" s="15" t="s">
        <v>256</v>
      </c>
      <c r="G477" s="15">
        <v>30.68</v>
      </c>
      <c r="H477" s="15" t="s">
        <v>904</v>
      </c>
      <c r="I477" s="15" t="s">
        <v>42</v>
      </c>
      <c r="J477" s="16">
        <v>45301</v>
      </c>
      <c r="K477" s="15">
        <v>820.49</v>
      </c>
      <c r="L477" s="15">
        <v>453.37</v>
      </c>
      <c r="M477" s="15">
        <v>47</v>
      </c>
      <c r="N477" s="15">
        <v>47.4</v>
      </c>
      <c r="O477" s="17">
        <v>1.81</v>
      </c>
      <c r="P477" s="32" t="s">
        <v>1733</v>
      </c>
    </row>
    <row r="478" spans="1:16" x14ac:dyDescent="0.25">
      <c r="A478" s="18" t="s">
        <v>43</v>
      </c>
      <c r="B478" s="19" t="s">
        <v>36</v>
      </c>
      <c r="C478" s="19" t="s">
        <v>74</v>
      </c>
      <c r="D478" s="19" t="s">
        <v>68</v>
      </c>
      <c r="E478" s="19" t="s">
        <v>75</v>
      </c>
      <c r="F478" s="19" t="s">
        <v>905</v>
      </c>
      <c r="G478" s="19">
        <v>37.65</v>
      </c>
      <c r="H478" s="19" t="s">
        <v>906</v>
      </c>
      <c r="I478" s="19" t="s">
        <v>42</v>
      </c>
      <c r="J478" s="20">
        <v>45410</v>
      </c>
      <c r="K478" s="19">
        <v>819.26</v>
      </c>
      <c r="L478" s="19">
        <v>405.43</v>
      </c>
      <c r="M478" s="19">
        <v>37</v>
      </c>
      <c r="N478" s="19">
        <v>19.95</v>
      </c>
      <c r="O478" s="21">
        <v>24.73</v>
      </c>
      <c r="P478" s="32" t="s">
        <v>1743</v>
      </c>
    </row>
    <row r="479" spans="1:16" x14ac:dyDescent="0.25">
      <c r="A479" s="14" t="s">
        <v>50</v>
      </c>
      <c r="B479" s="15" t="s">
        <v>51</v>
      </c>
      <c r="C479" s="15" t="s">
        <v>37</v>
      </c>
      <c r="D479" s="15" t="s">
        <v>68</v>
      </c>
      <c r="E479" s="15" t="s">
        <v>46</v>
      </c>
      <c r="F479" s="15" t="s">
        <v>907</v>
      </c>
      <c r="G479" s="15">
        <v>36.64</v>
      </c>
      <c r="H479" s="15" t="s">
        <v>908</v>
      </c>
      <c r="I479" s="15" t="s">
        <v>49</v>
      </c>
      <c r="J479" s="16">
        <v>45561</v>
      </c>
      <c r="K479" s="15">
        <v>333.56</v>
      </c>
      <c r="L479" s="15">
        <v>236.42</v>
      </c>
      <c r="M479" s="15">
        <v>7</v>
      </c>
      <c r="N479" s="15">
        <v>35.79</v>
      </c>
      <c r="O479" s="17">
        <v>86.78</v>
      </c>
      <c r="P479" s="32" t="s">
        <v>1738</v>
      </c>
    </row>
    <row r="480" spans="1:16" x14ac:dyDescent="0.25">
      <c r="A480" s="18" t="s">
        <v>55</v>
      </c>
      <c r="B480" s="19" t="s">
        <v>59</v>
      </c>
      <c r="C480" s="19" t="s">
        <v>74</v>
      </c>
      <c r="D480" s="19" t="s">
        <v>68</v>
      </c>
      <c r="E480" s="19" t="s">
        <v>75</v>
      </c>
      <c r="F480" s="19" t="s">
        <v>540</v>
      </c>
      <c r="G480" s="19">
        <v>37.979999999999997</v>
      </c>
      <c r="H480" s="19" t="s">
        <v>909</v>
      </c>
      <c r="I480" s="19" t="s">
        <v>42</v>
      </c>
      <c r="J480" s="20">
        <v>45411</v>
      </c>
      <c r="K480" s="19">
        <v>306.86</v>
      </c>
      <c r="L480" s="19">
        <v>119.46</v>
      </c>
      <c r="M480" s="19">
        <v>39</v>
      </c>
      <c r="N480" s="19">
        <v>38.590000000000003</v>
      </c>
      <c r="O480" s="21">
        <v>9.9700000000000006</v>
      </c>
      <c r="P480" s="32" t="s">
        <v>1743</v>
      </c>
    </row>
    <row r="481" spans="1:16" x14ac:dyDescent="0.25">
      <c r="A481" s="14" t="s">
        <v>0</v>
      </c>
      <c r="B481" s="15" t="s">
        <v>56</v>
      </c>
      <c r="C481" s="15" t="s">
        <v>44</v>
      </c>
      <c r="D481" s="15" t="s">
        <v>71</v>
      </c>
      <c r="E481" s="15" t="s">
        <v>46</v>
      </c>
      <c r="F481" s="15" t="s">
        <v>910</v>
      </c>
      <c r="G481" s="15">
        <v>12.21</v>
      </c>
      <c r="H481" s="15" t="s">
        <v>911</v>
      </c>
      <c r="I481" s="15" t="s">
        <v>49</v>
      </c>
      <c r="J481" s="16">
        <v>45559</v>
      </c>
      <c r="K481" s="15">
        <v>367.62</v>
      </c>
      <c r="L481" s="15">
        <v>157.06</v>
      </c>
      <c r="M481" s="15">
        <v>68</v>
      </c>
      <c r="N481" s="15">
        <v>47.29</v>
      </c>
      <c r="O481" s="17">
        <v>17.059999999999999</v>
      </c>
      <c r="P481" s="32" t="s">
        <v>1738</v>
      </c>
    </row>
    <row r="482" spans="1:16" x14ac:dyDescent="0.25">
      <c r="A482" s="18" t="s">
        <v>0</v>
      </c>
      <c r="B482" s="19" t="s">
        <v>36</v>
      </c>
      <c r="C482" s="19" t="s">
        <v>44</v>
      </c>
      <c r="D482" s="19" t="s">
        <v>68</v>
      </c>
      <c r="E482" s="19" t="s">
        <v>46</v>
      </c>
      <c r="F482" s="19" t="s">
        <v>741</v>
      </c>
      <c r="G482" s="19">
        <v>39.57</v>
      </c>
      <c r="H482" s="19" t="s">
        <v>912</v>
      </c>
      <c r="I482" s="19" t="s">
        <v>49</v>
      </c>
      <c r="J482" s="20">
        <v>45545</v>
      </c>
      <c r="K482" s="19">
        <v>205.79</v>
      </c>
      <c r="L482" s="19">
        <v>71.89</v>
      </c>
      <c r="M482" s="19">
        <v>40</v>
      </c>
      <c r="N482" s="19">
        <v>12.09</v>
      </c>
      <c r="O482" s="21">
        <v>44.97</v>
      </c>
      <c r="P482" s="32" t="s">
        <v>1738</v>
      </c>
    </row>
    <row r="483" spans="1:16" x14ac:dyDescent="0.25">
      <c r="A483" s="14" t="s">
        <v>0</v>
      </c>
      <c r="B483" s="15" t="s">
        <v>51</v>
      </c>
      <c r="C483" s="15" t="s">
        <v>44</v>
      </c>
      <c r="D483" s="15" t="s">
        <v>71</v>
      </c>
      <c r="E483" s="15" t="s">
        <v>46</v>
      </c>
      <c r="F483" s="15" t="s">
        <v>913</v>
      </c>
      <c r="G483" s="15">
        <v>24.18</v>
      </c>
      <c r="H483" s="15" t="s">
        <v>914</v>
      </c>
      <c r="I483" s="15" t="s">
        <v>49</v>
      </c>
      <c r="J483" s="16">
        <v>45282</v>
      </c>
      <c r="K483" s="15">
        <v>276.35000000000002</v>
      </c>
      <c r="L483" s="15">
        <v>74.650000000000006</v>
      </c>
      <c r="M483" s="15">
        <v>93</v>
      </c>
      <c r="N483" s="15">
        <v>31.94</v>
      </c>
      <c r="O483" s="17">
        <v>7.17</v>
      </c>
      <c r="P483" s="32" t="s">
        <v>1740</v>
      </c>
    </row>
    <row r="484" spans="1:16" x14ac:dyDescent="0.25">
      <c r="A484" s="18" t="s">
        <v>50</v>
      </c>
      <c r="B484" s="19" t="s">
        <v>56</v>
      </c>
      <c r="C484" s="19" t="s">
        <v>37</v>
      </c>
      <c r="D484" s="19" t="s">
        <v>52</v>
      </c>
      <c r="E484" s="19" t="s">
        <v>39</v>
      </c>
      <c r="F484" s="19" t="s">
        <v>915</v>
      </c>
      <c r="G484" s="19">
        <v>35.520000000000003</v>
      </c>
      <c r="H484" s="19" t="s">
        <v>916</v>
      </c>
      <c r="I484" s="19" t="s">
        <v>49</v>
      </c>
      <c r="J484" s="20">
        <v>45458</v>
      </c>
      <c r="K484" s="19">
        <v>799.72</v>
      </c>
      <c r="L484" s="19">
        <v>329.41</v>
      </c>
      <c r="M484" s="19">
        <v>56</v>
      </c>
      <c r="N484" s="19">
        <v>46.42</v>
      </c>
      <c r="O484" s="21">
        <v>50.56</v>
      </c>
      <c r="P484" s="32" t="s">
        <v>1736</v>
      </c>
    </row>
    <row r="485" spans="1:16" x14ac:dyDescent="0.25">
      <c r="A485" s="14" t="s">
        <v>43</v>
      </c>
      <c r="B485" s="15" t="s">
        <v>94</v>
      </c>
      <c r="C485" s="15" t="s">
        <v>44</v>
      </c>
      <c r="D485" s="15" t="s">
        <v>52</v>
      </c>
      <c r="E485" s="15" t="s">
        <v>46</v>
      </c>
      <c r="F485" s="15" t="s">
        <v>917</v>
      </c>
      <c r="G485" s="15">
        <v>23.16</v>
      </c>
      <c r="H485" s="15" t="s">
        <v>918</v>
      </c>
      <c r="I485" s="15" t="s">
        <v>49</v>
      </c>
      <c r="J485" s="16">
        <v>45393</v>
      </c>
      <c r="K485" s="15">
        <v>338.42</v>
      </c>
      <c r="L485" s="15">
        <v>176.03</v>
      </c>
      <c r="M485" s="15">
        <v>18</v>
      </c>
      <c r="N485" s="15">
        <v>20.99</v>
      </c>
      <c r="O485" s="17">
        <v>99.65</v>
      </c>
      <c r="P485" s="32" t="s">
        <v>1743</v>
      </c>
    </row>
    <row r="486" spans="1:16" x14ac:dyDescent="0.25">
      <c r="A486" s="18" t="s">
        <v>55</v>
      </c>
      <c r="B486" s="19" t="s">
        <v>59</v>
      </c>
      <c r="C486" s="19" t="s">
        <v>74</v>
      </c>
      <c r="D486" s="19" t="s">
        <v>68</v>
      </c>
      <c r="E486" s="19" t="s">
        <v>39</v>
      </c>
      <c r="F486" s="19" t="s">
        <v>919</v>
      </c>
      <c r="G486" s="19">
        <v>39.549999999999997</v>
      </c>
      <c r="H486" s="19" t="s">
        <v>920</v>
      </c>
      <c r="I486" s="19" t="s">
        <v>42</v>
      </c>
      <c r="J486" s="20">
        <v>45446</v>
      </c>
      <c r="K486" s="19">
        <v>505.78</v>
      </c>
      <c r="L486" s="19">
        <v>251.52</v>
      </c>
      <c r="M486" s="19">
        <v>68</v>
      </c>
      <c r="N486" s="19">
        <v>8.42</v>
      </c>
      <c r="O486" s="21">
        <v>9</v>
      </c>
      <c r="P486" s="32" t="s">
        <v>1736</v>
      </c>
    </row>
    <row r="487" spans="1:16" x14ac:dyDescent="0.25">
      <c r="A487" s="14" t="s">
        <v>50</v>
      </c>
      <c r="B487" s="15" t="s">
        <v>94</v>
      </c>
      <c r="C487" s="15" t="s">
        <v>67</v>
      </c>
      <c r="D487" s="15" t="s">
        <v>71</v>
      </c>
      <c r="E487" s="15" t="s">
        <v>39</v>
      </c>
      <c r="F487" s="15" t="s">
        <v>921</v>
      </c>
      <c r="G487" s="15">
        <v>34.04</v>
      </c>
      <c r="H487" s="15" t="s">
        <v>922</v>
      </c>
      <c r="I487" s="15" t="s">
        <v>42</v>
      </c>
      <c r="J487" s="16">
        <v>45364</v>
      </c>
      <c r="K487" s="15">
        <v>479.2</v>
      </c>
      <c r="L487" s="15">
        <v>26.72</v>
      </c>
      <c r="M487" s="15">
        <v>47</v>
      </c>
      <c r="N487" s="15">
        <v>40.04</v>
      </c>
      <c r="O487" s="17">
        <v>19.850000000000001</v>
      </c>
      <c r="P487" s="32" t="s">
        <v>1737</v>
      </c>
    </row>
    <row r="488" spans="1:16" x14ac:dyDescent="0.25">
      <c r="A488" s="18" t="s">
        <v>43</v>
      </c>
      <c r="B488" s="19" t="s">
        <v>56</v>
      </c>
      <c r="C488" s="19" t="s">
        <v>37</v>
      </c>
      <c r="D488" s="19" t="s">
        <v>71</v>
      </c>
      <c r="E488" s="19" t="s">
        <v>46</v>
      </c>
      <c r="F488" s="19" t="s">
        <v>855</v>
      </c>
      <c r="G488" s="19">
        <v>38.21</v>
      </c>
      <c r="H488" s="19" t="s">
        <v>923</v>
      </c>
      <c r="I488" s="19" t="s">
        <v>42</v>
      </c>
      <c r="J488" s="20">
        <v>45563</v>
      </c>
      <c r="K488" s="19">
        <v>786.79</v>
      </c>
      <c r="L488" s="19">
        <v>212.47</v>
      </c>
      <c r="M488" s="19">
        <v>45</v>
      </c>
      <c r="N488" s="19">
        <v>36.5</v>
      </c>
      <c r="O488" s="21">
        <v>43.94</v>
      </c>
      <c r="P488" s="32" t="s">
        <v>1738</v>
      </c>
    </row>
    <row r="489" spans="1:16" x14ac:dyDescent="0.25">
      <c r="A489" s="14" t="s">
        <v>55</v>
      </c>
      <c r="B489" s="15" t="s">
        <v>36</v>
      </c>
      <c r="C489" s="15" t="s">
        <v>67</v>
      </c>
      <c r="D489" s="15" t="s">
        <v>45</v>
      </c>
      <c r="E489" s="15" t="s">
        <v>39</v>
      </c>
      <c r="F489" s="15" t="s">
        <v>924</v>
      </c>
      <c r="G489" s="15">
        <v>41.05</v>
      </c>
      <c r="H489" s="15" t="s">
        <v>925</v>
      </c>
      <c r="I489" s="15" t="s">
        <v>49</v>
      </c>
      <c r="J489" s="16">
        <v>45358</v>
      </c>
      <c r="K489" s="15">
        <v>656.18</v>
      </c>
      <c r="L489" s="15">
        <v>402</v>
      </c>
      <c r="M489" s="15">
        <v>43</v>
      </c>
      <c r="N489" s="15">
        <v>27.47</v>
      </c>
      <c r="O489" s="17">
        <v>64.739999999999995</v>
      </c>
      <c r="P489" s="32" t="s">
        <v>1737</v>
      </c>
    </row>
    <row r="490" spans="1:16" x14ac:dyDescent="0.25">
      <c r="A490" s="18" t="s">
        <v>35</v>
      </c>
      <c r="B490" s="19" t="s">
        <v>36</v>
      </c>
      <c r="C490" s="19" t="s">
        <v>74</v>
      </c>
      <c r="D490" s="19" t="s">
        <v>68</v>
      </c>
      <c r="E490" s="19" t="s">
        <v>46</v>
      </c>
      <c r="F490" s="19" t="s">
        <v>663</v>
      </c>
      <c r="G490" s="19">
        <v>35.89</v>
      </c>
      <c r="H490" s="19" t="s">
        <v>926</v>
      </c>
      <c r="I490" s="19" t="s">
        <v>49</v>
      </c>
      <c r="J490" s="20">
        <v>45448</v>
      </c>
      <c r="K490" s="19">
        <v>309.2</v>
      </c>
      <c r="L490" s="19">
        <v>335.34</v>
      </c>
      <c r="M490" s="19">
        <v>28</v>
      </c>
      <c r="N490" s="19">
        <v>35.96</v>
      </c>
      <c r="O490" s="21">
        <v>76.680000000000007</v>
      </c>
      <c r="P490" s="32" t="s">
        <v>1736</v>
      </c>
    </row>
    <row r="491" spans="1:16" x14ac:dyDescent="0.25">
      <c r="A491" s="14" t="s">
        <v>0</v>
      </c>
      <c r="B491" s="15" t="s">
        <v>36</v>
      </c>
      <c r="C491" s="15" t="s">
        <v>67</v>
      </c>
      <c r="D491" s="15" t="s">
        <v>71</v>
      </c>
      <c r="E491" s="15" t="s">
        <v>46</v>
      </c>
      <c r="F491" s="15" t="s">
        <v>927</v>
      </c>
      <c r="G491" s="15">
        <v>26.37</v>
      </c>
      <c r="H491" s="15" t="s">
        <v>928</v>
      </c>
      <c r="I491" s="15" t="s">
        <v>49</v>
      </c>
      <c r="J491" s="16">
        <v>45228</v>
      </c>
      <c r="K491" s="15">
        <v>861.69</v>
      </c>
      <c r="L491" s="15">
        <v>215.37</v>
      </c>
      <c r="M491" s="15">
        <v>40</v>
      </c>
      <c r="N491" s="15">
        <v>25.99</v>
      </c>
      <c r="O491" s="17">
        <v>75.02</v>
      </c>
      <c r="P491" s="32" t="s">
        <v>1735</v>
      </c>
    </row>
    <row r="492" spans="1:16" x14ac:dyDescent="0.25">
      <c r="A492" s="18" t="s">
        <v>0</v>
      </c>
      <c r="B492" s="19" t="s">
        <v>94</v>
      </c>
      <c r="C492" s="19" t="s">
        <v>67</v>
      </c>
      <c r="D492" s="19" t="s">
        <v>68</v>
      </c>
      <c r="E492" s="19" t="s">
        <v>62</v>
      </c>
      <c r="F492" s="19" t="s">
        <v>364</v>
      </c>
      <c r="G492" s="19">
        <v>25.8</v>
      </c>
      <c r="H492" s="19" t="s">
        <v>929</v>
      </c>
      <c r="I492" s="19" t="s">
        <v>49</v>
      </c>
      <c r="J492" s="20">
        <v>45299</v>
      </c>
      <c r="K492" s="19">
        <v>770.48</v>
      </c>
      <c r="L492" s="19">
        <v>362.28</v>
      </c>
      <c r="M492" s="19">
        <v>53</v>
      </c>
      <c r="N492" s="19">
        <v>44.57</v>
      </c>
      <c r="O492" s="21">
        <v>18.420000000000002</v>
      </c>
      <c r="P492" s="32" t="s">
        <v>1733</v>
      </c>
    </row>
    <row r="493" spans="1:16" x14ac:dyDescent="0.25">
      <c r="A493" s="14" t="s">
        <v>55</v>
      </c>
      <c r="B493" s="15" t="s">
        <v>51</v>
      </c>
      <c r="C493" s="15" t="s">
        <v>67</v>
      </c>
      <c r="D493" s="15" t="s">
        <v>38</v>
      </c>
      <c r="E493" s="15" t="s">
        <v>46</v>
      </c>
      <c r="F493" s="15" t="s">
        <v>133</v>
      </c>
      <c r="G493" s="15">
        <v>37.67</v>
      </c>
      <c r="H493" s="15" t="s">
        <v>930</v>
      </c>
      <c r="I493" s="15" t="s">
        <v>49</v>
      </c>
      <c r="J493" s="16">
        <v>45456</v>
      </c>
      <c r="K493" s="15">
        <v>524.02</v>
      </c>
      <c r="L493" s="15">
        <v>154.44</v>
      </c>
      <c r="M493" s="15">
        <v>51</v>
      </c>
      <c r="N493" s="15">
        <v>30.55</v>
      </c>
      <c r="O493" s="17">
        <v>59.31</v>
      </c>
      <c r="P493" s="32" t="s">
        <v>1736</v>
      </c>
    </row>
    <row r="494" spans="1:16" x14ac:dyDescent="0.25">
      <c r="A494" s="18" t="s">
        <v>0</v>
      </c>
      <c r="B494" s="19" t="s">
        <v>59</v>
      </c>
      <c r="C494" s="19" t="s">
        <v>74</v>
      </c>
      <c r="D494" s="19" t="s">
        <v>38</v>
      </c>
      <c r="E494" s="19" t="s">
        <v>75</v>
      </c>
      <c r="F494" s="19" t="s">
        <v>931</v>
      </c>
      <c r="G494" s="19">
        <v>17.29</v>
      </c>
      <c r="H494" s="19" t="s">
        <v>932</v>
      </c>
      <c r="I494" s="19" t="s">
        <v>42</v>
      </c>
      <c r="J494" s="20">
        <v>45337</v>
      </c>
      <c r="K494" s="19">
        <v>595.35</v>
      </c>
      <c r="L494" s="19">
        <v>90.23</v>
      </c>
      <c r="M494" s="19">
        <v>83</v>
      </c>
      <c r="N494" s="19">
        <v>25.23</v>
      </c>
      <c r="O494" s="21">
        <v>75.33</v>
      </c>
      <c r="P494" s="32" t="s">
        <v>1741</v>
      </c>
    </row>
    <row r="495" spans="1:16" x14ac:dyDescent="0.25">
      <c r="A495" s="14" t="s">
        <v>35</v>
      </c>
      <c r="B495" s="15" t="s">
        <v>94</v>
      </c>
      <c r="C495" s="15" t="s">
        <v>67</v>
      </c>
      <c r="D495" s="15" t="s">
        <v>68</v>
      </c>
      <c r="E495" s="15" t="s">
        <v>75</v>
      </c>
      <c r="F495" s="15" t="s">
        <v>933</v>
      </c>
      <c r="G495" s="15">
        <v>49.56</v>
      </c>
      <c r="H495" s="15" t="s">
        <v>934</v>
      </c>
      <c r="I495" s="15" t="s">
        <v>49</v>
      </c>
      <c r="J495" s="16">
        <v>45462</v>
      </c>
      <c r="K495" s="15">
        <v>396.84</v>
      </c>
      <c r="L495" s="15">
        <v>149.97</v>
      </c>
      <c r="M495" s="15">
        <v>32</v>
      </c>
      <c r="N495" s="15">
        <v>28.74</v>
      </c>
      <c r="O495" s="17">
        <v>98.69</v>
      </c>
      <c r="P495" s="32" t="s">
        <v>1736</v>
      </c>
    </row>
    <row r="496" spans="1:16" x14ac:dyDescent="0.25">
      <c r="A496" s="18" t="s">
        <v>0</v>
      </c>
      <c r="B496" s="19" t="s">
        <v>56</v>
      </c>
      <c r="C496" s="19" t="s">
        <v>74</v>
      </c>
      <c r="D496" s="19" t="s">
        <v>52</v>
      </c>
      <c r="E496" s="19" t="s">
        <v>62</v>
      </c>
      <c r="F496" s="19" t="s">
        <v>935</v>
      </c>
      <c r="G496" s="19">
        <v>45.85</v>
      </c>
      <c r="H496" s="19" t="s">
        <v>936</v>
      </c>
      <c r="I496" s="19" t="s">
        <v>49</v>
      </c>
      <c r="J496" s="20">
        <v>45482</v>
      </c>
      <c r="K496" s="19">
        <v>179.14</v>
      </c>
      <c r="L496" s="19">
        <v>290.66000000000003</v>
      </c>
      <c r="M496" s="19">
        <v>28</v>
      </c>
      <c r="N496" s="19">
        <v>26.77</v>
      </c>
      <c r="O496" s="21">
        <v>62.36</v>
      </c>
      <c r="P496" s="32" t="s">
        <v>1734</v>
      </c>
    </row>
    <row r="497" spans="1:16" x14ac:dyDescent="0.25">
      <c r="A497" s="14" t="s">
        <v>55</v>
      </c>
      <c r="B497" s="15" t="s">
        <v>51</v>
      </c>
      <c r="C497" s="15" t="s">
        <v>74</v>
      </c>
      <c r="D497" s="15" t="s">
        <v>71</v>
      </c>
      <c r="E497" s="15" t="s">
        <v>39</v>
      </c>
      <c r="F497" s="15" t="s">
        <v>194</v>
      </c>
      <c r="G497" s="15">
        <v>6.66</v>
      </c>
      <c r="H497" s="15" t="s">
        <v>937</v>
      </c>
      <c r="I497" s="15" t="s">
        <v>49</v>
      </c>
      <c r="J497" s="16">
        <v>45488</v>
      </c>
      <c r="K497" s="15">
        <v>344.69</v>
      </c>
      <c r="L497" s="15">
        <v>279.45999999999998</v>
      </c>
      <c r="M497" s="15">
        <v>50</v>
      </c>
      <c r="N497" s="15">
        <v>49.95</v>
      </c>
      <c r="O497" s="17">
        <v>59.71</v>
      </c>
      <c r="P497" s="32" t="s">
        <v>1734</v>
      </c>
    </row>
    <row r="498" spans="1:16" x14ac:dyDescent="0.25">
      <c r="A498" s="18" t="s">
        <v>55</v>
      </c>
      <c r="B498" s="19" t="s">
        <v>56</v>
      </c>
      <c r="C498" s="19" t="s">
        <v>37</v>
      </c>
      <c r="D498" s="19" t="s">
        <v>68</v>
      </c>
      <c r="E498" s="19" t="s">
        <v>46</v>
      </c>
      <c r="F498" s="19" t="s">
        <v>938</v>
      </c>
      <c r="G498" s="19">
        <v>15.15</v>
      </c>
      <c r="H498" s="19" t="s">
        <v>939</v>
      </c>
      <c r="I498" s="19" t="s">
        <v>42</v>
      </c>
      <c r="J498" s="20">
        <v>45385</v>
      </c>
      <c r="K498" s="19">
        <v>424.22</v>
      </c>
      <c r="L498" s="19">
        <v>240.91</v>
      </c>
      <c r="M498" s="19">
        <v>4</v>
      </c>
      <c r="N498" s="19">
        <v>32.69</v>
      </c>
      <c r="O498" s="21">
        <v>13.16</v>
      </c>
      <c r="P498" s="32" t="s">
        <v>1743</v>
      </c>
    </row>
    <row r="499" spans="1:16" x14ac:dyDescent="0.25">
      <c r="A499" s="14" t="s">
        <v>0</v>
      </c>
      <c r="B499" s="15" t="s">
        <v>59</v>
      </c>
      <c r="C499" s="15" t="s">
        <v>37</v>
      </c>
      <c r="D499" s="15" t="s">
        <v>38</v>
      </c>
      <c r="E499" s="15" t="s">
        <v>62</v>
      </c>
      <c r="F499" s="15" t="s">
        <v>940</v>
      </c>
      <c r="G499" s="15">
        <v>40.4</v>
      </c>
      <c r="H499" s="15" t="s">
        <v>941</v>
      </c>
      <c r="I499" s="15" t="s">
        <v>49</v>
      </c>
      <c r="J499" s="16">
        <v>45462</v>
      </c>
      <c r="K499" s="15">
        <v>566.62</v>
      </c>
      <c r="L499" s="15">
        <v>495.11</v>
      </c>
      <c r="M499" s="15">
        <v>76</v>
      </c>
      <c r="N499" s="15">
        <v>9.65</v>
      </c>
      <c r="O499" s="17">
        <v>62.97</v>
      </c>
      <c r="P499" s="32" t="s">
        <v>1736</v>
      </c>
    </row>
    <row r="500" spans="1:16" x14ac:dyDescent="0.25">
      <c r="A500" s="18" t="s">
        <v>50</v>
      </c>
      <c r="B500" s="19" t="s">
        <v>51</v>
      </c>
      <c r="C500" s="19" t="s">
        <v>67</v>
      </c>
      <c r="D500" s="19" t="s">
        <v>52</v>
      </c>
      <c r="E500" s="19" t="s">
        <v>75</v>
      </c>
      <c r="F500" s="19" t="s">
        <v>532</v>
      </c>
      <c r="G500" s="19">
        <v>18.55</v>
      </c>
      <c r="H500" s="19" t="s">
        <v>942</v>
      </c>
      <c r="I500" s="19" t="s">
        <v>42</v>
      </c>
      <c r="J500" s="20">
        <v>45364</v>
      </c>
      <c r="K500" s="19">
        <v>260.57</v>
      </c>
      <c r="L500" s="19">
        <v>28.4</v>
      </c>
      <c r="M500" s="19">
        <v>81</v>
      </c>
      <c r="N500" s="19">
        <v>34.340000000000003</v>
      </c>
      <c r="O500" s="21">
        <v>86.54</v>
      </c>
      <c r="P500" s="32" t="s">
        <v>1737</v>
      </c>
    </row>
    <row r="501" spans="1:16" x14ac:dyDescent="0.25">
      <c r="A501" s="14" t="s">
        <v>43</v>
      </c>
      <c r="B501" s="15" t="s">
        <v>59</v>
      </c>
      <c r="C501" s="15" t="s">
        <v>74</v>
      </c>
      <c r="D501" s="15" t="s">
        <v>45</v>
      </c>
      <c r="E501" s="15" t="s">
        <v>75</v>
      </c>
      <c r="F501" s="15" t="s">
        <v>943</v>
      </c>
      <c r="G501" s="15">
        <v>39.75</v>
      </c>
      <c r="H501" s="15" t="s">
        <v>944</v>
      </c>
      <c r="I501" s="15" t="s">
        <v>49</v>
      </c>
      <c r="J501" s="16">
        <v>45538</v>
      </c>
      <c r="K501" s="15">
        <v>500.8</v>
      </c>
      <c r="L501" s="15">
        <v>173.41</v>
      </c>
      <c r="M501" s="15">
        <v>85</v>
      </c>
      <c r="N501" s="15">
        <v>12.31</v>
      </c>
      <c r="O501" s="17">
        <v>70.67</v>
      </c>
      <c r="P501" s="32" t="s">
        <v>1738</v>
      </c>
    </row>
    <row r="502" spans="1:16" x14ac:dyDescent="0.25">
      <c r="A502" s="18" t="s">
        <v>35</v>
      </c>
      <c r="B502" s="19" t="s">
        <v>59</v>
      </c>
      <c r="C502" s="19" t="s">
        <v>37</v>
      </c>
      <c r="D502" s="19" t="s">
        <v>38</v>
      </c>
      <c r="E502" s="19" t="s">
        <v>39</v>
      </c>
      <c r="F502" s="19" t="s">
        <v>945</v>
      </c>
      <c r="G502" s="19">
        <v>26.08</v>
      </c>
      <c r="H502" s="19" t="s">
        <v>946</v>
      </c>
      <c r="I502" s="19" t="s">
        <v>42</v>
      </c>
      <c r="J502" s="20">
        <v>45503</v>
      </c>
      <c r="K502" s="19">
        <v>989.36</v>
      </c>
      <c r="L502" s="19">
        <v>114.95</v>
      </c>
      <c r="M502" s="19">
        <v>100</v>
      </c>
      <c r="N502" s="19">
        <v>32.69</v>
      </c>
      <c r="O502" s="21">
        <v>87.25</v>
      </c>
      <c r="P502" s="32" t="s">
        <v>1734</v>
      </c>
    </row>
    <row r="503" spans="1:16" x14ac:dyDescent="0.25">
      <c r="A503" s="14" t="s">
        <v>50</v>
      </c>
      <c r="B503" s="15" t="s">
        <v>56</v>
      </c>
      <c r="C503" s="15" t="s">
        <v>74</v>
      </c>
      <c r="D503" s="15" t="s">
        <v>71</v>
      </c>
      <c r="E503" s="15" t="s">
        <v>46</v>
      </c>
      <c r="F503" s="15" t="s">
        <v>947</v>
      </c>
      <c r="G503" s="15">
        <v>16.75</v>
      </c>
      <c r="H503" s="15" t="s">
        <v>948</v>
      </c>
      <c r="I503" s="15" t="s">
        <v>49</v>
      </c>
      <c r="J503" s="16">
        <v>45263</v>
      </c>
      <c r="K503" s="15">
        <v>643.54</v>
      </c>
      <c r="L503" s="15">
        <v>412.49</v>
      </c>
      <c r="M503" s="15">
        <v>1</v>
      </c>
      <c r="N503" s="15">
        <v>22.09</v>
      </c>
      <c r="O503" s="17">
        <v>42.65</v>
      </c>
      <c r="P503" s="32" t="s">
        <v>1740</v>
      </c>
    </row>
    <row r="504" spans="1:16" x14ac:dyDescent="0.25">
      <c r="A504" s="18" t="s">
        <v>55</v>
      </c>
      <c r="B504" s="19" t="s">
        <v>59</v>
      </c>
      <c r="C504" s="19" t="s">
        <v>74</v>
      </c>
      <c r="D504" s="19" t="s">
        <v>71</v>
      </c>
      <c r="E504" s="19" t="s">
        <v>39</v>
      </c>
      <c r="F504" s="19" t="s">
        <v>703</v>
      </c>
      <c r="G504" s="19">
        <v>11.84</v>
      </c>
      <c r="H504" s="19" t="s">
        <v>949</v>
      </c>
      <c r="I504" s="19" t="s">
        <v>42</v>
      </c>
      <c r="J504" s="20">
        <v>45403</v>
      </c>
      <c r="K504" s="19">
        <v>980.55</v>
      </c>
      <c r="L504" s="19">
        <v>85.75</v>
      </c>
      <c r="M504" s="19">
        <v>18</v>
      </c>
      <c r="N504" s="19">
        <v>12.13</v>
      </c>
      <c r="O504" s="21">
        <v>44.5</v>
      </c>
      <c r="P504" s="32" t="s">
        <v>1743</v>
      </c>
    </row>
    <row r="505" spans="1:16" x14ac:dyDescent="0.25">
      <c r="A505" s="14" t="s">
        <v>43</v>
      </c>
      <c r="B505" s="15" t="s">
        <v>59</v>
      </c>
      <c r="C505" s="15" t="s">
        <v>74</v>
      </c>
      <c r="D505" s="15" t="s">
        <v>71</v>
      </c>
      <c r="E505" s="15" t="s">
        <v>46</v>
      </c>
      <c r="F505" s="15" t="s">
        <v>689</v>
      </c>
      <c r="G505" s="15">
        <v>40</v>
      </c>
      <c r="H505" s="15" t="s">
        <v>950</v>
      </c>
      <c r="I505" s="15" t="s">
        <v>49</v>
      </c>
      <c r="J505" s="16">
        <v>45279</v>
      </c>
      <c r="K505" s="15">
        <v>974.12</v>
      </c>
      <c r="L505" s="15">
        <v>54.25</v>
      </c>
      <c r="M505" s="15">
        <v>71</v>
      </c>
      <c r="N505" s="15">
        <v>11.05</v>
      </c>
      <c r="O505" s="17">
        <v>72.22</v>
      </c>
      <c r="P505" s="32" t="s">
        <v>1740</v>
      </c>
    </row>
    <row r="506" spans="1:16" x14ac:dyDescent="0.25">
      <c r="A506" s="18" t="s">
        <v>55</v>
      </c>
      <c r="B506" s="19" t="s">
        <v>59</v>
      </c>
      <c r="C506" s="19" t="s">
        <v>37</v>
      </c>
      <c r="D506" s="19" t="s">
        <v>71</v>
      </c>
      <c r="E506" s="19" t="s">
        <v>46</v>
      </c>
      <c r="F506" s="19" t="s">
        <v>951</v>
      </c>
      <c r="G506" s="19">
        <v>6.61</v>
      </c>
      <c r="H506" s="19" t="s">
        <v>952</v>
      </c>
      <c r="I506" s="19" t="s">
        <v>49</v>
      </c>
      <c r="J506" s="20">
        <v>45339</v>
      </c>
      <c r="K506" s="19">
        <v>433.23</v>
      </c>
      <c r="L506" s="19">
        <v>114.22</v>
      </c>
      <c r="M506" s="19">
        <v>70</v>
      </c>
      <c r="N506" s="19">
        <v>19.61</v>
      </c>
      <c r="O506" s="21">
        <v>54.65</v>
      </c>
      <c r="P506" s="32" t="s">
        <v>1741</v>
      </c>
    </row>
    <row r="507" spans="1:16" x14ac:dyDescent="0.25">
      <c r="A507" s="14" t="s">
        <v>43</v>
      </c>
      <c r="B507" s="15" t="s">
        <v>94</v>
      </c>
      <c r="C507" s="15" t="s">
        <v>44</v>
      </c>
      <c r="D507" s="15" t="s">
        <v>45</v>
      </c>
      <c r="E507" s="15" t="s">
        <v>75</v>
      </c>
      <c r="F507" s="15" t="s">
        <v>258</v>
      </c>
      <c r="G507" s="15">
        <v>9.1999999999999993</v>
      </c>
      <c r="H507" s="15" t="s">
        <v>953</v>
      </c>
      <c r="I507" s="15" t="s">
        <v>49</v>
      </c>
      <c r="J507" s="16">
        <v>45488</v>
      </c>
      <c r="K507" s="15">
        <v>898.46</v>
      </c>
      <c r="L507" s="15">
        <v>487.53</v>
      </c>
      <c r="M507" s="15">
        <v>48</v>
      </c>
      <c r="N507" s="15">
        <v>34.5</v>
      </c>
      <c r="O507" s="17">
        <v>59.55</v>
      </c>
      <c r="P507" s="32" t="s">
        <v>1734</v>
      </c>
    </row>
    <row r="508" spans="1:16" x14ac:dyDescent="0.25">
      <c r="A508" s="18" t="s">
        <v>50</v>
      </c>
      <c r="B508" s="19" t="s">
        <v>36</v>
      </c>
      <c r="C508" s="19" t="s">
        <v>74</v>
      </c>
      <c r="D508" s="19" t="s">
        <v>45</v>
      </c>
      <c r="E508" s="19" t="s">
        <v>75</v>
      </c>
      <c r="F508" s="19" t="s">
        <v>954</v>
      </c>
      <c r="G508" s="19">
        <v>24.23</v>
      </c>
      <c r="H508" s="19" t="s">
        <v>955</v>
      </c>
      <c r="I508" s="19" t="s">
        <v>49</v>
      </c>
      <c r="J508" s="20">
        <v>45419</v>
      </c>
      <c r="K508" s="19">
        <v>329.56</v>
      </c>
      <c r="L508" s="19">
        <v>35.65</v>
      </c>
      <c r="M508" s="19">
        <v>100</v>
      </c>
      <c r="N508" s="19">
        <v>13.89</v>
      </c>
      <c r="O508" s="21">
        <v>28.75</v>
      </c>
      <c r="P508" s="32" t="s">
        <v>1739</v>
      </c>
    </row>
    <row r="509" spans="1:16" x14ac:dyDescent="0.25">
      <c r="A509" s="14" t="s">
        <v>35</v>
      </c>
      <c r="B509" s="15" t="s">
        <v>36</v>
      </c>
      <c r="C509" s="15" t="s">
        <v>44</v>
      </c>
      <c r="D509" s="15" t="s">
        <v>71</v>
      </c>
      <c r="E509" s="15" t="s">
        <v>39</v>
      </c>
      <c r="F509" s="15" t="s">
        <v>230</v>
      </c>
      <c r="G509" s="15">
        <v>29.3</v>
      </c>
      <c r="H509" s="15" t="s">
        <v>956</v>
      </c>
      <c r="I509" s="15" t="s">
        <v>49</v>
      </c>
      <c r="J509" s="16">
        <v>45552</v>
      </c>
      <c r="K509" s="15">
        <v>507.47</v>
      </c>
      <c r="L509" s="15">
        <v>445.44</v>
      </c>
      <c r="M509" s="15">
        <v>69</v>
      </c>
      <c r="N509" s="15">
        <v>30.85</v>
      </c>
      <c r="O509" s="17">
        <v>21.87</v>
      </c>
      <c r="P509" s="32" t="s">
        <v>1738</v>
      </c>
    </row>
    <row r="510" spans="1:16" x14ac:dyDescent="0.25">
      <c r="A510" s="18" t="s">
        <v>0</v>
      </c>
      <c r="B510" s="19" t="s">
        <v>59</v>
      </c>
      <c r="C510" s="19" t="s">
        <v>37</v>
      </c>
      <c r="D510" s="19" t="s">
        <v>45</v>
      </c>
      <c r="E510" s="19" t="s">
        <v>75</v>
      </c>
      <c r="F510" s="19" t="s">
        <v>957</v>
      </c>
      <c r="G510" s="19">
        <v>6.1</v>
      </c>
      <c r="H510" s="19" t="s">
        <v>958</v>
      </c>
      <c r="I510" s="19" t="s">
        <v>49</v>
      </c>
      <c r="J510" s="20">
        <v>45367</v>
      </c>
      <c r="K510" s="19">
        <v>814.12</v>
      </c>
      <c r="L510" s="19">
        <v>382.47</v>
      </c>
      <c r="M510" s="19">
        <v>78</v>
      </c>
      <c r="N510" s="19">
        <v>19.5</v>
      </c>
      <c r="O510" s="21">
        <v>81.02</v>
      </c>
      <c r="P510" s="32" t="s">
        <v>1737</v>
      </c>
    </row>
    <row r="511" spans="1:16" x14ac:dyDescent="0.25">
      <c r="A511" s="14" t="s">
        <v>0</v>
      </c>
      <c r="B511" s="15" t="s">
        <v>36</v>
      </c>
      <c r="C511" s="15" t="s">
        <v>44</v>
      </c>
      <c r="D511" s="15" t="s">
        <v>68</v>
      </c>
      <c r="E511" s="15" t="s">
        <v>62</v>
      </c>
      <c r="F511" s="15" t="s">
        <v>519</v>
      </c>
      <c r="G511" s="15">
        <v>19.29</v>
      </c>
      <c r="H511" s="15" t="s">
        <v>959</v>
      </c>
      <c r="I511" s="15" t="s">
        <v>49</v>
      </c>
      <c r="J511" s="16">
        <v>45547</v>
      </c>
      <c r="K511" s="15">
        <v>205.84</v>
      </c>
      <c r="L511" s="15">
        <v>492.16</v>
      </c>
      <c r="M511" s="15">
        <v>72</v>
      </c>
      <c r="N511" s="15">
        <v>27.42</v>
      </c>
      <c r="O511" s="17">
        <v>90.68</v>
      </c>
      <c r="P511" s="32" t="s">
        <v>1738</v>
      </c>
    </row>
    <row r="512" spans="1:16" x14ac:dyDescent="0.25">
      <c r="A512" s="18" t="s">
        <v>0</v>
      </c>
      <c r="B512" s="19" t="s">
        <v>51</v>
      </c>
      <c r="C512" s="19" t="s">
        <v>44</v>
      </c>
      <c r="D512" s="19" t="s">
        <v>68</v>
      </c>
      <c r="E512" s="19" t="s">
        <v>46</v>
      </c>
      <c r="F512" s="19" t="s">
        <v>960</v>
      </c>
      <c r="G512" s="19">
        <v>7.13</v>
      </c>
      <c r="H512" s="19" t="s">
        <v>961</v>
      </c>
      <c r="I512" s="19" t="s">
        <v>42</v>
      </c>
      <c r="J512" s="20">
        <v>45366</v>
      </c>
      <c r="K512" s="19">
        <v>917.51</v>
      </c>
      <c r="L512" s="19">
        <v>284.60000000000002</v>
      </c>
      <c r="M512" s="19">
        <v>95</v>
      </c>
      <c r="N512" s="19">
        <v>5.98</v>
      </c>
      <c r="O512" s="21">
        <v>6.75</v>
      </c>
      <c r="P512" s="32" t="s">
        <v>1737</v>
      </c>
    </row>
    <row r="513" spans="1:16" x14ac:dyDescent="0.25">
      <c r="A513" s="14" t="s">
        <v>43</v>
      </c>
      <c r="B513" s="15" t="s">
        <v>56</v>
      </c>
      <c r="C513" s="15" t="s">
        <v>37</v>
      </c>
      <c r="D513" s="15" t="s">
        <v>68</v>
      </c>
      <c r="E513" s="15" t="s">
        <v>39</v>
      </c>
      <c r="F513" s="15" t="s">
        <v>962</v>
      </c>
      <c r="G513" s="15">
        <v>20.5</v>
      </c>
      <c r="H513" s="15" t="s">
        <v>963</v>
      </c>
      <c r="I513" s="15" t="s">
        <v>49</v>
      </c>
      <c r="J513" s="16">
        <v>45323</v>
      </c>
      <c r="K513" s="15">
        <v>318.25</v>
      </c>
      <c r="L513" s="15">
        <v>145.30000000000001</v>
      </c>
      <c r="M513" s="15">
        <v>91</v>
      </c>
      <c r="N513" s="15">
        <v>27.79</v>
      </c>
      <c r="O513" s="17">
        <v>26.73</v>
      </c>
      <c r="P513" s="32" t="s">
        <v>1741</v>
      </c>
    </row>
    <row r="514" spans="1:16" x14ac:dyDescent="0.25">
      <c r="A514" s="18" t="s">
        <v>50</v>
      </c>
      <c r="B514" s="19" t="s">
        <v>59</v>
      </c>
      <c r="C514" s="19" t="s">
        <v>37</v>
      </c>
      <c r="D514" s="19" t="s">
        <v>68</v>
      </c>
      <c r="E514" s="19" t="s">
        <v>75</v>
      </c>
      <c r="F514" s="19" t="s">
        <v>901</v>
      </c>
      <c r="G514" s="19">
        <v>44.8</v>
      </c>
      <c r="H514" s="19" t="s">
        <v>964</v>
      </c>
      <c r="I514" s="19" t="s">
        <v>42</v>
      </c>
      <c r="J514" s="20">
        <v>45233</v>
      </c>
      <c r="K514" s="19">
        <v>61.55</v>
      </c>
      <c r="L514" s="19">
        <v>105.46</v>
      </c>
      <c r="M514" s="19">
        <v>98</v>
      </c>
      <c r="N514" s="19">
        <v>19.21</v>
      </c>
      <c r="O514" s="21">
        <v>59.74</v>
      </c>
      <c r="P514" s="32" t="s">
        <v>1744</v>
      </c>
    </row>
    <row r="515" spans="1:16" x14ac:dyDescent="0.25">
      <c r="A515" s="14" t="s">
        <v>35</v>
      </c>
      <c r="B515" s="15" t="s">
        <v>51</v>
      </c>
      <c r="C515" s="15" t="s">
        <v>44</v>
      </c>
      <c r="D515" s="15" t="s">
        <v>45</v>
      </c>
      <c r="E515" s="15" t="s">
        <v>39</v>
      </c>
      <c r="F515" s="15" t="s">
        <v>965</v>
      </c>
      <c r="G515" s="15">
        <v>6.77</v>
      </c>
      <c r="H515" s="15" t="s">
        <v>966</v>
      </c>
      <c r="I515" s="15" t="s">
        <v>49</v>
      </c>
      <c r="J515" s="16">
        <v>45262</v>
      </c>
      <c r="K515" s="15">
        <v>656.38</v>
      </c>
      <c r="L515" s="15">
        <v>293.94</v>
      </c>
      <c r="M515" s="15">
        <v>93</v>
      </c>
      <c r="N515" s="15">
        <v>37.119999999999997</v>
      </c>
      <c r="O515" s="17">
        <v>13.31</v>
      </c>
      <c r="P515" s="32" t="s">
        <v>1740</v>
      </c>
    </row>
    <row r="516" spans="1:16" x14ac:dyDescent="0.25">
      <c r="A516" s="18" t="s">
        <v>0</v>
      </c>
      <c r="B516" s="19" t="s">
        <v>94</v>
      </c>
      <c r="C516" s="19" t="s">
        <v>37</v>
      </c>
      <c r="D516" s="19" t="s">
        <v>52</v>
      </c>
      <c r="E516" s="19" t="s">
        <v>75</v>
      </c>
      <c r="F516" s="19" t="s">
        <v>967</v>
      </c>
      <c r="G516" s="19">
        <v>49.53</v>
      </c>
      <c r="H516" s="19" t="s">
        <v>968</v>
      </c>
      <c r="I516" s="19" t="s">
        <v>42</v>
      </c>
      <c r="J516" s="20">
        <v>45300</v>
      </c>
      <c r="K516" s="19">
        <v>202.91</v>
      </c>
      <c r="L516" s="19">
        <v>333.27</v>
      </c>
      <c r="M516" s="19">
        <v>64</v>
      </c>
      <c r="N516" s="19">
        <v>19.579999999999998</v>
      </c>
      <c r="O516" s="21">
        <v>32.43</v>
      </c>
      <c r="P516" s="32" t="s">
        <v>1733</v>
      </c>
    </row>
    <row r="517" spans="1:16" x14ac:dyDescent="0.25">
      <c r="A517" s="14" t="s">
        <v>55</v>
      </c>
      <c r="B517" s="15" t="s">
        <v>94</v>
      </c>
      <c r="C517" s="15" t="s">
        <v>44</v>
      </c>
      <c r="D517" s="15" t="s">
        <v>45</v>
      </c>
      <c r="E517" s="15" t="s">
        <v>62</v>
      </c>
      <c r="F517" s="15" t="s">
        <v>969</v>
      </c>
      <c r="G517" s="15">
        <v>19.059999999999999</v>
      </c>
      <c r="H517" s="15" t="s">
        <v>970</v>
      </c>
      <c r="I517" s="15" t="s">
        <v>49</v>
      </c>
      <c r="J517" s="16">
        <v>45487</v>
      </c>
      <c r="K517" s="15">
        <v>919.56</v>
      </c>
      <c r="L517" s="15">
        <v>270.75</v>
      </c>
      <c r="M517" s="15">
        <v>52</v>
      </c>
      <c r="N517" s="15">
        <v>32.76</v>
      </c>
      <c r="O517" s="17">
        <v>61.74</v>
      </c>
      <c r="P517" s="32" t="s">
        <v>1734</v>
      </c>
    </row>
    <row r="518" spans="1:16" x14ac:dyDescent="0.25">
      <c r="A518" s="18" t="s">
        <v>50</v>
      </c>
      <c r="B518" s="19" t="s">
        <v>59</v>
      </c>
      <c r="C518" s="19" t="s">
        <v>67</v>
      </c>
      <c r="D518" s="19" t="s">
        <v>71</v>
      </c>
      <c r="E518" s="19" t="s">
        <v>62</v>
      </c>
      <c r="F518" s="19" t="s">
        <v>971</v>
      </c>
      <c r="G518" s="19">
        <v>21.32</v>
      </c>
      <c r="H518" s="19" t="s">
        <v>972</v>
      </c>
      <c r="I518" s="19" t="s">
        <v>42</v>
      </c>
      <c r="J518" s="20">
        <v>45544</v>
      </c>
      <c r="K518" s="19">
        <v>705.23</v>
      </c>
      <c r="L518" s="19">
        <v>251.22</v>
      </c>
      <c r="M518" s="19">
        <v>92</v>
      </c>
      <c r="N518" s="19">
        <v>26.01</v>
      </c>
      <c r="O518" s="21">
        <v>18.11</v>
      </c>
      <c r="P518" s="32" t="s">
        <v>1738</v>
      </c>
    </row>
    <row r="519" spans="1:16" x14ac:dyDescent="0.25">
      <c r="A519" s="14" t="s">
        <v>55</v>
      </c>
      <c r="B519" s="15" t="s">
        <v>56</v>
      </c>
      <c r="C519" s="15" t="s">
        <v>37</v>
      </c>
      <c r="D519" s="15" t="s">
        <v>38</v>
      </c>
      <c r="E519" s="15" t="s">
        <v>39</v>
      </c>
      <c r="F519" s="15" t="s">
        <v>550</v>
      </c>
      <c r="G519" s="15">
        <v>41.68</v>
      </c>
      <c r="H519" s="15" t="s">
        <v>973</v>
      </c>
      <c r="I519" s="15" t="s">
        <v>42</v>
      </c>
      <c r="J519" s="16">
        <v>45339</v>
      </c>
      <c r="K519" s="15">
        <v>207.7</v>
      </c>
      <c r="L519" s="15">
        <v>257.89999999999998</v>
      </c>
      <c r="M519" s="15">
        <v>63</v>
      </c>
      <c r="N519" s="15">
        <v>17.86</v>
      </c>
      <c r="O519" s="17">
        <v>9.0299999999999994</v>
      </c>
      <c r="P519" s="32" t="s">
        <v>1741</v>
      </c>
    </row>
    <row r="520" spans="1:16" x14ac:dyDescent="0.25">
      <c r="A520" s="18" t="s">
        <v>35</v>
      </c>
      <c r="B520" s="19" t="s">
        <v>59</v>
      </c>
      <c r="C520" s="19" t="s">
        <v>74</v>
      </c>
      <c r="D520" s="19" t="s">
        <v>71</v>
      </c>
      <c r="E520" s="19" t="s">
        <v>46</v>
      </c>
      <c r="F520" s="19" t="s">
        <v>974</v>
      </c>
      <c r="G520" s="19">
        <v>29.79</v>
      </c>
      <c r="H520" s="19" t="s">
        <v>975</v>
      </c>
      <c r="I520" s="19" t="s">
        <v>49</v>
      </c>
      <c r="J520" s="20">
        <v>45463</v>
      </c>
      <c r="K520" s="19">
        <v>631.63</v>
      </c>
      <c r="L520" s="19">
        <v>260</v>
      </c>
      <c r="M520" s="19">
        <v>48</v>
      </c>
      <c r="N520" s="19">
        <v>25.11</v>
      </c>
      <c r="O520" s="21">
        <v>41.98</v>
      </c>
      <c r="P520" s="32" t="s">
        <v>1736</v>
      </c>
    </row>
    <row r="521" spans="1:16" x14ac:dyDescent="0.25">
      <c r="A521" s="14" t="s">
        <v>43</v>
      </c>
      <c r="B521" s="15" t="s">
        <v>36</v>
      </c>
      <c r="C521" s="15" t="s">
        <v>44</v>
      </c>
      <c r="D521" s="15" t="s">
        <v>68</v>
      </c>
      <c r="E521" s="15" t="s">
        <v>62</v>
      </c>
      <c r="F521" s="15" t="s">
        <v>976</v>
      </c>
      <c r="G521" s="15">
        <v>28.92</v>
      </c>
      <c r="H521" s="15" t="s">
        <v>977</v>
      </c>
      <c r="I521" s="15" t="s">
        <v>49</v>
      </c>
      <c r="J521" s="16">
        <v>45415</v>
      </c>
      <c r="K521" s="15">
        <v>477.44</v>
      </c>
      <c r="L521" s="15">
        <v>493.1</v>
      </c>
      <c r="M521" s="15">
        <v>37</v>
      </c>
      <c r="N521" s="15">
        <v>26.41</v>
      </c>
      <c r="O521" s="17">
        <v>12.56</v>
      </c>
      <c r="P521" s="32" t="s">
        <v>1739</v>
      </c>
    </row>
    <row r="522" spans="1:16" x14ac:dyDescent="0.25">
      <c r="A522" s="18" t="s">
        <v>35</v>
      </c>
      <c r="B522" s="19" t="s">
        <v>56</v>
      </c>
      <c r="C522" s="19" t="s">
        <v>44</v>
      </c>
      <c r="D522" s="19" t="s">
        <v>68</v>
      </c>
      <c r="E522" s="19" t="s">
        <v>75</v>
      </c>
      <c r="F522" s="19" t="s">
        <v>978</v>
      </c>
      <c r="G522" s="19">
        <v>22.64</v>
      </c>
      <c r="H522" s="19" t="s">
        <v>979</v>
      </c>
      <c r="I522" s="19" t="s">
        <v>42</v>
      </c>
      <c r="J522" s="20">
        <v>45403</v>
      </c>
      <c r="K522" s="19">
        <v>91.5</v>
      </c>
      <c r="L522" s="19">
        <v>80.62</v>
      </c>
      <c r="M522" s="19">
        <v>53</v>
      </c>
      <c r="N522" s="19">
        <v>32.99</v>
      </c>
      <c r="O522" s="21">
        <v>92.2</v>
      </c>
      <c r="P522" s="32" t="s">
        <v>1743</v>
      </c>
    </row>
    <row r="523" spans="1:16" x14ac:dyDescent="0.25">
      <c r="A523" s="14" t="s">
        <v>43</v>
      </c>
      <c r="B523" s="15" t="s">
        <v>59</v>
      </c>
      <c r="C523" s="15" t="s">
        <v>74</v>
      </c>
      <c r="D523" s="15" t="s">
        <v>71</v>
      </c>
      <c r="E523" s="15" t="s">
        <v>62</v>
      </c>
      <c r="F523" s="15" t="s">
        <v>980</v>
      </c>
      <c r="G523" s="15">
        <v>30.04</v>
      </c>
      <c r="H523" s="15" t="s">
        <v>981</v>
      </c>
      <c r="I523" s="15" t="s">
        <v>42</v>
      </c>
      <c r="J523" s="16">
        <v>45540</v>
      </c>
      <c r="K523" s="15">
        <v>399.8</v>
      </c>
      <c r="L523" s="15">
        <v>485.62</v>
      </c>
      <c r="M523" s="15">
        <v>13</v>
      </c>
      <c r="N523" s="15">
        <v>14.25</v>
      </c>
      <c r="O523" s="17">
        <v>52.99</v>
      </c>
      <c r="P523" s="32" t="s">
        <v>1738</v>
      </c>
    </row>
    <row r="524" spans="1:16" x14ac:dyDescent="0.25">
      <c r="A524" s="18" t="s">
        <v>0</v>
      </c>
      <c r="B524" s="19" t="s">
        <v>56</v>
      </c>
      <c r="C524" s="19" t="s">
        <v>37</v>
      </c>
      <c r="D524" s="19" t="s">
        <v>68</v>
      </c>
      <c r="E524" s="19" t="s">
        <v>75</v>
      </c>
      <c r="F524" s="19" t="s">
        <v>463</v>
      </c>
      <c r="G524" s="19">
        <v>20.02</v>
      </c>
      <c r="H524" s="19" t="s">
        <v>982</v>
      </c>
      <c r="I524" s="19" t="s">
        <v>49</v>
      </c>
      <c r="J524" s="20">
        <v>45292</v>
      </c>
      <c r="K524" s="19">
        <v>578.48</v>
      </c>
      <c r="L524" s="19">
        <v>158.53</v>
      </c>
      <c r="M524" s="19">
        <v>24</v>
      </c>
      <c r="N524" s="19">
        <v>44.27</v>
      </c>
      <c r="O524" s="21">
        <v>70.97</v>
      </c>
      <c r="P524" s="32" t="s">
        <v>1733</v>
      </c>
    </row>
    <row r="525" spans="1:16" x14ac:dyDescent="0.25">
      <c r="A525" s="14" t="s">
        <v>43</v>
      </c>
      <c r="B525" s="15" t="s">
        <v>59</v>
      </c>
      <c r="C525" s="15" t="s">
        <v>44</v>
      </c>
      <c r="D525" s="15" t="s">
        <v>38</v>
      </c>
      <c r="E525" s="15" t="s">
        <v>75</v>
      </c>
      <c r="F525" s="15" t="s">
        <v>983</v>
      </c>
      <c r="G525" s="15">
        <v>40.729999999999997</v>
      </c>
      <c r="H525" s="15" t="s">
        <v>984</v>
      </c>
      <c r="I525" s="15" t="s">
        <v>49</v>
      </c>
      <c r="J525" s="16">
        <v>45449</v>
      </c>
      <c r="K525" s="15">
        <v>175.89</v>
      </c>
      <c r="L525" s="15">
        <v>433.16</v>
      </c>
      <c r="M525" s="15">
        <v>44</v>
      </c>
      <c r="N525" s="15">
        <v>40.6</v>
      </c>
      <c r="O525" s="17">
        <v>95.7</v>
      </c>
      <c r="P525" s="32" t="s">
        <v>1736</v>
      </c>
    </row>
    <row r="526" spans="1:16" x14ac:dyDescent="0.25">
      <c r="A526" s="18" t="s">
        <v>43</v>
      </c>
      <c r="B526" s="19" t="s">
        <v>56</v>
      </c>
      <c r="C526" s="19" t="s">
        <v>37</v>
      </c>
      <c r="D526" s="19" t="s">
        <v>45</v>
      </c>
      <c r="E526" s="19" t="s">
        <v>39</v>
      </c>
      <c r="F526" s="19" t="s">
        <v>208</v>
      </c>
      <c r="G526" s="19">
        <v>22.54</v>
      </c>
      <c r="H526" s="19" t="s">
        <v>985</v>
      </c>
      <c r="I526" s="19" t="s">
        <v>49</v>
      </c>
      <c r="J526" s="20">
        <v>45230</v>
      </c>
      <c r="K526" s="19">
        <v>913.6</v>
      </c>
      <c r="L526" s="19">
        <v>172.86</v>
      </c>
      <c r="M526" s="19">
        <v>59</v>
      </c>
      <c r="N526" s="19">
        <v>47.2</v>
      </c>
      <c r="O526" s="21">
        <v>58.19</v>
      </c>
      <c r="P526" s="32" t="s">
        <v>1735</v>
      </c>
    </row>
    <row r="527" spans="1:16" x14ac:dyDescent="0.25">
      <c r="A527" s="14" t="s">
        <v>50</v>
      </c>
      <c r="B527" s="15" t="s">
        <v>51</v>
      </c>
      <c r="C527" s="15" t="s">
        <v>67</v>
      </c>
      <c r="D527" s="15" t="s">
        <v>52</v>
      </c>
      <c r="E527" s="15" t="s">
        <v>39</v>
      </c>
      <c r="F527" s="15" t="s">
        <v>986</v>
      </c>
      <c r="G527" s="15">
        <v>42.06</v>
      </c>
      <c r="H527" s="15" t="s">
        <v>987</v>
      </c>
      <c r="I527" s="15" t="s">
        <v>49</v>
      </c>
      <c r="J527" s="16">
        <v>45545</v>
      </c>
      <c r="K527" s="15">
        <v>363.25</v>
      </c>
      <c r="L527" s="15">
        <v>454.3</v>
      </c>
      <c r="M527" s="15">
        <v>78</v>
      </c>
      <c r="N527" s="15">
        <v>28.83</v>
      </c>
      <c r="O527" s="17">
        <v>57.39</v>
      </c>
      <c r="P527" s="32" t="s">
        <v>1738</v>
      </c>
    </row>
    <row r="528" spans="1:16" x14ac:dyDescent="0.25">
      <c r="A528" s="18" t="s">
        <v>0</v>
      </c>
      <c r="B528" s="19" t="s">
        <v>94</v>
      </c>
      <c r="C528" s="19" t="s">
        <v>67</v>
      </c>
      <c r="D528" s="19" t="s">
        <v>52</v>
      </c>
      <c r="E528" s="19" t="s">
        <v>62</v>
      </c>
      <c r="F528" s="19" t="s">
        <v>988</v>
      </c>
      <c r="G528" s="19">
        <v>9.6300000000000008</v>
      </c>
      <c r="H528" s="19" t="s">
        <v>989</v>
      </c>
      <c r="I528" s="19" t="s">
        <v>42</v>
      </c>
      <c r="J528" s="20">
        <v>45323</v>
      </c>
      <c r="K528" s="19">
        <v>381.99</v>
      </c>
      <c r="L528" s="19">
        <v>213.57</v>
      </c>
      <c r="M528" s="19">
        <v>55</v>
      </c>
      <c r="N528" s="19">
        <v>13.62</v>
      </c>
      <c r="O528" s="21">
        <v>27.88</v>
      </c>
      <c r="P528" s="32" t="s">
        <v>1741</v>
      </c>
    </row>
    <row r="529" spans="1:16" x14ac:dyDescent="0.25">
      <c r="A529" s="14" t="s">
        <v>0</v>
      </c>
      <c r="B529" s="15" t="s">
        <v>36</v>
      </c>
      <c r="C529" s="15" t="s">
        <v>67</v>
      </c>
      <c r="D529" s="15" t="s">
        <v>68</v>
      </c>
      <c r="E529" s="15" t="s">
        <v>39</v>
      </c>
      <c r="F529" s="15" t="s">
        <v>990</v>
      </c>
      <c r="G529" s="15">
        <v>36</v>
      </c>
      <c r="H529" s="15" t="s">
        <v>991</v>
      </c>
      <c r="I529" s="15" t="s">
        <v>42</v>
      </c>
      <c r="J529" s="16">
        <v>45359</v>
      </c>
      <c r="K529" s="15">
        <v>213.88</v>
      </c>
      <c r="L529" s="15">
        <v>379.09</v>
      </c>
      <c r="M529" s="15">
        <v>76</v>
      </c>
      <c r="N529" s="15">
        <v>27.8</v>
      </c>
      <c r="O529" s="17">
        <v>65.16</v>
      </c>
      <c r="P529" s="32" t="s">
        <v>1737</v>
      </c>
    </row>
    <row r="530" spans="1:16" x14ac:dyDescent="0.25">
      <c r="A530" s="18" t="s">
        <v>0</v>
      </c>
      <c r="B530" s="19" t="s">
        <v>94</v>
      </c>
      <c r="C530" s="19" t="s">
        <v>44</v>
      </c>
      <c r="D530" s="19" t="s">
        <v>38</v>
      </c>
      <c r="E530" s="19" t="s">
        <v>46</v>
      </c>
      <c r="F530" s="19" t="s">
        <v>992</v>
      </c>
      <c r="G530" s="19">
        <v>15.66</v>
      </c>
      <c r="H530" s="19" t="s">
        <v>993</v>
      </c>
      <c r="I530" s="19" t="s">
        <v>49</v>
      </c>
      <c r="J530" s="20">
        <v>45384</v>
      </c>
      <c r="K530" s="19">
        <v>884.68</v>
      </c>
      <c r="L530" s="19">
        <v>260.66000000000003</v>
      </c>
      <c r="M530" s="19">
        <v>54</v>
      </c>
      <c r="N530" s="19">
        <v>40.5</v>
      </c>
      <c r="O530" s="21">
        <v>93.6</v>
      </c>
      <c r="P530" s="32" t="s">
        <v>1743</v>
      </c>
    </row>
    <row r="531" spans="1:16" x14ac:dyDescent="0.25">
      <c r="A531" s="14" t="s">
        <v>35</v>
      </c>
      <c r="B531" s="15" t="s">
        <v>94</v>
      </c>
      <c r="C531" s="15" t="s">
        <v>37</v>
      </c>
      <c r="D531" s="15" t="s">
        <v>52</v>
      </c>
      <c r="E531" s="15" t="s">
        <v>62</v>
      </c>
      <c r="F531" s="15" t="s">
        <v>57</v>
      </c>
      <c r="G531" s="15">
        <v>7.58</v>
      </c>
      <c r="H531" s="15" t="s">
        <v>994</v>
      </c>
      <c r="I531" s="15" t="s">
        <v>49</v>
      </c>
      <c r="J531" s="16">
        <v>45452</v>
      </c>
      <c r="K531" s="15">
        <v>161.88</v>
      </c>
      <c r="L531" s="15">
        <v>453.17</v>
      </c>
      <c r="M531" s="15">
        <v>32</v>
      </c>
      <c r="N531" s="15">
        <v>15.14</v>
      </c>
      <c r="O531" s="17">
        <v>80.3</v>
      </c>
      <c r="P531" s="32" t="s">
        <v>1736</v>
      </c>
    </row>
    <row r="532" spans="1:16" x14ac:dyDescent="0.25">
      <c r="A532" s="18" t="s">
        <v>35</v>
      </c>
      <c r="B532" s="19" t="s">
        <v>36</v>
      </c>
      <c r="C532" s="19" t="s">
        <v>44</v>
      </c>
      <c r="D532" s="19" t="s">
        <v>52</v>
      </c>
      <c r="E532" s="19" t="s">
        <v>39</v>
      </c>
      <c r="F532" s="19" t="s">
        <v>995</v>
      </c>
      <c r="G532" s="19">
        <v>17.97</v>
      </c>
      <c r="H532" s="19" t="s">
        <v>996</v>
      </c>
      <c r="I532" s="19" t="s">
        <v>42</v>
      </c>
      <c r="J532" s="20">
        <v>45494</v>
      </c>
      <c r="K532" s="19">
        <v>71.78</v>
      </c>
      <c r="L532" s="19">
        <v>17.61</v>
      </c>
      <c r="M532" s="19">
        <v>55</v>
      </c>
      <c r="N532" s="19">
        <v>42.56</v>
      </c>
      <c r="O532" s="21">
        <v>44.86</v>
      </c>
      <c r="P532" s="32" t="s">
        <v>1734</v>
      </c>
    </row>
    <row r="533" spans="1:16" x14ac:dyDescent="0.25">
      <c r="A533" s="14" t="s">
        <v>43</v>
      </c>
      <c r="B533" s="15" t="s">
        <v>36</v>
      </c>
      <c r="C533" s="15" t="s">
        <v>67</v>
      </c>
      <c r="D533" s="15" t="s">
        <v>71</v>
      </c>
      <c r="E533" s="15" t="s">
        <v>75</v>
      </c>
      <c r="F533" s="15" t="s">
        <v>997</v>
      </c>
      <c r="G533" s="15">
        <v>35.89</v>
      </c>
      <c r="H533" s="15" t="s">
        <v>998</v>
      </c>
      <c r="I533" s="15" t="s">
        <v>49</v>
      </c>
      <c r="J533" s="16">
        <v>45545</v>
      </c>
      <c r="K533" s="15">
        <v>229.21</v>
      </c>
      <c r="L533" s="15">
        <v>338.49</v>
      </c>
      <c r="M533" s="15">
        <v>90</v>
      </c>
      <c r="N533" s="15">
        <v>10.36</v>
      </c>
      <c r="O533" s="17">
        <v>6.27</v>
      </c>
      <c r="P533" s="32" t="s">
        <v>1738</v>
      </c>
    </row>
    <row r="534" spans="1:16" x14ac:dyDescent="0.25">
      <c r="A534" s="18" t="s">
        <v>55</v>
      </c>
      <c r="B534" s="19" t="s">
        <v>56</v>
      </c>
      <c r="C534" s="19" t="s">
        <v>37</v>
      </c>
      <c r="D534" s="19" t="s">
        <v>38</v>
      </c>
      <c r="E534" s="19" t="s">
        <v>62</v>
      </c>
      <c r="F534" s="19" t="s">
        <v>999</v>
      </c>
      <c r="G534" s="19">
        <v>40.9</v>
      </c>
      <c r="H534" s="19" t="s">
        <v>1000</v>
      </c>
      <c r="I534" s="19" t="s">
        <v>49</v>
      </c>
      <c r="J534" s="20">
        <v>45286</v>
      </c>
      <c r="K534" s="19">
        <v>187.66</v>
      </c>
      <c r="L534" s="19">
        <v>318.2</v>
      </c>
      <c r="M534" s="19">
        <v>21</v>
      </c>
      <c r="N534" s="19">
        <v>33.590000000000003</v>
      </c>
      <c r="O534" s="21">
        <v>68.11</v>
      </c>
      <c r="P534" s="32" t="s">
        <v>1740</v>
      </c>
    </row>
    <row r="535" spans="1:16" x14ac:dyDescent="0.25">
      <c r="A535" s="14" t="s">
        <v>0</v>
      </c>
      <c r="B535" s="15" t="s">
        <v>51</v>
      </c>
      <c r="C535" s="15" t="s">
        <v>44</v>
      </c>
      <c r="D535" s="15" t="s">
        <v>68</v>
      </c>
      <c r="E535" s="15" t="s">
        <v>62</v>
      </c>
      <c r="F535" s="15" t="s">
        <v>1001</v>
      </c>
      <c r="G535" s="15">
        <v>32.92</v>
      </c>
      <c r="H535" s="15" t="s">
        <v>1002</v>
      </c>
      <c r="I535" s="15" t="s">
        <v>49</v>
      </c>
      <c r="J535" s="16">
        <v>45551</v>
      </c>
      <c r="K535" s="15">
        <v>548.74</v>
      </c>
      <c r="L535" s="15">
        <v>10.57</v>
      </c>
      <c r="M535" s="15">
        <v>12</v>
      </c>
      <c r="N535" s="15">
        <v>9.2200000000000006</v>
      </c>
      <c r="O535" s="17">
        <v>9.1199999999999992</v>
      </c>
      <c r="P535" s="32" t="s">
        <v>1738</v>
      </c>
    </row>
    <row r="536" spans="1:16" x14ac:dyDescent="0.25">
      <c r="A536" s="18" t="s">
        <v>50</v>
      </c>
      <c r="B536" s="19" t="s">
        <v>36</v>
      </c>
      <c r="C536" s="19" t="s">
        <v>74</v>
      </c>
      <c r="D536" s="19" t="s">
        <v>71</v>
      </c>
      <c r="E536" s="19" t="s">
        <v>75</v>
      </c>
      <c r="F536" s="19" t="s">
        <v>1003</v>
      </c>
      <c r="G536" s="19">
        <v>8.93</v>
      </c>
      <c r="H536" s="19" t="s">
        <v>1004</v>
      </c>
      <c r="I536" s="19" t="s">
        <v>42</v>
      </c>
      <c r="J536" s="20">
        <v>45489</v>
      </c>
      <c r="K536" s="19">
        <v>617.89</v>
      </c>
      <c r="L536" s="19">
        <v>223.62</v>
      </c>
      <c r="M536" s="19">
        <v>57</v>
      </c>
      <c r="N536" s="19">
        <v>26.4</v>
      </c>
      <c r="O536" s="21">
        <v>36.29</v>
      </c>
      <c r="P536" s="32" t="s">
        <v>1734</v>
      </c>
    </row>
    <row r="537" spans="1:16" x14ac:dyDescent="0.25">
      <c r="A537" s="14" t="s">
        <v>50</v>
      </c>
      <c r="B537" s="15" t="s">
        <v>59</v>
      </c>
      <c r="C537" s="15" t="s">
        <v>44</v>
      </c>
      <c r="D537" s="15" t="s">
        <v>68</v>
      </c>
      <c r="E537" s="15" t="s">
        <v>62</v>
      </c>
      <c r="F537" s="15" t="s">
        <v>210</v>
      </c>
      <c r="G537" s="15">
        <v>24.09</v>
      </c>
      <c r="H537" s="15" t="s">
        <v>1005</v>
      </c>
      <c r="I537" s="15" t="s">
        <v>42</v>
      </c>
      <c r="J537" s="16">
        <v>45493</v>
      </c>
      <c r="K537" s="15">
        <v>619</v>
      </c>
      <c r="L537" s="15">
        <v>247.48</v>
      </c>
      <c r="M537" s="15">
        <v>89</v>
      </c>
      <c r="N537" s="15">
        <v>33.42</v>
      </c>
      <c r="O537" s="17">
        <v>10.79</v>
      </c>
      <c r="P537" s="32" t="s">
        <v>1734</v>
      </c>
    </row>
    <row r="538" spans="1:16" x14ac:dyDescent="0.25">
      <c r="A538" s="18" t="s">
        <v>0</v>
      </c>
      <c r="B538" s="19" t="s">
        <v>59</v>
      </c>
      <c r="C538" s="19" t="s">
        <v>74</v>
      </c>
      <c r="D538" s="19" t="s">
        <v>52</v>
      </c>
      <c r="E538" s="19" t="s">
        <v>46</v>
      </c>
      <c r="F538" s="19" t="s">
        <v>435</v>
      </c>
      <c r="G538" s="19">
        <v>35.51</v>
      </c>
      <c r="H538" s="19" t="s">
        <v>1006</v>
      </c>
      <c r="I538" s="19" t="s">
        <v>49</v>
      </c>
      <c r="J538" s="20">
        <v>45564</v>
      </c>
      <c r="K538" s="19">
        <v>933.49</v>
      </c>
      <c r="L538" s="19">
        <v>125.86</v>
      </c>
      <c r="M538" s="19">
        <v>75</v>
      </c>
      <c r="N538" s="19">
        <v>32.630000000000003</v>
      </c>
      <c r="O538" s="21">
        <v>71.010000000000005</v>
      </c>
      <c r="P538" s="32" t="s">
        <v>1738</v>
      </c>
    </row>
    <row r="539" spans="1:16" x14ac:dyDescent="0.25">
      <c r="A539" s="14" t="s">
        <v>0</v>
      </c>
      <c r="B539" s="15" t="s">
        <v>94</v>
      </c>
      <c r="C539" s="15" t="s">
        <v>44</v>
      </c>
      <c r="D539" s="15" t="s">
        <v>52</v>
      </c>
      <c r="E539" s="15" t="s">
        <v>75</v>
      </c>
      <c r="F539" s="15" t="s">
        <v>1007</v>
      </c>
      <c r="G539" s="15">
        <v>38.46</v>
      </c>
      <c r="H539" s="15" t="s">
        <v>1008</v>
      </c>
      <c r="I539" s="15" t="s">
        <v>42</v>
      </c>
      <c r="J539" s="16">
        <v>45302</v>
      </c>
      <c r="K539" s="15">
        <v>808.9</v>
      </c>
      <c r="L539" s="15">
        <v>469.73</v>
      </c>
      <c r="M539" s="15">
        <v>5</v>
      </c>
      <c r="N539" s="15">
        <v>25.77</v>
      </c>
      <c r="O539" s="17">
        <v>8.48</v>
      </c>
      <c r="P539" s="32" t="s">
        <v>1733</v>
      </c>
    </row>
    <row r="540" spans="1:16" x14ac:dyDescent="0.25">
      <c r="A540" s="18" t="s">
        <v>43</v>
      </c>
      <c r="B540" s="19" t="s">
        <v>56</v>
      </c>
      <c r="C540" s="19" t="s">
        <v>67</v>
      </c>
      <c r="D540" s="19" t="s">
        <v>45</v>
      </c>
      <c r="E540" s="19" t="s">
        <v>39</v>
      </c>
      <c r="F540" s="19" t="s">
        <v>1009</v>
      </c>
      <c r="G540" s="19">
        <v>12.34</v>
      </c>
      <c r="H540" s="19" t="s">
        <v>1010</v>
      </c>
      <c r="I540" s="19" t="s">
        <v>42</v>
      </c>
      <c r="J540" s="20">
        <v>45385</v>
      </c>
      <c r="K540" s="19">
        <v>417.03</v>
      </c>
      <c r="L540" s="19">
        <v>495.9</v>
      </c>
      <c r="M540" s="19">
        <v>4</v>
      </c>
      <c r="N540" s="19">
        <v>12.37</v>
      </c>
      <c r="O540" s="21">
        <v>11.14</v>
      </c>
      <c r="P540" s="32" t="s">
        <v>1743</v>
      </c>
    </row>
    <row r="541" spans="1:16" x14ac:dyDescent="0.25">
      <c r="A541" s="14" t="s">
        <v>43</v>
      </c>
      <c r="B541" s="15" t="s">
        <v>51</v>
      </c>
      <c r="C541" s="15" t="s">
        <v>37</v>
      </c>
      <c r="D541" s="15" t="s">
        <v>38</v>
      </c>
      <c r="E541" s="15" t="s">
        <v>75</v>
      </c>
      <c r="F541" s="15" t="s">
        <v>931</v>
      </c>
      <c r="G541" s="15">
        <v>43.51</v>
      </c>
      <c r="H541" s="15" t="s">
        <v>1011</v>
      </c>
      <c r="I541" s="15" t="s">
        <v>42</v>
      </c>
      <c r="J541" s="16">
        <v>45314</v>
      </c>
      <c r="K541" s="15">
        <v>595.47</v>
      </c>
      <c r="L541" s="15">
        <v>128.11000000000001</v>
      </c>
      <c r="M541" s="15">
        <v>97</v>
      </c>
      <c r="N541" s="15">
        <v>42.05</v>
      </c>
      <c r="O541" s="17">
        <v>84.33</v>
      </c>
      <c r="P541" s="32" t="s">
        <v>1733</v>
      </c>
    </row>
    <row r="542" spans="1:16" x14ac:dyDescent="0.25">
      <c r="A542" s="18" t="s">
        <v>50</v>
      </c>
      <c r="B542" s="19" t="s">
        <v>51</v>
      </c>
      <c r="C542" s="19" t="s">
        <v>37</v>
      </c>
      <c r="D542" s="19" t="s">
        <v>52</v>
      </c>
      <c r="E542" s="19" t="s">
        <v>62</v>
      </c>
      <c r="F542" s="19" t="s">
        <v>246</v>
      </c>
      <c r="G542" s="19">
        <v>17.690000000000001</v>
      </c>
      <c r="H542" s="19" t="s">
        <v>1012</v>
      </c>
      <c r="I542" s="19" t="s">
        <v>42</v>
      </c>
      <c r="J542" s="20">
        <v>45282</v>
      </c>
      <c r="K542" s="19">
        <v>152.85</v>
      </c>
      <c r="L542" s="19">
        <v>418.07</v>
      </c>
      <c r="M542" s="19">
        <v>49</v>
      </c>
      <c r="N542" s="19">
        <v>33.450000000000003</v>
      </c>
      <c r="O542" s="21">
        <v>7.4</v>
      </c>
      <c r="P542" s="32" t="s">
        <v>1740</v>
      </c>
    </row>
    <row r="543" spans="1:16" x14ac:dyDescent="0.25">
      <c r="A543" s="14" t="s">
        <v>50</v>
      </c>
      <c r="B543" s="15" t="s">
        <v>51</v>
      </c>
      <c r="C543" s="15" t="s">
        <v>74</v>
      </c>
      <c r="D543" s="15" t="s">
        <v>38</v>
      </c>
      <c r="E543" s="15" t="s">
        <v>62</v>
      </c>
      <c r="F543" s="15" t="s">
        <v>507</v>
      </c>
      <c r="G543" s="15">
        <v>45.23</v>
      </c>
      <c r="H543" s="15" t="s">
        <v>1013</v>
      </c>
      <c r="I543" s="15" t="s">
        <v>49</v>
      </c>
      <c r="J543" s="16">
        <v>45522</v>
      </c>
      <c r="K543" s="15">
        <v>554.36</v>
      </c>
      <c r="L543" s="15">
        <v>41.72</v>
      </c>
      <c r="M543" s="15">
        <v>29</v>
      </c>
      <c r="N543" s="15">
        <v>12.66</v>
      </c>
      <c r="O543" s="17">
        <v>79.13</v>
      </c>
      <c r="P543" s="32" t="s">
        <v>1742</v>
      </c>
    </row>
    <row r="544" spans="1:16" x14ac:dyDescent="0.25">
      <c r="A544" s="18" t="s">
        <v>43</v>
      </c>
      <c r="B544" s="19" t="s">
        <v>56</v>
      </c>
      <c r="C544" s="19" t="s">
        <v>67</v>
      </c>
      <c r="D544" s="19" t="s">
        <v>68</v>
      </c>
      <c r="E544" s="19" t="s">
        <v>75</v>
      </c>
      <c r="F544" s="19" t="s">
        <v>1014</v>
      </c>
      <c r="G544" s="19">
        <v>42.51</v>
      </c>
      <c r="H544" s="19" t="s">
        <v>1015</v>
      </c>
      <c r="I544" s="19" t="s">
        <v>49</v>
      </c>
      <c r="J544" s="20">
        <v>45354</v>
      </c>
      <c r="K544" s="19">
        <v>81.55</v>
      </c>
      <c r="L544" s="19">
        <v>162.22</v>
      </c>
      <c r="M544" s="19">
        <v>3</v>
      </c>
      <c r="N544" s="19">
        <v>22.72</v>
      </c>
      <c r="O544" s="21">
        <v>56.56</v>
      </c>
      <c r="P544" s="32" t="s">
        <v>1737</v>
      </c>
    </row>
    <row r="545" spans="1:16" x14ac:dyDescent="0.25">
      <c r="A545" s="14" t="s">
        <v>50</v>
      </c>
      <c r="B545" s="15" t="s">
        <v>94</v>
      </c>
      <c r="C545" s="15" t="s">
        <v>44</v>
      </c>
      <c r="D545" s="15" t="s">
        <v>38</v>
      </c>
      <c r="E545" s="15" t="s">
        <v>39</v>
      </c>
      <c r="F545" s="15" t="s">
        <v>540</v>
      </c>
      <c r="G545" s="15">
        <v>21.27</v>
      </c>
      <c r="H545" s="15" t="s">
        <v>1016</v>
      </c>
      <c r="I545" s="15" t="s">
        <v>49</v>
      </c>
      <c r="J545" s="16">
        <v>45240</v>
      </c>
      <c r="K545" s="15">
        <v>456.37</v>
      </c>
      <c r="L545" s="15">
        <v>370.99</v>
      </c>
      <c r="M545" s="15">
        <v>36</v>
      </c>
      <c r="N545" s="15">
        <v>22.37</v>
      </c>
      <c r="O545" s="17">
        <v>41.42</v>
      </c>
      <c r="P545" s="32" t="s">
        <v>1744</v>
      </c>
    </row>
    <row r="546" spans="1:16" x14ac:dyDescent="0.25">
      <c r="A546" s="18" t="s">
        <v>50</v>
      </c>
      <c r="B546" s="19" t="s">
        <v>56</v>
      </c>
      <c r="C546" s="19" t="s">
        <v>67</v>
      </c>
      <c r="D546" s="19" t="s">
        <v>71</v>
      </c>
      <c r="E546" s="19" t="s">
        <v>75</v>
      </c>
      <c r="F546" s="19" t="s">
        <v>105</v>
      </c>
      <c r="G546" s="19">
        <v>7.04</v>
      </c>
      <c r="H546" s="19" t="s">
        <v>1017</v>
      </c>
      <c r="I546" s="19" t="s">
        <v>42</v>
      </c>
      <c r="J546" s="20">
        <v>45289</v>
      </c>
      <c r="K546" s="19">
        <v>643.23</v>
      </c>
      <c r="L546" s="19">
        <v>329.31</v>
      </c>
      <c r="M546" s="19">
        <v>53</v>
      </c>
      <c r="N546" s="19">
        <v>48.26</v>
      </c>
      <c r="O546" s="21">
        <v>49.55</v>
      </c>
      <c r="P546" s="32" t="s">
        <v>1740</v>
      </c>
    </row>
    <row r="547" spans="1:16" x14ac:dyDescent="0.25">
      <c r="A547" s="14" t="s">
        <v>43</v>
      </c>
      <c r="B547" s="15" t="s">
        <v>56</v>
      </c>
      <c r="C547" s="15" t="s">
        <v>44</v>
      </c>
      <c r="D547" s="15" t="s">
        <v>52</v>
      </c>
      <c r="E547" s="15" t="s">
        <v>46</v>
      </c>
      <c r="F547" s="15" t="s">
        <v>159</v>
      </c>
      <c r="G547" s="15">
        <v>31.35</v>
      </c>
      <c r="H547" s="15" t="s">
        <v>1018</v>
      </c>
      <c r="I547" s="15" t="s">
        <v>49</v>
      </c>
      <c r="J547" s="16">
        <v>45300</v>
      </c>
      <c r="K547" s="15">
        <v>636.16</v>
      </c>
      <c r="L547" s="15">
        <v>391.26</v>
      </c>
      <c r="M547" s="15">
        <v>95</v>
      </c>
      <c r="N547" s="15">
        <v>22.64</v>
      </c>
      <c r="O547" s="17">
        <v>67.66</v>
      </c>
      <c r="P547" s="32" t="s">
        <v>1733</v>
      </c>
    </row>
    <row r="548" spans="1:16" x14ac:dyDescent="0.25">
      <c r="A548" s="18" t="s">
        <v>0</v>
      </c>
      <c r="B548" s="19" t="s">
        <v>94</v>
      </c>
      <c r="C548" s="19" t="s">
        <v>74</v>
      </c>
      <c r="D548" s="19" t="s">
        <v>52</v>
      </c>
      <c r="E548" s="19" t="s">
        <v>75</v>
      </c>
      <c r="F548" s="19" t="s">
        <v>879</v>
      </c>
      <c r="G548" s="19">
        <v>7.66</v>
      </c>
      <c r="H548" s="19" t="s">
        <v>1019</v>
      </c>
      <c r="I548" s="19" t="s">
        <v>42</v>
      </c>
      <c r="J548" s="20">
        <v>45553</v>
      </c>
      <c r="K548" s="19">
        <v>338.04</v>
      </c>
      <c r="L548" s="19">
        <v>387.48</v>
      </c>
      <c r="M548" s="19">
        <v>100</v>
      </c>
      <c r="N548" s="19">
        <v>31.5</v>
      </c>
      <c r="O548" s="21">
        <v>27.17</v>
      </c>
      <c r="P548" s="32" t="s">
        <v>1738</v>
      </c>
    </row>
    <row r="549" spans="1:16" x14ac:dyDescent="0.25">
      <c r="A549" s="14" t="s">
        <v>43</v>
      </c>
      <c r="B549" s="15" t="s">
        <v>59</v>
      </c>
      <c r="C549" s="15" t="s">
        <v>74</v>
      </c>
      <c r="D549" s="15" t="s">
        <v>52</v>
      </c>
      <c r="E549" s="15" t="s">
        <v>39</v>
      </c>
      <c r="F549" s="15" t="s">
        <v>1020</v>
      </c>
      <c r="G549" s="15">
        <v>33.28</v>
      </c>
      <c r="H549" s="15" t="s">
        <v>1021</v>
      </c>
      <c r="I549" s="15" t="s">
        <v>42</v>
      </c>
      <c r="J549" s="16">
        <v>45452</v>
      </c>
      <c r="K549" s="15">
        <v>590.80999999999995</v>
      </c>
      <c r="L549" s="15">
        <v>406</v>
      </c>
      <c r="M549" s="15">
        <v>60</v>
      </c>
      <c r="N549" s="15">
        <v>20.88</v>
      </c>
      <c r="O549" s="17">
        <v>66.45</v>
      </c>
      <c r="P549" s="32" t="s">
        <v>1736</v>
      </c>
    </row>
    <row r="550" spans="1:16" x14ac:dyDescent="0.25">
      <c r="A550" s="18" t="s">
        <v>43</v>
      </c>
      <c r="B550" s="19" t="s">
        <v>59</v>
      </c>
      <c r="C550" s="19" t="s">
        <v>37</v>
      </c>
      <c r="D550" s="19" t="s">
        <v>71</v>
      </c>
      <c r="E550" s="19" t="s">
        <v>75</v>
      </c>
      <c r="F550" s="19" t="s">
        <v>1022</v>
      </c>
      <c r="G550" s="19">
        <v>27.1</v>
      </c>
      <c r="H550" s="19" t="s">
        <v>1023</v>
      </c>
      <c r="I550" s="19" t="s">
        <v>42</v>
      </c>
      <c r="J550" s="20">
        <v>45212</v>
      </c>
      <c r="K550" s="19">
        <v>249.36</v>
      </c>
      <c r="L550" s="19">
        <v>49.96</v>
      </c>
      <c r="M550" s="19">
        <v>57</v>
      </c>
      <c r="N550" s="19">
        <v>41.88</v>
      </c>
      <c r="O550" s="21">
        <v>40.450000000000003</v>
      </c>
      <c r="P550" s="32" t="s">
        <v>1735</v>
      </c>
    </row>
    <row r="551" spans="1:16" x14ac:dyDescent="0.25">
      <c r="A551" s="14" t="s">
        <v>0</v>
      </c>
      <c r="B551" s="15" t="s">
        <v>56</v>
      </c>
      <c r="C551" s="15" t="s">
        <v>44</v>
      </c>
      <c r="D551" s="15" t="s">
        <v>68</v>
      </c>
      <c r="E551" s="15" t="s">
        <v>75</v>
      </c>
      <c r="F551" s="15" t="s">
        <v>1024</v>
      </c>
      <c r="G551" s="15">
        <v>42.24</v>
      </c>
      <c r="H551" s="15" t="s">
        <v>1025</v>
      </c>
      <c r="I551" s="15" t="s">
        <v>49</v>
      </c>
      <c r="J551" s="16">
        <v>45281</v>
      </c>
      <c r="K551" s="15">
        <v>844.89</v>
      </c>
      <c r="L551" s="15">
        <v>226.03</v>
      </c>
      <c r="M551" s="15">
        <v>54</v>
      </c>
      <c r="N551" s="15">
        <v>22.72</v>
      </c>
      <c r="O551" s="17">
        <v>35.07</v>
      </c>
      <c r="P551" s="32" t="s">
        <v>1740</v>
      </c>
    </row>
    <row r="552" spans="1:16" x14ac:dyDescent="0.25">
      <c r="A552" s="18" t="s">
        <v>50</v>
      </c>
      <c r="B552" s="19" t="s">
        <v>59</v>
      </c>
      <c r="C552" s="19" t="s">
        <v>67</v>
      </c>
      <c r="D552" s="19" t="s">
        <v>68</v>
      </c>
      <c r="E552" s="19" t="s">
        <v>62</v>
      </c>
      <c r="F552" s="19" t="s">
        <v>493</v>
      </c>
      <c r="G552" s="19">
        <v>14.22</v>
      </c>
      <c r="H552" s="19" t="s">
        <v>1026</v>
      </c>
      <c r="I552" s="19" t="s">
        <v>42</v>
      </c>
      <c r="J552" s="20">
        <v>45209</v>
      </c>
      <c r="K552" s="19">
        <v>654.76</v>
      </c>
      <c r="L552" s="19">
        <v>210.51</v>
      </c>
      <c r="M552" s="19">
        <v>72</v>
      </c>
      <c r="N552" s="19">
        <v>27.69</v>
      </c>
      <c r="O552" s="21">
        <v>43.86</v>
      </c>
      <c r="P552" s="32" t="s">
        <v>1735</v>
      </c>
    </row>
    <row r="553" spans="1:16" x14ac:dyDescent="0.25">
      <c r="A553" s="14" t="s">
        <v>0</v>
      </c>
      <c r="B553" s="15" t="s">
        <v>51</v>
      </c>
      <c r="C553" s="15" t="s">
        <v>74</v>
      </c>
      <c r="D553" s="15" t="s">
        <v>68</v>
      </c>
      <c r="E553" s="15" t="s">
        <v>39</v>
      </c>
      <c r="F553" s="15" t="s">
        <v>665</v>
      </c>
      <c r="G553" s="15">
        <v>30.84</v>
      </c>
      <c r="H553" s="15" t="s">
        <v>1027</v>
      </c>
      <c r="I553" s="15" t="s">
        <v>49</v>
      </c>
      <c r="J553" s="16">
        <v>45567</v>
      </c>
      <c r="K553" s="15">
        <v>759.09</v>
      </c>
      <c r="L553" s="15">
        <v>94.39</v>
      </c>
      <c r="M553" s="15">
        <v>87</v>
      </c>
      <c r="N553" s="15">
        <v>40.229999999999997</v>
      </c>
      <c r="O553" s="17">
        <v>83.74</v>
      </c>
      <c r="P553" s="32" t="s">
        <v>1735</v>
      </c>
    </row>
    <row r="554" spans="1:16" x14ac:dyDescent="0.25">
      <c r="A554" s="18" t="s">
        <v>0</v>
      </c>
      <c r="B554" s="19" t="s">
        <v>94</v>
      </c>
      <c r="C554" s="19" t="s">
        <v>67</v>
      </c>
      <c r="D554" s="19" t="s">
        <v>52</v>
      </c>
      <c r="E554" s="19" t="s">
        <v>39</v>
      </c>
      <c r="F554" s="19" t="s">
        <v>576</v>
      </c>
      <c r="G554" s="19">
        <v>15.15</v>
      </c>
      <c r="H554" s="19" t="s">
        <v>1028</v>
      </c>
      <c r="I554" s="19" t="s">
        <v>42</v>
      </c>
      <c r="J554" s="20">
        <v>45369</v>
      </c>
      <c r="K554" s="19">
        <v>403.82</v>
      </c>
      <c r="L554" s="19">
        <v>360.64</v>
      </c>
      <c r="M554" s="19">
        <v>62</v>
      </c>
      <c r="N554" s="19">
        <v>10.02</v>
      </c>
      <c r="O554" s="21">
        <v>93.3</v>
      </c>
      <c r="P554" s="32" t="s">
        <v>1737</v>
      </c>
    </row>
    <row r="555" spans="1:16" x14ac:dyDescent="0.25">
      <c r="A555" s="14" t="s">
        <v>35</v>
      </c>
      <c r="B555" s="15" t="s">
        <v>56</v>
      </c>
      <c r="C555" s="15" t="s">
        <v>74</v>
      </c>
      <c r="D555" s="15" t="s">
        <v>52</v>
      </c>
      <c r="E555" s="15" t="s">
        <v>62</v>
      </c>
      <c r="F555" s="15" t="s">
        <v>1029</v>
      </c>
      <c r="G555" s="15">
        <v>31.35</v>
      </c>
      <c r="H555" s="15" t="s">
        <v>1030</v>
      </c>
      <c r="I555" s="15" t="s">
        <v>49</v>
      </c>
      <c r="J555" s="16">
        <v>45407</v>
      </c>
      <c r="K555" s="15">
        <v>283.10000000000002</v>
      </c>
      <c r="L555" s="15">
        <v>492.97</v>
      </c>
      <c r="M555" s="15">
        <v>69</v>
      </c>
      <c r="N555" s="15">
        <v>42.09</v>
      </c>
      <c r="O555" s="17">
        <v>19.77</v>
      </c>
      <c r="P555" s="32" t="s">
        <v>1743</v>
      </c>
    </row>
    <row r="556" spans="1:16" x14ac:dyDescent="0.25">
      <c r="A556" s="18" t="s">
        <v>43</v>
      </c>
      <c r="B556" s="19" t="s">
        <v>94</v>
      </c>
      <c r="C556" s="19" t="s">
        <v>67</v>
      </c>
      <c r="D556" s="19" t="s">
        <v>45</v>
      </c>
      <c r="E556" s="19" t="s">
        <v>46</v>
      </c>
      <c r="F556" s="19" t="s">
        <v>1031</v>
      </c>
      <c r="G556" s="19">
        <v>19.059999999999999</v>
      </c>
      <c r="H556" s="19" t="s">
        <v>1032</v>
      </c>
      <c r="I556" s="19" t="s">
        <v>49</v>
      </c>
      <c r="J556" s="20">
        <v>45518</v>
      </c>
      <c r="K556" s="19">
        <v>249.42</v>
      </c>
      <c r="L556" s="19">
        <v>275.23</v>
      </c>
      <c r="M556" s="19">
        <v>86</v>
      </c>
      <c r="N556" s="19">
        <v>46.09</v>
      </c>
      <c r="O556" s="21">
        <v>24.23</v>
      </c>
      <c r="P556" s="32" t="s">
        <v>1742</v>
      </c>
    </row>
    <row r="557" spans="1:16" x14ac:dyDescent="0.25">
      <c r="A557" s="14" t="s">
        <v>43</v>
      </c>
      <c r="B557" s="15" t="s">
        <v>59</v>
      </c>
      <c r="C557" s="15" t="s">
        <v>74</v>
      </c>
      <c r="D557" s="15" t="s">
        <v>68</v>
      </c>
      <c r="E557" s="15" t="s">
        <v>75</v>
      </c>
      <c r="F557" s="15" t="s">
        <v>1033</v>
      </c>
      <c r="G557" s="15">
        <v>20.41</v>
      </c>
      <c r="H557" s="15" t="s">
        <v>1034</v>
      </c>
      <c r="I557" s="15" t="s">
        <v>42</v>
      </c>
      <c r="J557" s="16">
        <v>45548</v>
      </c>
      <c r="K557" s="15">
        <v>812.06</v>
      </c>
      <c r="L557" s="15">
        <v>402.34</v>
      </c>
      <c r="M557" s="15">
        <v>17</v>
      </c>
      <c r="N557" s="15">
        <v>7.3</v>
      </c>
      <c r="O557" s="17">
        <v>57.49</v>
      </c>
      <c r="P557" s="32" t="s">
        <v>1738</v>
      </c>
    </row>
    <row r="558" spans="1:16" x14ac:dyDescent="0.25">
      <c r="A558" s="18" t="s">
        <v>43</v>
      </c>
      <c r="B558" s="19" t="s">
        <v>51</v>
      </c>
      <c r="C558" s="19" t="s">
        <v>67</v>
      </c>
      <c r="D558" s="19" t="s">
        <v>38</v>
      </c>
      <c r="E558" s="19" t="s">
        <v>62</v>
      </c>
      <c r="F558" s="19" t="s">
        <v>1035</v>
      </c>
      <c r="G558" s="19">
        <v>43.48</v>
      </c>
      <c r="H558" s="19" t="s">
        <v>1036</v>
      </c>
      <c r="I558" s="19" t="s">
        <v>49</v>
      </c>
      <c r="J558" s="20">
        <v>45310</v>
      </c>
      <c r="K558" s="19">
        <v>405.7</v>
      </c>
      <c r="L558" s="19">
        <v>447.51</v>
      </c>
      <c r="M558" s="19">
        <v>84</v>
      </c>
      <c r="N558" s="19">
        <v>30.74</v>
      </c>
      <c r="O558" s="21">
        <v>83.61</v>
      </c>
      <c r="P558" s="32" t="s">
        <v>1733</v>
      </c>
    </row>
    <row r="559" spans="1:16" x14ac:dyDescent="0.25">
      <c r="A559" s="14" t="s">
        <v>55</v>
      </c>
      <c r="B559" s="15" t="s">
        <v>56</v>
      </c>
      <c r="C559" s="15" t="s">
        <v>44</v>
      </c>
      <c r="D559" s="15" t="s">
        <v>38</v>
      </c>
      <c r="E559" s="15" t="s">
        <v>39</v>
      </c>
      <c r="F559" s="15" t="s">
        <v>1037</v>
      </c>
      <c r="G559" s="15">
        <v>18.28</v>
      </c>
      <c r="H559" s="15" t="s">
        <v>1038</v>
      </c>
      <c r="I559" s="15" t="s">
        <v>49</v>
      </c>
      <c r="J559" s="16">
        <v>45573</v>
      </c>
      <c r="K559" s="15">
        <v>469.33</v>
      </c>
      <c r="L559" s="15">
        <v>432.14</v>
      </c>
      <c r="M559" s="15">
        <v>19</v>
      </c>
      <c r="N559" s="15">
        <v>40.98</v>
      </c>
      <c r="O559" s="17">
        <v>26.72</v>
      </c>
      <c r="P559" s="32" t="s">
        <v>1735</v>
      </c>
    </row>
    <row r="560" spans="1:16" x14ac:dyDescent="0.25">
      <c r="A560" s="18" t="s">
        <v>50</v>
      </c>
      <c r="B560" s="19" t="s">
        <v>59</v>
      </c>
      <c r="C560" s="19" t="s">
        <v>44</v>
      </c>
      <c r="D560" s="19" t="s">
        <v>68</v>
      </c>
      <c r="E560" s="19" t="s">
        <v>62</v>
      </c>
      <c r="F560" s="19" t="s">
        <v>447</v>
      </c>
      <c r="G560" s="19">
        <v>7.77</v>
      </c>
      <c r="H560" s="19" t="s">
        <v>1039</v>
      </c>
      <c r="I560" s="19" t="s">
        <v>49</v>
      </c>
      <c r="J560" s="20">
        <v>45540</v>
      </c>
      <c r="K560" s="19">
        <v>550.25</v>
      </c>
      <c r="L560" s="19">
        <v>212.69</v>
      </c>
      <c r="M560" s="19">
        <v>94</v>
      </c>
      <c r="N560" s="19">
        <v>21.61</v>
      </c>
      <c r="O560" s="21">
        <v>80.55</v>
      </c>
      <c r="P560" s="32" t="s">
        <v>1738</v>
      </c>
    </row>
    <row r="561" spans="1:16" x14ac:dyDescent="0.25">
      <c r="A561" s="14" t="s">
        <v>35</v>
      </c>
      <c r="B561" s="15" t="s">
        <v>59</v>
      </c>
      <c r="C561" s="15" t="s">
        <v>44</v>
      </c>
      <c r="D561" s="15" t="s">
        <v>45</v>
      </c>
      <c r="E561" s="15" t="s">
        <v>39</v>
      </c>
      <c r="F561" s="15" t="s">
        <v>1040</v>
      </c>
      <c r="G561" s="15">
        <v>25.24</v>
      </c>
      <c r="H561" s="15" t="s">
        <v>1041</v>
      </c>
      <c r="I561" s="15" t="s">
        <v>49</v>
      </c>
      <c r="J561" s="16">
        <v>45509</v>
      </c>
      <c r="K561" s="15">
        <v>431.92</v>
      </c>
      <c r="L561" s="15">
        <v>76.37</v>
      </c>
      <c r="M561" s="15">
        <v>23</v>
      </c>
      <c r="N561" s="15">
        <v>37.94</v>
      </c>
      <c r="O561" s="17">
        <v>90.74</v>
      </c>
      <c r="P561" s="32" t="s">
        <v>1742</v>
      </c>
    </row>
    <row r="562" spans="1:16" x14ac:dyDescent="0.25">
      <c r="A562" s="18" t="s">
        <v>55</v>
      </c>
      <c r="B562" s="19" t="s">
        <v>94</v>
      </c>
      <c r="C562" s="19" t="s">
        <v>67</v>
      </c>
      <c r="D562" s="19" t="s">
        <v>68</v>
      </c>
      <c r="E562" s="19" t="s">
        <v>46</v>
      </c>
      <c r="F562" s="19" t="s">
        <v>858</v>
      </c>
      <c r="G562" s="19">
        <v>37.68</v>
      </c>
      <c r="H562" s="19" t="s">
        <v>1042</v>
      </c>
      <c r="I562" s="19" t="s">
        <v>42</v>
      </c>
      <c r="J562" s="20">
        <v>45380</v>
      </c>
      <c r="K562" s="19">
        <v>532.9</v>
      </c>
      <c r="L562" s="19">
        <v>414.41</v>
      </c>
      <c r="M562" s="19">
        <v>26</v>
      </c>
      <c r="N562" s="19">
        <v>11.22</v>
      </c>
      <c r="O562" s="21">
        <v>73.03</v>
      </c>
      <c r="P562" s="32" t="s">
        <v>1737</v>
      </c>
    </row>
    <row r="563" spans="1:16" x14ac:dyDescent="0.25">
      <c r="A563" s="14" t="s">
        <v>43</v>
      </c>
      <c r="B563" s="15" t="s">
        <v>51</v>
      </c>
      <c r="C563" s="15" t="s">
        <v>74</v>
      </c>
      <c r="D563" s="15" t="s">
        <v>45</v>
      </c>
      <c r="E563" s="15" t="s">
        <v>62</v>
      </c>
      <c r="F563" s="15" t="s">
        <v>1043</v>
      </c>
      <c r="G563" s="15">
        <v>12.3</v>
      </c>
      <c r="H563" s="15" t="s">
        <v>1044</v>
      </c>
      <c r="I563" s="15" t="s">
        <v>49</v>
      </c>
      <c r="J563" s="16">
        <v>45281</v>
      </c>
      <c r="K563" s="15">
        <v>224.46</v>
      </c>
      <c r="L563" s="15">
        <v>344.2</v>
      </c>
      <c r="M563" s="15">
        <v>17</v>
      </c>
      <c r="N563" s="15">
        <v>25.24</v>
      </c>
      <c r="O563" s="17">
        <v>58.85</v>
      </c>
      <c r="P563" s="32" t="s">
        <v>1740</v>
      </c>
    </row>
    <row r="564" spans="1:16" x14ac:dyDescent="0.25">
      <c r="A564" s="18" t="s">
        <v>0</v>
      </c>
      <c r="B564" s="19" t="s">
        <v>36</v>
      </c>
      <c r="C564" s="19" t="s">
        <v>44</v>
      </c>
      <c r="D564" s="19" t="s">
        <v>52</v>
      </c>
      <c r="E564" s="19" t="s">
        <v>75</v>
      </c>
      <c r="F564" s="19" t="s">
        <v>306</v>
      </c>
      <c r="G564" s="19">
        <v>16</v>
      </c>
      <c r="H564" s="19" t="s">
        <v>1045</v>
      </c>
      <c r="I564" s="19" t="s">
        <v>42</v>
      </c>
      <c r="J564" s="20">
        <v>45429</v>
      </c>
      <c r="K564" s="19">
        <v>139.79</v>
      </c>
      <c r="L564" s="19">
        <v>472.87</v>
      </c>
      <c r="M564" s="19">
        <v>51</v>
      </c>
      <c r="N564" s="19">
        <v>30.43</v>
      </c>
      <c r="O564" s="21">
        <v>56.56</v>
      </c>
      <c r="P564" s="32" t="s">
        <v>1739</v>
      </c>
    </row>
    <row r="565" spans="1:16" x14ac:dyDescent="0.25">
      <c r="A565" s="14" t="s">
        <v>0</v>
      </c>
      <c r="B565" s="15" t="s">
        <v>56</v>
      </c>
      <c r="C565" s="15" t="s">
        <v>74</v>
      </c>
      <c r="D565" s="15" t="s">
        <v>45</v>
      </c>
      <c r="E565" s="15" t="s">
        <v>46</v>
      </c>
      <c r="F565" s="15" t="s">
        <v>76</v>
      </c>
      <c r="G565" s="15">
        <v>22.99</v>
      </c>
      <c r="H565" s="15" t="s">
        <v>1046</v>
      </c>
      <c r="I565" s="15" t="s">
        <v>49</v>
      </c>
      <c r="J565" s="16">
        <v>45312</v>
      </c>
      <c r="K565" s="15">
        <v>110.53</v>
      </c>
      <c r="L565" s="15">
        <v>387.11</v>
      </c>
      <c r="M565" s="15">
        <v>29</v>
      </c>
      <c r="N565" s="15">
        <v>10.37</v>
      </c>
      <c r="O565" s="17">
        <v>74.239999999999995</v>
      </c>
      <c r="P565" s="32" t="s">
        <v>1733</v>
      </c>
    </row>
    <row r="566" spans="1:16" x14ac:dyDescent="0.25">
      <c r="A566" s="18" t="s">
        <v>50</v>
      </c>
      <c r="B566" s="19" t="s">
        <v>56</v>
      </c>
      <c r="C566" s="19" t="s">
        <v>44</v>
      </c>
      <c r="D566" s="19" t="s">
        <v>38</v>
      </c>
      <c r="E566" s="19" t="s">
        <v>39</v>
      </c>
      <c r="F566" s="19" t="s">
        <v>1047</v>
      </c>
      <c r="G566" s="19">
        <v>35.47</v>
      </c>
      <c r="H566" s="19" t="s">
        <v>1048</v>
      </c>
      <c r="I566" s="19" t="s">
        <v>42</v>
      </c>
      <c r="J566" s="20">
        <v>45416</v>
      </c>
      <c r="K566" s="19">
        <v>839.28</v>
      </c>
      <c r="L566" s="19">
        <v>278.58999999999997</v>
      </c>
      <c r="M566" s="19">
        <v>93</v>
      </c>
      <c r="N566" s="19">
        <v>24.15</v>
      </c>
      <c r="O566" s="21">
        <v>6.21</v>
      </c>
      <c r="P566" s="32" t="s">
        <v>1739</v>
      </c>
    </row>
    <row r="567" spans="1:16" x14ac:dyDescent="0.25">
      <c r="A567" s="14" t="s">
        <v>50</v>
      </c>
      <c r="B567" s="15" t="s">
        <v>94</v>
      </c>
      <c r="C567" s="15" t="s">
        <v>37</v>
      </c>
      <c r="D567" s="15" t="s">
        <v>38</v>
      </c>
      <c r="E567" s="15" t="s">
        <v>62</v>
      </c>
      <c r="F567" s="15" t="s">
        <v>1049</v>
      </c>
      <c r="G567" s="15">
        <v>27.3</v>
      </c>
      <c r="H567" s="15" t="s">
        <v>1050</v>
      </c>
      <c r="I567" s="15" t="s">
        <v>42</v>
      </c>
      <c r="J567" s="16">
        <v>45326</v>
      </c>
      <c r="K567" s="15">
        <v>902.6</v>
      </c>
      <c r="L567" s="15">
        <v>111.05</v>
      </c>
      <c r="M567" s="15">
        <v>37</v>
      </c>
      <c r="N567" s="15">
        <v>30.08</v>
      </c>
      <c r="O567" s="17">
        <v>45.67</v>
      </c>
      <c r="P567" s="32" t="s">
        <v>1741</v>
      </c>
    </row>
    <row r="568" spans="1:16" x14ac:dyDescent="0.25">
      <c r="A568" s="18" t="s">
        <v>43</v>
      </c>
      <c r="B568" s="19" t="s">
        <v>56</v>
      </c>
      <c r="C568" s="19" t="s">
        <v>44</v>
      </c>
      <c r="D568" s="19" t="s">
        <v>71</v>
      </c>
      <c r="E568" s="19" t="s">
        <v>62</v>
      </c>
      <c r="F568" s="19" t="s">
        <v>1014</v>
      </c>
      <c r="G568" s="19">
        <v>17.86</v>
      </c>
      <c r="H568" s="19" t="s">
        <v>1051</v>
      </c>
      <c r="I568" s="19" t="s">
        <v>42</v>
      </c>
      <c r="J568" s="20">
        <v>45300</v>
      </c>
      <c r="K568" s="19">
        <v>333.74</v>
      </c>
      <c r="L568" s="19">
        <v>234.88</v>
      </c>
      <c r="M568" s="19">
        <v>7</v>
      </c>
      <c r="N568" s="19">
        <v>44.77</v>
      </c>
      <c r="O568" s="21">
        <v>55.63</v>
      </c>
      <c r="P568" s="32" t="s">
        <v>1733</v>
      </c>
    </row>
    <row r="569" spans="1:16" x14ac:dyDescent="0.25">
      <c r="A569" s="14" t="s">
        <v>43</v>
      </c>
      <c r="B569" s="15" t="s">
        <v>94</v>
      </c>
      <c r="C569" s="15" t="s">
        <v>67</v>
      </c>
      <c r="D569" s="15" t="s">
        <v>38</v>
      </c>
      <c r="E569" s="15" t="s">
        <v>39</v>
      </c>
      <c r="F569" s="15" t="s">
        <v>1052</v>
      </c>
      <c r="G569" s="15">
        <v>16.28</v>
      </c>
      <c r="H569" s="15" t="s">
        <v>1053</v>
      </c>
      <c r="I569" s="15" t="s">
        <v>49</v>
      </c>
      <c r="J569" s="16">
        <v>45299</v>
      </c>
      <c r="K569" s="15">
        <v>899.4</v>
      </c>
      <c r="L569" s="15">
        <v>247.32</v>
      </c>
      <c r="M569" s="15">
        <v>72</v>
      </c>
      <c r="N569" s="15">
        <v>28.9</v>
      </c>
      <c r="O569" s="17">
        <v>56.62</v>
      </c>
      <c r="P569" s="32" t="s">
        <v>1733</v>
      </c>
    </row>
    <row r="570" spans="1:16" x14ac:dyDescent="0.25">
      <c r="A570" s="18" t="s">
        <v>43</v>
      </c>
      <c r="B570" s="19" t="s">
        <v>36</v>
      </c>
      <c r="C570" s="19" t="s">
        <v>44</v>
      </c>
      <c r="D570" s="19" t="s">
        <v>52</v>
      </c>
      <c r="E570" s="19" t="s">
        <v>46</v>
      </c>
      <c r="F570" s="19" t="s">
        <v>1054</v>
      </c>
      <c r="G570" s="19">
        <v>20.11</v>
      </c>
      <c r="H570" s="19" t="s">
        <v>1055</v>
      </c>
      <c r="I570" s="19" t="s">
        <v>49</v>
      </c>
      <c r="J570" s="20">
        <v>45489</v>
      </c>
      <c r="K570" s="19">
        <v>880.37</v>
      </c>
      <c r="L570" s="19">
        <v>154.88999999999999</v>
      </c>
      <c r="M570" s="19">
        <v>34</v>
      </c>
      <c r="N570" s="19">
        <v>40.18</v>
      </c>
      <c r="O570" s="21">
        <v>53.98</v>
      </c>
      <c r="P570" s="32" t="s">
        <v>1734</v>
      </c>
    </row>
    <row r="571" spans="1:16" x14ac:dyDescent="0.25">
      <c r="A571" s="14" t="s">
        <v>55</v>
      </c>
      <c r="B571" s="15" t="s">
        <v>56</v>
      </c>
      <c r="C571" s="15" t="s">
        <v>44</v>
      </c>
      <c r="D571" s="15" t="s">
        <v>38</v>
      </c>
      <c r="E571" s="15" t="s">
        <v>75</v>
      </c>
      <c r="F571" s="15" t="s">
        <v>1056</v>
      </c>
      <c r="G571" s="15">
        <v>37.770000000000003</v>
      </c>
      <c r="H571" s="15" t="s">
        <v>1057</v>
      </c>
      <c r="I571" s="15" t="s">
        <v>42</v>
      </c>
      <c r="J571" s="16">
        <v>45244</v>
      </c>
      <c r="K571" s="15">
        <v>336.83</v>
      </c>
      <c r="L571" s="15">
        <v>232.48</v>
      </c>
      <c r="M571" s="15">
        <v>81</v>
      </c>
      <c r="N571" s="15">
        <v>14.44</v>
      </c>
      <c r="O571" s="17">
        <v>28.66</v>
      </c>
      <c r="P571" s="32" t="s">
        <v>1744</v>
      </c>
    </row>
    <row r="572" spans="1:16" x14ac:dyDescent="0.25">
      <c r="A572" s="18" t="s">
        <v>43</v>
      </c>
      <c r="B572" s="19" t="s">
        <v>51</v>
      </c>
      <c r="C572" s="19" t="s">
        <v>37</v>
      </c>
      <c r="D572" s="19" t="s">
        <v>71</v>
      </c>
      <c r="E572" s="19" t="s">
        <v>75</v>
      </c>
      <c r="F572" s="19" t="s">
        <v>1058</v>
      </c>
      <c r="G572" s="19">
        <v>27.46</v>
      </c>
      <c r="H572" s="19" t="s">
        <v>1059</v>
      </c>
      <c r="I572" s="19" t="s">
        <v>49</v>
      </c>
      <c r="J572" s="20">
        <v>45546</v>
      </c>
      <c r="K572" s="19">
        <v>236.67</v>
      </c>
      <c r="L572" s="19">
        <v>344.12</v>
      </c>
      <c r="M572" s="19">
        <v>67</v>
      </c>
      <c r="N572" s="19">
        <v>34.53</v>
      </c>
      <c r="O572" s="21">
        <v>11.81</v>
      </c>
      <c r="P572" s="32" t="s">
        <v>1738</v>
      </c>
    </row>
    <row r="573" spans="1:16" x14ac:dyDescent="0.25">
      <c r="A573" s="14" t="s">
        <v>50</v>
      </c>
      <c r="B573" s="15" t="s">
        <v>36</v>
      </c>
      <c r="C573" s="15" t="s">
        <v>37</v>
      </c>
      <c r="D573" s="15" t="s">
        <v>68</v>
      </c>
      <c r="E573" s="15" t="s">
        <v>46</v>
      </c>
      <c r="F573" s="15" t="s">
        <v>1060</v>
      </c>
      <c r="G573" s="15">
        <v>13.33</v>
      </c>
      <c r="H573" s="15" t="s">
        <v>1061</v>
      </c>
      <c r="I573" s="15" t="s">
        <v>42</v>
      </c>
      <c r="J573" s="16">
        <v>45211</v>
      </c>
      <c r="K573" s="15">
        <v>835.46</v>
      </c>
      <c r="L573" s="15">
        <v>261.14</v>
      </c>
      <c r="M573" s="15">
        <v>89</v>
      </c>
      <c r="N573" s="15">
        <v>48.96</v>
      </c>
      <c r="O573" s="17">
        <v>10.039999999999999</v>
      </c>
      <c r="P573" s="32" t="s">
        <v>1735</v>
      </c>
    </row>
    <row r="574" spans="1:16" x14ac:dyDescent="0.25">
      <c r="A574" s="18" t="s">
        <v>43</v>
      </c>
      <c r="B574" s="19" t="s">
        <v>36</v>
      </c>
      <c r="C574" s="19" t="s">
        <v>37</v>
      </c>
      <c r="D574" s="19" t="s">
        <v>52</v>
      </c>
      <c r="E574" s="19" t="s">
        <v>39</v>
      </c>
      <c r="F574" s="19" t="s">
        <v>1062</v>
      </c>
      <c r="G574" s="19">
        <v>10.199999999999999</v>
      </c>
      <c r="H574" s="19" t="s">
        <v>1063</v>
      </c>
      <c r="I574" s="19" t="s">
        <v>49</v>
      </c>
      <c r="J574" s="20">
        <v>45442</v>
      </c>
      <c r="K574" s="19">
        <v>900</v>
      </c>
      <c r="L574" s="19">
        <v>88.48</v>
      </c>
      <c r="M574" s="19">
        <v>23</v>
      </c>
      <c r="N574" s="19">
        <v>39.21</v>
      </c>
      <c r="O574" s="21">
        <v>67.849999999999994</v>
      </c>
      <c r="P574" s="32" t="s">
        <v>1739</v>
      </c>
    </row>
    <row r="575" spans="1:16" x14ac:dyDescent="0.25">
      <c r="A575" s="14" t="s">
        <v>50</v>
      </c>
      <c r="B575" s="15" t="s">
        <v>59</v>
      </c>
      <c r="C575" s="15" t="s">
        <v>74</v>
      </c>
      <c r="D575" s="15" t="s">
        <v>38</v>
      </c>
      <c r="E575" s="15" t="s">
        <v>39</v>
      </c>
      <c r="F575" s="15" t="s">
        <v>1064</v>
      </c>
      <c r="G575" s="15">
        <v>34.43</v>
      </c>
      <c r="H575" s="15" t="s">
        <v>1065</v>
      </c>
      <c r="I575" s="15" t="s">
        <v>49</v>
      </c>
      <c r="J575" s="16">
        <v>45492</v>
      </c>
      <c r="K575" s="15">
        <v>642.11</v>
      </c>
      <c r="L575" s="15">
        <v>31.28</v>
      </c>
      <c r="M575" s="15">
        <v>65</v>
      </c>
      <c r="N575" s="15">
        <v>21.97</v>
      </c>
      <c r="O575" s="17">
        <v>24.5</v>
      </c>
      <c r="P575" s="32" t="s">
        <v>1734</v>
      </c>
    </row>
    <row r="576" spans="1:16" x14ac:dyDescent="0.25">
      <c r="A576" s="18" t="s">
        <v>43</v>
      </c>
      <c r="B576" s="19" t="s">
        <v>56</v>
      </c>
      <c r="C576" s="19" t="s">
        <v>74</v>
      </c>
      <c r="D576" s="19" t="s">
        <v>45</v>
      </c>
      <c r="E576" s="19" t="s">
        <v>46</v>
      </c>
      <c r="F576" s="19" t="s">
        <v>652</v>
      </c>
      <c r="G576" s="19">
        <v>13.91</v>
      </c>
      <c r="H576" s="19" t="s">
        <v>1066</v>
      </c>
      <c r="I576" s="19" t="s">
        <v>42</v>
      </c>
      <c r="J576" s="20">
        <v>45443</v>
      </c>
      <c r="K576" s="19">
        <v>892.66</v>
      </c>
      <c r="L576" s="19">
        <v>271.3</v>
      </c>
      <c r="M576" s="19">
        <v>13</v>
      </c>
      <c r="N576" s="19">
        <v>48.49</v>
      </c>
      <c r="O576" s="21">
        <v>29.12</v>
      </c>
      <c r="P576" s="32" t="s">
        <v>1739</v>
      </c>
    </row>
    <row r="577" spans="1:16" x14ac:dyDescent="0.25">
      <c r="A577" s="14" t="s">
        <v>50</v>
      </c>
      <c r="B577" s="15" t="s">
        <v>36</v>
      </c>
      <c r="C577" s="15" t="s">
        <v>67</v>
      </c>
      <c r="D577" s="15" t="s">
        <v>68</v>
      </c>
      <c r="E577" s="15" t="s">
        <v>62</v>
      </c>
      <c r="F577" s="15" t="s">
        <v>1067</v>
      </c>
      <c r="G577" s="15">
        <v>46.35</v>
      </c>
      <c r="H577" s="15" t="s">
        <v>1068</v>
      </c>
      <c r="I577" s="15" t="s">
        <v>42</v>
      </c>
      <c r="J577" s="16">
        <v>45547</v>
      </c>
      <c r="K577" s="15">
        <v>730.67</v>
      </c>
      <c r="L577" s="15">
        <v>79.05</v>
      </c>
      <c r="M577" s="15">
        <v>94</v>
      </c>
      <c r="N577" s="15">
        <v>15.36</v>
      </c>
      <c r="O577" s="17">
        <v>78</v>
      </c>
      <c r="P577" s="32" t="s">
        <v>1738</v>
      </c>
    </row>
    <row r="578" spans="1:16" x14ac:dyDescent="0.25">
      <c r="A578" s="18" t="s">
        <v>35</v>
      </c>
      <c r="B578" s="19" t="s">
        <v>51</v>
      </c>
      <c r="C578" s="19" t="s">
        <v>67</v>
      </c>
      <c r="D578" s="19" t="s">
        <v>38</v>
      </c>
      <c r="E578" s="19" t="s">
        <v>39</v>
      </c>
      <c r="F578" s="19" t="s">
        <v>999</v>
      </c>
      <c r="G578" s="19">
        <v>39.270000000000003</v>
      </c>
      <c r="H578" s="19" t="s">
        <v>1069</v>
      </c>
      <c r="I578" s="19" t="s">
        <v>42</v>
      </c>
      <c r="J578" s="20">
        <v>45283</v>
      </c>
      <c r="K578" s="19">
        <v>357.81</v>
      </c>
      <c r="L578" s="19">
        <v>297.95999999999998</v>
      </c>
      <c r="M578" s="19">
        <v>11</v>
      </c>
      <c r="N578" s="19">
        <v>27.22</v>
      </c>
      <c r="O578" s="21">
        <v>76.510000000000005</v>
      </c>
      <c r="P578" s="32" t="s">
        <v>1740</v>
      </c>
    </row>
    <row r="579" spans="1:16" x14ac:dyDescent="0.25">
      <c r="A579" s="14" t="s">
        <v>50</v>
      </c>
      <c r="B579" s="15" t="s">
        <v>56</v>
      </c>
      <c r="C579" s="15" t="s">
        <v>67</v>
      </c>
      <c r="D579" s="15" t="s">
        <v>38</v>
      </c>
      <c r="E579" s="15" t="s">
        <v>62</v>
      </c>
      <c r="F579" s="15" t="s">
        <v>443</v>
      </c>
      <c r="G579" s="15">
        <v>24.4</v>
      </c>
      <c r="H579" s="15" t="s">
        <v>1070</v>
      </c>
      <c r="I579" s="15" t="s">
        <v>42</v>
      </c>
      <c r="J579" s="16">
        <v>45416</v>
      </c>
      <c r="K579" s="15">
        <v>518.13</v>
      </c>
      <c r="L579" s="15">
        <v>320.19</v>
      </c>
      <c r="M579" s="15">
        <v>78</v>
      </c>
      <c r="N579" s="15">
        <v>47.12</v>
      </c>
      <c r="O579" s="17">
        <v>55.25</v>
      </c>
      <c r="P579" s="32" t="s">
        <v>1739</v>
      </c>
    </row>
    <row r="580" spans="1:16" x14ac:dyDescent="0.25">
      <c r="A580" s="18" t="s">
        <v>0</v>
      </c>
      <c r="B580" s="19" t="s">
        <v>56</v>
      </c>
      <c r="C580" s="19" t="s">
        <v>74</v>
      </c>
      <c r="D580" s="19" t="s">
        <v>68</v>
      </c>
      <c r="E580" s="19" t="s">
        <v>62</v>
      </c>
      <c r="F580" s="19" t="s">
        <v>574</v>
      </c>
      <c r="G580" s="19">
        <v>8.9499999999999993</v>
      </c>
      <c r="H580" s="19" t="s">
        <v>1071</v>
      </c>
      <c r="I580" s="19" t="s">
        <v>49</v>
      </c>
      <c r="J580" s="20">
        <v>45421</v>
      </c>
      <c r="K580" s="19">
        <v>287.47000000000003</v>
      </c>
      <c r="L580" s="19">
        <v>99.24</v>
      </c>
      <c r="M580" s="19">
        <v>93</v>
      </c>
      <c r="N580" s="19">
        <v>26.37</v>
      </c>
      <c r="O580" s="21">
        <v>52.18</v>
      </c>
      <c r="P580" s="32" t="s">
        <v>1739</v>
      </c>
    </row>
    <row r="581" spans="1:16" x14ac:dyDescent="0.25">
      <c r="A581" s="14" t="s">
        <v>0</v>
      </c>
      <c r="B581" s="15" t="s">
        <v>51</v>
      </c>
      <c r="C581" s="15" t="s">
        <v>74</v>
      </c>
      <c r="D581" s="15" t="s">
        <v>38</v>
      </c>
      <c r="E581" s="15" t="s">
        <v>75</v>
      </c>
      <c r="F581" s="15" t="s">
        <v>262</v>
      </c>
      <c r="G581" s="15">
        <v>21.09</v>
      </c>
      <c r="H581" s="15" t="s">
        <v>1072</v>
      </c>
      <c r="I581" s="15" t="s">
        <v>49</v>
      </c>
      <c r="J581" s="16">
        <v>45317</v>
      </c>
      <c r="K581" s="15">
        <v>201.88</v>
      </c>
      <c r="L581" s="15">
        <v>115.39</v>
      </c>
      <c r="M581" s="15">
        <v>17</v>
      </c>
      <c r="N581" s="15">
        <v>21.4</v>
      </c>
      <c r="O581" s="17">
        <v>56.39</v>
      </c>
      <c r="P581" s="32" t="s">
        <v>1733</v>
      </c>
    </row>
    <row r="582" spans="1:16" x14ac:dyDescent="0.25">
      <c r="A582" s="18" t="s">
        <v>50</v>
      </c>
      <c r="B582" s="19" t="s">
        <v>36</v>
      </c>
      <c r="C582" s="19" t="s">
        <v>67</v>
      </c>
      <c r="D582" s="19" t="s">
        <v>68</v>
      </c>
      <c r="E582" s="19" t="s">
        <v>39</v>
      </c>
      <c r="F582" s="19" t="s">
        <v>1073</v>
      </c>
      <c r="G582" s="19">
        <v>46.91</v>
      </c>
      <c r="H582" s="19" t="s">
        <v>1074</v>
      </c>
      <c r="I582" s="19" t="s">
        <v>42</v>
      </c>
      <c r="J582" s="20">
        <v>45390</v>
      </c>
      <c r="K582" s="19">
        <v>887.08</v>
      </c>
      <c r="L582" s="19">
        <v>391.5</v>
      </c>
      <c r="M582" s="19">
        <v>79</v>
      </c>
      <c r="N582" s="19">
        <v>6.23</v>
      </c>
      <c r="O582" s="21">
        <v>17.91</v>
      </c>
      <c r="P582" s="32" t="s">
        <v>1743</v>
      </c>
    </row>
    <row r="583" spans="1:16" x14ac:dyDescent="0.25">
      <c r="A583" s="14" t="s">
        <v>55</v>
      </c>
      <c r="B583" s="15" t="s">
        <v>56</v>
      </c>
      <c r="C583" s="15" t="s">
        <v>74</v>
      </c>
      <c r="D583" s="15" t="s">
        <v>71</v>
      </c>
      <c r="E583" s="15" t="s">
        <v>46</v>
      </c>
      <c r="F583" s="15" t="s">
        <v>1075</v>
      </c>
      <c r="G583" s="15">
        <v>13.33</v>
      </c>
      <c r="H583" s="15" t="s">
        <v>1076</v>
      </c>
      <c r="I583" s="15" t="s">
        <v>49</v>
      </c>
      <c r="J583" s="16">
        <v>45212</v>
      </c>
      <c r="K583" s="15">
        <v>490.63</v>
      </c>
      <c r="L583" s="15">
        <v>111.12</v>
      </c>
      <c r="M583" s="15">
        <v>33</v>
      </c>
      <c r="N583" s="15">
        <v>23.99</v>
      </c>
      <c r="O583" s="17">
        <v>74.92</v>
      </c>
      <c r="P583" s="32" t="s">
        <v>1735</v>
      </c>
    </row>
    <row r="584" spans="1:16" x14ac:dyDescent="0.25">
      <c r="A584" s="18" t="s">
        <v>35</v>
      </c>
      <c r="B584" s="19" t="s">
        <v>59</v>
      </c>
      <c r="C584" s="19" t="s">
        <v>74</v>
      </c>
      <c r="D584" s="19" t="s">
        <v>52</v>
      </c>
      <c r="E584" s="19" t="s">
        <v>75</v>
      </c>
      <c r="F584" s="19" t="s">
        <v>180</v>
      </c>
      <c r="G584" s="19">
        <v>43.47</v>
      </c>
      <c r="H584" s="19" t="s">
        <v>1077</v>
      </c>
      <c r="I584" s="19" t="s">
        <v>49</v>
      </c>
      <c r="J584" s="20">
        <v>45407</v>
      </c>
      <c r="K584" s="19">
        <v>72.16</v>
      </c>
      <c r="L584" s="19">
        <v>200.1</v>
      </c>
      <c r="M584" s="19">
        <v>30</v>
      </c>
      <c r="N584" s="19">
        <v>46.48</v>
      </c>
      <c r="O584" s="21">
        <v>39.840000000000003</v>
      </c>
      <c r="P584" s="32" t="s">
        <v>1743</v>
      </c>
    </row>
    <row r="585" spans="1:16" x14ac:dyDescent="0.25">
      <c r="A585" s="14" t="s">
        <v>43</v>
      </c>
      <c r="B585" s="15" t="s">
        <v>56</v>
      </c>
      <c r="C585" s="15" t="s">
        <v>44</v>
      </c>
      <c r="D585" s="15" t="s">
        <v>52</v>
      </c>
      <c r="E585" s="15" t="s">
        <v>62</v>
      </c>
      <c r="F585" s="15" t="s">
        <v>1078</v>
      </c>
      <c r="G585" s="15">
        <v>16.149999999999999</v>
      </c>
      <c r="H585" s="15" t="s">
        <v>1079</v>
      </c>
      <c r="I585" s="15" t="s">
        <v>49</v>
      </c>
      <c r="J585" s="16">
        <v>45373</v>
      </c>
      <c r="K585" s="15">
        <v>463.24</v>
      </c>
      <c r="L585" s="15">
        <v>359.69</v>
      </c>
      <c r="M585" s="15">
        <v>89</v>
      </c>
      <c r="N585" s="15">
        <v>37.83</v>
      </c>
      <c r="O585" s="17">
        <v>41.83</v>
      </c>
      <c r="P585" s="32" t="s">
        <v>1737</v>
      </c>
    </row>
    <row r="586" spans="1:16" x14ac:dyDescent="0.25">
      <c r="A586" s="18" t="s">
        <v>43</v>
      </c>
      <c r="B586" s="19" t="s">
        <v>36</v>
      </c>
      <c r="C586" s="19" t="s">
        <v>37</v>
      </c>
      <c r="D586" s="19" t="s">
        <v>45</v>
      </c>
      <c r="E586" s="19" t="s">
        <v>39</v>
      </c>
      <c r="F586" s="19" t="s">
        <v>1080</v>
      </c>
      <c r="G586" s="19">
        <v>48.42</v>
      </c>
      <c r="H586" s="19" t="s">
        <v>1081</v>
      </c>
      <c r="I586" s="19" t="s">
        <v>42</v>
      </c>
      <c r="J586" s="20">
        <v>45264</v>
      </c>
      <c r="K586" s="19">
        <v>580.12</v>
      </c>
      <c r="L586" s="19">
        <v>241.62</v>
      </c>
      <c r="M586" s="19">
        <v>49</v>
      </c>
      <c r="N586" s="19">
        <v>46.94</v>
      </c>
      <c r="O586" s="21">
        <v>6.28</v>
      </c>
      <c r="P586" s="32" t="s">
        <v>1740</v>
      </c>
    </row>
    <row r="587" spans="1:16" x14ac:dyDescent="0.25">
      <c r="A587" s="14" t="s">
        <v>55</v>
      </c>
      <c r="B587" s="15" t="s">
        <v>56</v>
      </c>
      <c r="C587" s="15" t="s">
        <v>67</v>
      </c>
      <c r="D587" s="15" t="s">
        <v>71</v>
      </c>
      <c r="E587" s="15" t="s">
        <v>75</v>
      </c>
      <c r="F587" s="15" t="s">
        <v>1082</v>
      </c>
      <c r="G587" s="15">
        <v>14.17</v>
      </c>
      <c r="H587" s="15" t="s">
        <v>1083</v>
      </c>
      <c r="I587" s="15" t="s">
        <v>49</v>
      </c>
      <c r="J587" s="16">
        <v>45241</v>
      </c>
      <c r="K587" s="15">
        <v>516.73</v>
      </c>
      <c r="L587" s="15">
        <v>253.78</v>
      </c>
      <c r="M587" s="15">
        <v>27</v>
      </c>
      <c r="N587" s="15">
        <v>23.31</v>
      </c>
      <c r="O587" s="17">
        <v>68.92</v>
      </c>
      <c r="P587" s="32" t="s">
        <v>1744</v>
      </c>
    </row>
    <row r="588" spans="1:16" x14ac:dyDescent="0.25">
      <c r="A588" s="18" t="s">
        <v>35</v>
      </c>
      <c r="B588" s="19" t="s">
        <v>94</v>
      </c>
      <c r="C588" s="19" t="s">
        <v>37</v>
      </c>
      <c r="D588" s="19" t="s">
        <v>45</v>
      </c>
      <c r="E588" s="19" t="s">
        <v>75</v>
      </c>
      <c r="F588" s="19" t="s">
        <v>216</v>
      </c>
      <c r="G588" s="19">
        <v>49.97</v>
      </c>
      <c r="H588" s="19" t="s">
        <v>1084</v>
      </c>
      <c r="I588" s="19" t="s">
        <v>49</v>
      </c>
      <c r="J588" s="20">
        <v>45213</v>
      </c>
      <c r="K588" s="19">
        <v>74.77</v>
      </c>
      <c r="L588" s="19">
        <v>432.52</v>
      </c>
      <c r="M588" s="19">
        <v>71</v>
      </c>
      <c r="N588" s="19">
        <v>6.34</v>
      </c>
      <c r="O588" s="21">
        <v>53.85</v>
      </c>
      <c r="P588" s="32" t="s">
        <v>1735</v>
      </c>
    </row>
    <row r="589" spans="1:16" x14ac:dyDescent="0.25">
      <c r="A589" s="14" t="s">
        <v>50</v>
      </c>
      <c r="B589" s="15" t="s">
        <v>59</v>
      </c>
      <c r="C589" s="15" t="s">
        <v>44</v>
      </c>
      <c r="D589" s="15" t="s">
        <v>71</v>
      </c>
      <c r="E589" s="15" t="s">
        <v>75</v>
      </c>
      <c r="F589" s="15" t="s">
        <v>1085</v>
      </c>
      <c r="G589" s="15">
        <v>12.36</v>
      </c>
      <c r="H589" s="15" t="s">
        <v>1086</v>
      </c>
      <c r="I589" s="15" t="s">
        <v>49</v>
      </c>
      <c r="J589" s="16">
        <v>45407</v>
      </c>
      <c r="K589" s="15">
        <v>967.6</v>
      </c>
      <c r="L589" s="15">
        <v>397.94</v>
      </c>
      <c r="M589" s="15">
        <v>21</v>
      </c>
      <c r="N589" s="15">
        <v>21.2</v>
      </c>
      <c r="O589" s="17">
        <v>21.73</v>
      </c>
      <c r="P589" s="32" t="s">
        <v>1743</v>
      </c>
    </row>
    <row r="590" spans="1:16" x14ac:dyDescent="0.25">
      <c r="A590" s="18" t="s">
        <v>35</v>
      </c>
      <c r="B590" s="19" t="s">
        <v>51</v>
      </c>
      <c r="C590" s="19" t="s">
        <v>67</v>
      </c>
      <c r="D590" s="19" t="s">
        <v>68</v>
      </c>
      <c r="E590" s="19" t="s">
        <v>62</v>
      </c>
      <c r="F590" s="19" t="s">
        <v>1087</v>
      </c>
      <c r="G590" s="19">
        <v>28.77</v>
      </c>
      <c r="H590" s="19" t="s">
        <v>1088</v>
      </c>
      <c r="I590" s="19" t="s">
        <v>42</v>
      </c>
      <c r="J590" s="20">
        <v>45481</v>
      </c>
      <c r="K590" s="19">
        <v>198</v>
      </c>
      <c r="L590" s="19">
        <v>256.27999999999997</v>
      </c>
      <c r="M590" s="19">
        <v>43</v>
      </c>
      <c r="N590" s="19">
        <v>25.03</v>
      </c>
      <c r="O590" s="21">
        <v>89.69</v>
      </c>
      <c r="P590" s="32" t="s">
        <v>1734</v>
      </c>
    </row>
    <row r="591" spans="1:16" x14ac:dyDescent="0.25">
      <c r="A591" s="14" t="s">
        <v>50</v>
      </c>
      <c r="B591" s="15" t="s">
        <v>59</v>
      </c>
      <c r="C591" s="15" t="s">
        <v>37</v>
      </c>
      <c r="D591" s="15" t="s">
        <v>68</v>
      </c>
      <c r="E591" s="15" t="s">
        <v>75</v>
      </c>
      <c r="F591" s="15" t="s">
        <v>256</v>
      </c>
      <c r="G591" s="15">
        <v>20.83</v>
      </c>
      <c r="H591" s="15" t="s">
        <v>1089</v>
      </c>
      <c r="I591" s="15" t="s">
        <v>42</v>
      </c>
      <c r="J591" s="16">
        <v>45315</v>
      </c>
      <c r="K591" s="15">
        <v>803.71</v>
      </c>
      <c r="L591" s="15">
        <v>438.49</v>
      </c>
      <c r="M591" s="15">
        <v>51</v>
      </c>
      <c r="N591" s="15">
        <v>34.17</v>
      </c>
      <c r="O591" s="17">
        <v>86.56</v>
      </c>
      <c r="P591" s="32" t="s">
        <v>1733</v>
      </c>
    </row>
    <row r="592" spans="1:16" x14ac:dyDescent="0.25">
      <c r="A592" s="18" t="s">
        <v>55</v>
      </c>
      <c r="B592" s="19" t="s">
        <v>94</v>
      </c>
      <c r="C592" s="19" t="s">
        <v>67</v>
      </c>
      <c r="D592" s="19" t="s">
        <v>45</v>
      </c>
      <c r="E592" s="19" t="s">
        <v>62</v>
      </c>
      <c r="F592" s="19" t="s">
        <v>726</v>
      </c>
      <c r="G592" s="19">
        <v>6.91</v>
      </c>
      <c r="H592" s="19" t="s">
        <v>1090</v>
      </c>
      <c r="I592" s="19" t="s">
        <v>49</v>
      </c>
      <c r="J592" s="20">
        <v>45293</v>
      </c>
      <c r="K592" s="19">
        <v>370.17</v>
      </c>
      <c r="L592" s="19">
        <v>311.62</v>
      </c>
      <c r="M592" s="19">
        <v>63</v>
      </c>
      <c r="N592" s="19">
        <v>17.22</v>
      </c>
      <c r="O592" s="21">
        <v>70.02</v>
      </c>
      <c r="P592" s="32" t="s">
        <v>1733</v>
      </c>
    </row>
    <row r="593" spans="1:16" x14ac:dyDescent="0.25">
      <c r="A593" s="14" t="s">
        <v>0</v>
      </c>
      <c r="B593" s="15" t="s">
        <v>94</v>
      </c>
      <c r="C593" s="15" t="s">
        <v>74</v>
      </c>
      <c r="D593" s="15" t="s">
        <v>45</v>
      </c>
      <c r="E593" s="15" t="s">
        <v>75</v>
      </c>
      <c r="F593" s="15" t="s">
        <v>532</v>
      </c>
      <c r="G593" s="15">
        <v>40.47</v>
      </c>
      <c r="H593" s="15" t="s">
        <v>1091</v>
      </c>
      <c r="I593" s="15" t="s">
        <v>49</v>
      </c>
      <c r="J593" s="16">
        <v>45483</v>
      </c>
      <c r="K593" s="15">
        <v>503.04</v>
      </c>
      <c r="L593" s="15">
        <v>95.25</v>
      </c>
      <c r="M593" s="15">
        <v>76</v>
      </c>
      <c r="N593" s="15">
        <v>14.77</v>
      </c>
      <c r="O593" s="17">
        <v>93.3</v>
      </c>
      <c r="P593" s="32" t="s">
        <v>1734</v>
      </c>
    </row>
    <row r="594" spans="1:16" x14ac:dyDescent="0.25">
      <c r="A594" s="18" t="s">
        <v>43</v>
      </c>
      <c r="B594" s="19" t="s">
        <v>51</v>
      </c>
      <c r="C594" s="19" t="s">
        <v>67</v>
      </c>
      <c r="D594" s="19" t="s">
        <v>38</v>
      </c>
      <c r="E594" s="19" t="s">
        <v>39</v>
      </c>
      <c r="F594" s="19" t="s">
        <v>855</v>
      </c>
      <c r="G594" s="19">
        <v>39.22</v>
      </c>
      <c r="H594" s="19" t="s">
        <v>1092</v>
      </c>
      <c r="I594" s="19" t="s">
        <v>49</v>
      </c>
      <c r="J594" s="20">
        <v>45487</v>
      </c>
      <c r="K594" s="19">
        <v>896.63</v>
      </c>
      <c r="L594" s="19">
        <v>132.9</v>
      </c>
      <c r="M594" s="19">
        <v>85</v>
      </c>
      <c r="N594" s="19">
        <v>17.64</v>
      </c>
      <c r="O594" s="21">
        <v>43.64</v>
      </c>
      <c r="P594" s="32" t="s">
        <v>1734</v>
      </c>
    </row>
    <row r="595" spans="1:16" x14ac:dyDescent="0.25">
      <c r="A595" s="14" t="s">
        <v>0</v>
      </c>
      <c r="B595" s="15" t="s">
        <v>59</v>
      </c>
      <c r="C595" s="15" t="s">
        <v>67</v>
      </c>
      <c r="D595" s="15" t="s">
        <v>52</v>
      </c>
      <c r="E595" s="15" t="s">
        <v>39</v>
      </c>
      <c r="F595" s="15" t="s">
        <v>252</v>
      </c>
      <c r="G595" s="15">
        <v>48.66</v>
      </c>
      <c r="H595" s="15" t="s">
        <v>1093</v>
      </c>
      <c r="I595" s="15" t="s">
        <v>49</v>
      </c>
      <c r="J595" s="16">
        <v>45304</v>
      </c>
      <c r="K595" s="15">
        <v>630.54</v>
      </c>
      <c r="L595" s="15">
        <v>452.71</v>
      </c>
      <c r="M595" s="15">
        <v>10</v>
      </c>
      <c r="N595" s="15">
        <v>6.74</v>
      </c>
      <c r="O595" s="17">
        <v>4.88</v>
      </c>
      <c r="P595" s="32" t="s">
        <v>1733</v>
      </c>
    </row>
    <row r="596" spans="1:16" x14ac:dyDescent="0.25">
      <c r="A596" s="18" t="s">
        <v>0</v>
      </c>
      <c r="B596" s="19" t="s">
        <v>59</v>
      </c>
      <c r="C596" s="19" t="s">
        <v>74</v>
      </c>
      <c r="D596" s="19" t="s">
        <v>71</v>
      </c>
      <c r="E596" s="19" t="s">
        <v>62</v>
      </c>
      <c r="F596" s="19" t="s">
        <v>1094</v>
      </c>
      <c r="G596" s="19">
        <v>46.02</v>
      </c>
      <c r="H596" s="19" t="s">
        <v>1095</v>
      </c>
      <c r="I596" s="19" t="s">
        <v>49</v>
      </c>
      <c r="J596" s="20">
        <v>45385</v>
      </c>
      <c r="K596" s="19">
        <v>943.27</v>
      </c>
      <c r="L596" s="19">
        <v>219.51</v>
      </c>
      <c r="M596" s="19">
        <v>47</v>
      </c>
      <c r="N596" s="19">
        <v>19.75</v>
      </c>
      <c r="O596" s="21">
        <v>39.89</v>
      </c>
      <c r="P596" s="32" t="s">
        <v>1743</v>
      </c>
    </row>
    <row r="597" spans="1:16" x14ac:dyDescent="0.25">
      <c r="A597" s="14" t="s">
        <v>50</v>
      </c>
      <c r="B597" s="15" t="s">
        <v>56</v>
      </c>
      <c r="C597" s="15" t="s">
        <v>67</v>
      </c>
      <c r="D597" s="15" t="s">
        <v>45</v>
      </c>
      <c r="E597" s="15" t="s">
        <v>75</v>
      </c>
      <c r="F597" s="15" t="s">
        <v>1096</v>
      </c>
      <c r="G597" s="15">
        <v>39.22</v>
      </c>
      <c r="H597" s="15" t="s">
        <v>1097</v>
      </c>
      <c r="I597" s="15" t="s">
        <v>49</v>
      </c>
      <c r="J597" s="16">
        <v>45567</v>
      </c>
      <c r="K597" s="15">
        <v>748.97</v>
      </c>
      <c r="L597" s="15">
        <v>23.41</v>
      </c>
      <c r="M597" s="15">
        <v>18</v>
      </c>
      <c r="N597" s="15">
        <v>43.53</v>
      </c>
      <c r="O597" s="17">
        <v>65.7</v>
      </c>
      <c r="P597" s="32" t="s">
        <v>1735</v>
      </c>
    </row>
    <row r="598" spans="1:16" x14ac:dyDescent="0.25">
      <c r="A598" s="18" t="s">
        <v>55</v>
      </c>
      <c r="B598" s="19" t="s">
        <v>56</v>
      </c>
      <c r="C598" s="19" t="s">
        <v>67</v>
      </c>
      <c r="D598" s="19" t="s">
        <v>52</v>
      </c>
      <c r="E598" s="19" t="s">
        <v>39</v>
      </c>
      <c r="F598" s="19" t="s">
        <v>1098</v>
      </c>
      <c r="G598" s="19">
        <v>36.4</v>
      </c>
      <c r="H598" s="19" t="s">
        <v>1099</v>
      </c>
      <c r="I598" s="19" t="s">
        <v>42</v>
      </c>
      <c r="J598" s="20">
        <v>45440</v>
      </c>
      <c r="K598" s="19">
        <v>515</v>
      </c>
      <c r="L598" s="19">
        <v>437.47</v>
      </c>
      <c r="M598" s="19">
        <v>14</v>
      </c>
      <c r="N598" s="19">
        <v>9.16</v>
      </c>
      <c r="O598" s="21">
        <v>85.8</v>
      </c>
      <c r="P598" s="32" t="s">
        <v>1739</v>
      </c>
    </row>
    <row r="599" spans="1:16" x14ac:dyDescent="0.25">
      <c r="A599" s="14" t="s">
        <v>43</v>
      </c>
      <c r="B599" s="15" t="s">
        <v>94</v>
      </c>
      <c r="C599" s="15" t="s">
        <v>37</v>
      </c>
      <c r="D599" s="15" t="s">
        <v>38</v>
      </c>
      <c r="E599" s="15" t="s">
        <v>62</v>
      </c>
      <c r="F599" s="15" t="s">
        <v>1100</v>
      </c>
      <c r="G599" s="15">
        <v>44.69</v>
      </c>
      <c r="H599" s="15" t="s">
        <v>1101</v>
      </c>
      <c r="I599" s="15" t="s">
        <v>49</v>
      </c>
      <c r="J599" s="16">
        <v>45406</v>
      </c>
      <c r="K599" s="15">
        <v>819.55</v>
      </c>
      <c r="L599" s="15">
        <v>394.84</v>
      </c>
      <c r="M599" s="15">
        <v>20</v>
      </c>
      <c r="N599" s="15">
        <v>37.58</v>
      </c>
      <c r="O599" s="17">
        <v>26.87</v>
      </c>
      <c r="P599" s="32" t="s">
        <v>1743</v>
      </c>
    </row>
    <row r="600" spans="1:16" x14ac:dyDescent="0.25">
      <c r="A600" s="18" t="s">
        <v>55</v>
      </c>
      <c r="B600" s="19" t="s">
        <v>94</v>
      </c>
      <c r="C600" s="19" t="s">
        <v>67</v>
      </c>
      <c r="D600" s="19" t="s">
        <v>38</v>
      </c>
      <c r="E600" s="19" t="s">
        <v>39</v>
      </c>
      <c r="F600" s="19" t="s">
        <v>457</v>
      </c>
      <c r="G600" s="19">
        <v>17.059999999999999</v>
      </c>
      <c r="H600" s="19" t="s">
        <v>1102</v>
      </c>
      <c r="I600" s="19" t="s">
        <v>42</v>
      </c>
      <c r="J600" s="20">
        <v>45517</v>
      </c>
      <c r="K600" s="19">
        <v>297.24</v>
      </c>
      <c r="L600" s="19">
        <v>319.29000000000002</v>
      </c>
      <c r="M600" s="19">
        <v>24</v>
      </c>
      <c r="N600" s="19">
        <v>18.14</v>
      </c>
      <c r="O600" s="21">
        <v>47.68</v>
      </c>
      <c r="P600" s="32" t="s">
        <v>1742</v>
      </c>
    </row>
    <row r="601" spans="1:16" x14ac:dyDescent="0.25">
      <c r="A601" s="14" t="s">
        <v>43</v>
      </c>
      <c r="B601" s="15" t="s">
        <v>51</v>
      </c>
      <c r="C601" s="15" t="s">
        <v>37</v>
      </c>
      <c r="D601" s="15" t="s">
        <v>71</v>
      </c>
      <c r="E601" s="15" t="s">
        <v>39</v>
      </c>
      <c r="F601" s="15" t="s">
        <v>192</v>
      </c>
      <c r="G601" s="15">
        <v>26.24</v>
      </c>
      <c r="H601" s="15" t="s">
        <v>1103</v>
      </c>
      <c r="I601" s="15" t="s">
        <v>42</v>
      </c>
      <c r="J601" s="16">
        <v>45435</v>
      </c>
      <c r="K601" s="15">
        <v>212.84</v>
      </c>
      <c r="L601" s="15">
        <v>384.37</v>
      </c>
      <c r="M601" s="15">
        <v>89</v>
      </c>
      <c r="N601" s="15">
        <v>35.07</v>
      </c>
      <c r="O601" s="17">
        <v>44.52</v>
      </c>
      <c r="P601" s="32" t="s">
        <v>1739</v>
      </c>
    </row>
    <row r="602" spans="1:16" x14ac:dyDescent="0.25">
      <c r="A602" s="18" t="s">
        <v>55</v>
      </c>
      <c r="B602" s="19" t="s">
        <v>36</v>
      </c>
      <c r="C602" s="19" t="s">
        <v>37</v>
      </c>
      <c r="D602" s="19" t="s">
        <v>68</v>
      </c>
      <c r="E602" s="19" t="s">
        <v>46</v>
      </c>
      <c r="F602" s="19" t="s">
        <v>226</v>
      </c>
      <c r="G602" s="19">
        <v>48.14</v>
      </c>
      <c r="H602" s="19" t="s">
        <v>1104</v>
      </c>
      <c r="I602" s="19" t="s">
        <v>49</v>
      </c>
      <c r="J602" s="20">
        <v>45351</v>
      </c>
      <c r="K602" s="19">
        <v>376.98</v>
      </c>
      <c r="L602" s="19">
        <v>58.63</v>
      </c>
      <c r="M602" s="19">
        <v>40</v>
      </c>
      <c r="N602" s="19">
        <v>33.56</v>
      </c>
      <c r="O602" s="21">
        <v>44.75</v>
      </c>
      <c r="P602" s="32" t="s">
        <v>1741</v>
      </c>
    </row>
    <row r="603" spans="1:16" x14ac:dyDescent="0.25">
      <c r="A603" s="14" t="s">
        <v>0</v>
      </c>
      <c r="B603" s="15" t="s">
        <v>51</v>
      </c>
      <c r="C603" s="15" t="s">
        <v>44</v>
      </c>
      <c r="D603" s="15" t="s">
        <v>68</v>
      </c>
      <c r="E603" s="15" t="s">
        <v>62</v>
      </c>
      <c r="F603" s="15" t="s">
        <v>1105</v>
      </c>
      <c r="G603" s="15">
        <v>44.55</v>
      </c>
      <c r="H603" s="15" t="s">
        <v>1106</v>
      </c>
      <c r="I603" s="15" t="s">
        <v>42</v>
      </c>
      <c r="J603" s="16">
        <v>45217</v>
      </c>
      <c r="K603" s="15">
        <v>718.43</v>
      </c>
      <c r="L603" s="15">
        <v>493.7</v>
      </c>
      <c r="M603" s="15">
        <v>51</v>
      </c>
      <c r="N603" s="15">
        <v>14.01</v>
      </c>
      <c r="O603" s="17">
        <v>5.03</v>
      </c>
      <c r="P603" s="32" t="s">
        <v>1735</v>
      </c>
    </row>
    <row r="604" spans="1:16" x14ac:dyDescent="0.25">
      <c r="A604" s="18" t="s">
        <v>0</v>
      </c>
      <c r="B604" s="19" t="s">
        <v>59</v>
      </c>
      <c r="C604" s="19" t="s">
        <v>74</v>
      </c>
      <c r="D604" s="19" t="s">
        <v>71</v>
      </c>
      <c r="E604" s="19" t="s">
        <v>39</v>
      </c>
      <c r="F604" s="19" t="s">
        <v>901</v>
      </c>
      <c r="G604" s="19">
        <v>17.68</v>
      </c>
      <c r="H604" s="19" t="s">
        <v>1107</v>
      </c>
      <c r="I604" s="19" t="s">
        <v>42</v>
      </c>
      <c r="J604" s="20">
        <v>45302</v>
      </c>
      <c r="K604" s="19">
        <v>158.44999999999999</v>
      </c>
      <c r="L604" s="19">
        <v>386.56</v>
      </c>
      <c r="M604" s="19">
        <v>6</v>
      </c>
      <c r="N604" s="19">
        <v>40.799999999999997</v>
      </c>
      <c r="O604" s="21">
        <v>34.58</v>
      </c>
      <c r="P604" s="32" t="s">
        <v>1733</v>
      </c>
    </row>
    <row r="605" spans="1:16" x14ac:dyDescent="0.25">
      <c r="A605" s="14" t="s">
        <v>55</v>
      </c>
      <c r="B605" s="15" t="s">
        <v>59</v>
      </c>
      <c r="C605" s="15" t="s">
        <v>44</v>
      </c>
      <c r="D605" s="15" t="s">
        <v>68</v>
      </c>
      <c r="E605" s="15" t="s">
        <v>62</v>
      </c>
      <c r="F605" s="15" t="s">
        <v>621</v>
      </c>
      <c r="G605" s="15">
        <v>13.81</v>
      </c>
      <c r="H605" s="15" t="s">
        <v>1108</v>
      </c>
      <c r="I605" s="15" t="s">
        <v>42</v>
      </c>
      <c r="J605" s="16">
        <v>45531</v>
      </c>
      <c r="K605" s="15">
        <v>824.68</v>
      </c>
      <c r="L605" s="15">
        <v>92.57</v>
      </c>
      <c r="M605" s="15">
        <v>77</v>
      </c>
      <c r="N605" s="15">
        <v>9.52</v>
      </c>
      <c r="O605" s="17">
        <v>29.27</v>
      </c>
      <c r="P605" s="32" t="s">
        <v>1742</v>
      </c>
    </row>
    <row r="606" spans="1:16" x14ac:dyDescent="0.25">
      <c r="A606" s="18" t="s">
        <v>0</v>
      </c>
      <c r="B606" s="19" t="s">
        <v>51</v>
      </c>
      <c r="C606" s="19" t="s">
        <v>37</v>
      </c>
      <c r="D606" s="19" t="s">
        <v>71</v>
      </c>
      <c r="E606" s="19" t="s">
        <v>75</v>
      </c>
      <c r="F606" s="19" t="s">
        <v>1109</v>
      </c>
      <c r="G606" s="19">
        <v>26.07</v>
      </c>
      <c r="H606" s="19" t="s">
        <v>1110</v>
      </c>
      <c r="I606" s="19" t="s">
        <v>42</v>
      </c>
      <c r="J606" s="20">
        <v>45571</v>
      </c>
      <c r="K606" s="19">
        <v>351.45</v>
      </c>
      <c r="L606" s="19">
        <v>174.62</v>
      </c>
      <c r="M606" s="19">
        <v>93</v>
      </c>
      <c r="N606" s="19">
        <v>37.47</v>
      </c>
      <c r="O606" s="21">
        <v>51.98</v>
      </c>
      <c r="P606" s="32" t="s">
        <v>1735</v>
      </c>
    </row>
    <row r="607" spans="1:16" x14ac:dyDescent="0.25">
      <c r="A607" s="14" t="s">
        <v>43</v>
      </c>
      <c r="B607" s="15" t="s">
        <v>59</v>
      </c>
      <c r="C607" s="15" t="s">
        <v>67</v>
      </c>
      <c r="D607" s="15" t="s">
        <v>52</v>
      </c>
      <c r="E607" s="15" t="s">
        <v>39</v>
      </c>
      <c r="F607" s="15" t="s">
        <v>1111</v>
      </c>
      <c r="G607" s="15">
        <v>20.07</v>
      </c>
      <c r="H607" s="15" t="s">
        <v>1112</v>
      </c>
      <c r="I607" s="15" t="s">
        <v>42</v>
      </c>
      <c r="J607" s="16">
        <v>45339</v>
      </c>
      <c r="K607" s="15">
        <v>136.68</v>
      </c>
      <c r="L607" s="15">
        <v>408.97</v>
      </c>
      <c r="M607" s="15">
        <v>89</v>
      </c>
      <c r="N607" s="15">
        <v>31.11</v>
      </c>
      <c r="O607" s="17">
        <v>37.049999999999997</v>
      </c>
      <c r="P607" s="32" t="s">
        <v>1741</v>
      </c>
    </row>
    <row r="608" spans="1:16" x14ac:dyDescent="0.25">
      <c r="A608" s="18" t="s">
        <v>55</v>
      </c>
      <c r="B608" s="19" t="s">
        <v>36</v>
      </c>
      <c r="C608" s="19" t="s">
        <v>44</v>
      </c>
      <c r="D608" s="19" t="s">
        <v>68</v>
      </c>
      <c r="E608" s="19" t="s">
        <v>39</v>
      </c>
      <c r="F608" s="19" t="s">
        <v>1113</v>
      </c>
      <c r="G608" s="19">
        <v>20.83</v>
      </c>
      <c r="H608" s="19" t="s">
        <v>1114</v>
      </c>
      <c r="I608" s="19" t="s">
        <v>42</v>
      </c>
      <c r="J608" s="20">
        <v>45526</v>
      </c>
      <c r="K608" s="19">
        <v>982.41</v>
      </c>
      <c r="L608" s="19">
        <v>488.83</v>
      </c>
      <c r="M608" s="19">
        <v>63</v>
      </c>
      <c r="N608" s="19">
        <v>34.35</v>
      </c>
      <c r="O608" s="21">
        <v>83.35</v>
      </c>
      <c r="P608" s="32" t="s">
        <v>1742</v>
      </c>
    </row>
    <row r="609" spans="1:16" x14ac:dyDescent="0.25">
      <c r="A609" s="14" t="s">
        <v>50</v>
      </c>
      <c r="B609" s="15" t="s">
        <v>51</v>
      </c>
      <c r="C609" s="15" t="s">
        <v>74</v>
      </c>
      <c r="D609" s="15" t="s">
        <v>71</v>
      </c>
      <c r="E609" s="15" t="s">
        <v>62</v>
      </c>
      <c r="F609" s="15" t="s">
        <v>1115</v>
      </c>
      <c r="G609" s="15">
        <v>15.84</v>
      </c>
      <c r="H609" s="15" t="s">
        <v>1116</v>
      </c>
      <c r="I609" s="15" t="s">
        <v>49</v>
      </c>
      <c r="J609" s="16">
        <v>45539</v>
      </c>
      <c r="K609" s="15">
        <v>696.39</v>
      </c>
      <c r="L609" s="15">
        <v>484.75</v>
      </c>
      <c r="M609" s="15">
        <v>3</v>
      </c>
      <c r="N609" s="15">
        <v>44.29</v>
      </c>
      <c r="O609" s="17">
        <v>88.08</v>
      </c>
      <c r="P609" s="32" t="s">
        <v>1738</v>
      </c>
    </row>
    <row r="610" spans="1:16" x14ac:dyDescent="0.25">
      <c r="A610" s="18" t="s">
        <v>55</v>
      </c>
      <c r="B610" s="19" t="s">
        <v>94</v>
      </c>
      <c r="C610" s="19" t="s">
        <v>44</v>
      </c>
      <c r="D610" s="19" t="s">
        <v>52</v>
      </c>
      <c r="E610" s="19" t="s">
        <v>75</v>
      </c>
      <c r="F610" s="19" t="s">
        <v>1117</v>
      </c>
      <c r="G610" s="19">
        <v>28.98</v>
      </c>
      <c r="H610" s="19" t="s">
        <v>1118</v>
      </c>
      <c r="I610" s="19" t="s">
        <v>49</v>
      </c>
      <c r="J610" s="20">
        <v>45291</v>
      </c>
      <c r="K610" s="19">
        <v>173.7</v>
      </c>
      <c r="L610" s="19">
        <v>473.74</v>
      </c>
      <c r="M610" s="19">
        <v>65</v>
      </c>
      <c r="N610" s="19">
        <v>11.8</v>
      </c>
      <c r="O610" s="21">
        <v>50.31</v>
      </c>
      <c r="P610" s="32" t="s">
        <v>1740</v>
      </c>
    </row>
    <row r="611" spans="1:16" x14ac:dyDescent="0.25">
      <c r="A611" s="14" t="s">
        <v>0</v>
      </c>
      <c r="B611" s="15" t="s">
        <v>59</v>
      </c>
      <c r="C611" s="15" t="s">
        <v>37</v>
      </c>
      <c r="D611" s="15" t="s">
        <v>71</v>
      </c>
      <c r="E611" s="15" t="s">
        <v>62</v>
      </c>
      <c r="F611" s="15" t="s">
        <v>1119</v>
      </c>
      <c r="G611" s="15">
        <v>45.81</v>
      </c>
      <c r="H611" s="15" t="s">
        <v>1120</v>
      </c>
      <c r="I611" s="15" t="s">
        <v>42</v>
      </c>
      <c r="J611" s="16">
        <v>45566</v>
      </c>
      <c r="K611" s="15">
        <v>540.62</v>
      </c>
      <c r="L611" s="15">
        <v>436.48</v>
      </c>
      <c r="M611" s="15">
        <v>59</v>
      </c>
      <c r="N611" s="15">
        <v>46.71</v>
      </c>
      <c r="O611" s="17">
        <v>55.71</v>
      </c>
      <c r="P611" s="32" t="s">
        <v>1735</v>
      </c>
    </row>
    <row r="612" spans="1:16" x14ac:dyDescent="0.25">
      <c r="A612" s="18" t="s">
        <v>0</v>
      </c>
      <c r="B612" s="19" t="s">
        <v>56</v>
      </c>
      <c r="C612" s="19" t="s">
        <v>67</v>
      </c>
      <c r="D612" s="19" t="s">
        <v>52</v>
      </c>
      <c r="E612" s="19" t="s">
        <v>39</v>
      </c>
      <c r="F612" s="19" t="s">
        <v>769</v>
      </c>
      <c r="G612" s="19">
        <v>21.94</v>
      </c>
      <c r="H612" s="19" t="s">
        <v>1121</v>
      </c>
      <c r="I612" s="19" t="s">
        <v>42</v>
      </c>
      <c r="J612" s="20">
        <v>45472</v>
      </c>
      <c r="K612" s="19">
        <v>977.89</v>
      </c>
      <c r="L612" s="19">
        <v>182.85</v>
      </c>
      <c r="M612" s="19">
        <v>61</v>
      </c>
      <c r="N612" s="19">
        <v>20.3</v>
      </c>
      <c r="O612" s="21">
        <v>17.46</v>
      </c>
      <c r="P612" s="32" t="s">
        <v>1736</v>
      </c>
    </row>
    <row r="613" spans="1:16" x14ac:dyDescent="0.25">
      <c r="A613" s="14" t="s">
        <v>55</v>
      </c>
      <c r="B613" s="15" t="s">
        <v>51</v>
      </c>
      <c r="C613" s="15" t="s">
        <v>37</v>
      </c>
      <c r="D613" s="15" t="s">
        <v>38</v>
      </c>
      <c r="E613" s="15" t="s">
        <v>62</v>
      </c>
      <c r="F613" s="15" t="s">
        <v>951</v>
      </c>
      <c r="G613" s="15">
        <v>19.11</v>
      </c>
      <c r="H613" s="15" t="s">
        <v>1122</v>
      </c>
      <c r="I613" s="15" t="s">
        <v>42</v>
      </c>
      <c r="J613" s="16">
        <v>45538</v>
      </c>
      <c r="K613" s="15">
        <v>301.89</v>
      </c>
      <c r="L613" s="15">
        <v>200.46</v>
      </c>
      <c r="M613" s="15">
        <v>43</v>
      </c>
      <c r="N613" s="15">
        <v>33.1</v>
      </c>
      <c r="O613" s="17">
        <v>99.56</v>
      </c>
      <c r="P613" s="32" t="s">
        <v>1738</v>
      </c>
    </row>
    <row r="614" spans="1:16" x14ac:dyDescent="0.25">
      <c r="A614" s="18" t="s">
        <v>55</v>
      </c>
      <c r="B614" s="19" t="s">
        <v>51</v>
      </c>
      <c r="C614" s="19" t="s">
        <v>44</v>
      </c>
      <c r="D614" s="19" t="s">
        <v>38</v>
      </c>
      <c r="E614" s="19" t="s">
        <v>62</v>
      </c>
      <c r="F614" s="19" t="s">
        <v>881</v>
      </c>
      <c r="G614" s="19">
        <v>11.56</v>
      </c>
      <c r="H614" s="19" t="s">
        <v>1123</v>
      </c>
      <c r="I614" s="19" t="s">
        <v>42</v>
      </c>
      <c r="J614" s="20">
        <v>45392</v>
      </c>
      <c r="K614" s="19">
        <v>623.77</v>
      </c>
      <c r="L614" s="19">
        <v>145.62</v>
      </c>
      <c r="M614" s="19">
        <v>75</v>
      </c>
      <c r="N614" s="19">
        <v>18.78</v>
      </c>
      <c r="O614" s="21">
        <v>55.8</v>
      </c>
      <c r="P614" s="32" t="s">
        <v>1743</v>
      </c>
    </row>
    <row r="615" spans="1:16" x14ac:dyDescent="0.25">
      <c r="A615" s="14" t="s">
        <v>0</v>
      </c>
      <c r="B615" s="15" t="s">
        <v>59</v>
      </c>
      <c r="C615" s="15" t="s">
        <v>44</v>
      </c>
      <c r="D615" s="15" t="s">
        <v>71</v>
      </c>
      <c r="E615" s="15" t="s">
        <v>75</v>
      </c>
      <c r="F615" s="15" t="s">
        <v>1124</v>
      </c>
      <c r="G615" s="15">
        <v>42.54</v>
      </c>
      <c r="H615" s="15" t="s">
        <v>1125</v>
      </c>
      <c r="I615" s="15" t="s">
        <v>49</v>
      </c>
      <c r="J615" s="16">
        <v>45317</v>
      </c>
      <c r="K615" s="15">
        <v>751.62</v>
      </c>
      <c r="L615" s="15">
        <v>418.84</v>
      </c>
      <c r="M615" s="15">
        <v>94</v>
      </c>
      <c r="N615" s="15">
        <v>17.18</v>
      </c>
      <c r="O615" s="17">
        <v>9.4499999999999993</v>
      </c>
      <c r="P615" s="32" t="s">
        <v>1733</v>
      </c>
    </row>
    <row r="616" spans="1:16" x14ac:dyDescent="0.25">
      <c r="A616" s="18" t="s">
        <v>50</v>
      </c>
      <c r="B616" s="19" t="s">
        <v>94</v>
      </c>
      <c r="C616" s="19" t="s">
        <v>44</v>
      </c>
      <c r="D616" s="19" t="s">
        <v>52</v>
      </c>
      <c r="E616" s="19" t="s">
        <v>39</v>
      </c>
      <c r="F616" s="19" t="s">
        <v>1126</v>
      </c>
      <c r="G616" s="19">
        <v>32.36</v>
      </c>
      <c r="H616" s="19" t="s">
        <v>1127</v>
      </c>
      <c r="I616" s="19" t="s">
        <v>42</v>
      </c>
      <c r="J616" s="20">
        <v>45455</v>
      </c>
      <c r="K616" s="19">
        <v>537.71</v>
      </c>
      <c r="L616" s="19">
        <v>85.41</v>
      </c>
      <c r="M616" s="19">
        <v>86</v>
      </c>
      <c r="N616" s="19">
        <v>7.21</v>
      </c>
      <c r="O616" s="21">
        <v>96.19</v>
      </c>
      <c r="P616" s="32" t="s">
        <v>1736</v>
      </c>
    </row>
    <row r="617" spans="1:16" x14ac:dyDescent="0.25">
      <c r="A617" s="14" t="s">
        <v>43</v>
      </c>
      <c r="B617" s="15" t="s">
        <v>51</v>
      </c>
      <c r="C617" s="15" t="s">
        <v>67</v>
      </c>
      <c r="D617" s="15" t="s">
        <v>68</v>
      </c>
      <c r="E617" s="15" t="s">
        <v>75</v>
      </c>
      <c r="F617" s="15" t="s">
        <v>1128</v>
      </c>
      <c r="G617" s="15">
        <v>46.28</v>
      </c>
      <c r="H617" s="15" t="s">
        <v>1129</v>
      </c>
      <c r="I617" s="15" t="s">
        <v>42</v>
      </c>
      <c r="J617" s="16">
        <v>45369</v>
      </c>
      <c r="K617" s="15">
        <v>734.22</v>
      </c>
      <c r="L617" s="15">
        <v>197.22</v>
      </c>
      <c r="M617" s="15">
        <v>15</v>
      </c>
      <c r="N617" s="15">
        <v>49.8</v>
      </c>
      <c r="O617" s="17">
        <v>11.27</v>
      </c>
      <c r="P617" s="32" t="s">
        <v>1737</v>
      </c>
    </row>
    <row r="618" spans="1:16" x14ac:dyDescent="0.25">
      <c r="A618" s="18" t="s">
        <v>50</v>
      </c>
      <c r="B618" s="19" t="s">
        <v>59</v>
      </c>
      <c r="C618" s="19" t="s">
        <v>67</v>
      </c>
      <c r="D618" s="19" t="s">
        <v>52</v>
      </c>
      <c r="E618" s="19" t="s">
        <v>46</v>
      </c>
      <c r="F618" s="19" t="s">
        <v>1130</v>
      </c>
      <c r="G618" s="19">
        <v>35.409999999999997</v>
      </c>
      <c r="H618" s="19" t="s">
        <v>1131</v>
      </c>
      <c r="I618" s="19" t="s">
        <v>42</v>
      </c>
      <c r="J618" s="20">
        <v>45376</v>
      </c>
      <c r="K618" s="19">
        <v>107.56</v>
      </c>
      <c r="L618" s="19">
        <v>420.64</v>
      </c>
      <c r="M618" s="19">
        <v>41</v>
      </c>
      <c r="N618" s="19">
        <v>8.86</v>
      </c>
      <c r="O618" s="21">
        <v>24.34</v>
      </c>
      <c r="P618" s="32" t="s">
        <v>1737</v>
      </c>
    </row>
    <row r="619" spans="1:16" x14ac:dyDescent="0.25">
      <c r="A619" s="14" t="s">
        <v>35</v>
      </c>
      <c r="B619" s="15" t="s">
        <v>51</v>
      </c>
      <c r="C619" s="15" t="s">
        <v>37</v>
      </c>
      <c r="D619" s="15" t="s">
        <v>38</v>
      </c>
      <c r="E619" s="15" t="s">
        <v>75</v>
      </c>
      <c r="F619" s="15" t="s">
        <v>783</v>
      </c>
      <c r="G619" s="15">
        <v>8.43</v>
      </c>
      <c r="H619" s="15" t="s">
        <v>1132</v>
      </c>
      <c r="I619" s="15" t="s">
        <v>49</v>
      </c>
      <c r="J619" s="16">
        <v>45487</v>
      </c>
      <c r="K619" s="15">
        <v>955.39</v>
      </c>
      <c r="L619" s="15">
        <v>215.83</v>
      </c>
      <c r="M619" s="15">
        <v>5</v>
      </c>
      <c r="N619" s="15">
        <v>35.700000000000003</v>
      </c>
      <c r="O619" s="17">
        <v>28.49</v>
      </c>
      <c r="P619" s="32" t="s">
        <v>1734</v>
      </c>
    </row>
    <row r="620" spans="1:16" x14ac:dyDescent="0.25">
      <c r="A620" s="18" t="s">
        <v>50</v>
      </c>
      <c r="B620" s="19" t="s">
        <v>59</v>
      </c>
      <c r="C620" s="19" t="s">
        <v>37</v>
      </c>
      <c r="D620" s="19" t="s">
        <v>68</v>
      </c>
      <c r="E620" s="19" t="s">
        <v>62</v>
      </c>
      <c r="F620" s="19" t="s">
        <v>1133</v>
      </c>
      <c r="G620" s="19">
        <v>31.85</v>
      </c>
      <c r="H620" s="19" t="s">
        <v>1134</v>
      </c>
      <c r="I620" s="19" t="s">
        <v>49</v>
      </c>
      <c r="J620" s="20">
        <v>45571</v>
      </c>
      <c r="K620" s="19">
        <v>531.45000000000005</v>
      </c>
      <c r="L620" s="19">
        <v>341.29</v>
      </c>
      <c r="M620" s="19">
        <v>8</v>
      </c>
      <c r="N620" s="19">
        <v>6.12</v>
      </c>
      <c r="O620" s="21">
        <v>33</v>
      </c>
      <c r="P620" s="32" t="s">
        <v>1735</v>
      </c>
    </row>
    <row r="621" spans="1:16" x14ac:dyDescent="0.25">
      <c r="A621" s="14" t="s">
        <v>0</v>
      </c>
      <c r="B621" s="15" t="s">
        <v>51</v>
      </c>
      <c r="C621" s="15" t="s">
        <v>37</v>
      </c>
      <c r="D621" s="15" t="s">
        <v>38</v>
      </c>
      <c r="E621" s="15" t="s">
        <v>46</v>
      </c>
      <c r="F621" s="15" t="s">
        <v>1135</v>
      </c>
      <c r="G621" s="15">
        <v>45.74</v>
      </c>
      <c r="H621" s="15" t="s">
        <v>1136</v>
      </c>
      <c r="I621" s="15" t="s">
        <v>42</v>
      </c>
      <c r="J621" s="16">
        <v>45410</v>
      </c>
      <c r="K621" s="15">
        <v>461.11</v>
      </c>
      <c r="L621" s="15">
        <v>260.45</v>
      </c>
      <c r="M621" s="15">
        <v>75</v>
      </c>
      <c r="N621" s="15">
        <v>26.2</v>
      </c>
      <c r="O621" s="17">
        <v>62.82</v>
      </c>
      <c r="P621" s="32" t="s">
        <v>1743</v>
      </c>
    </row>
    <row r="622" spans="1:16" x14ac:dyDescent="0.25">
      <c r="A622" s="18" t="s">
        <v>50</v>
      </c>
      <c r="B622" s="19" t="s">
        <v>94</v>
      </c>
      <c r="C622" s="19" t="s">
        <v>37</v>
      </c>
      <c r="D622" s="19" t="s">
        <v>68</v>
      </c>
      <c r="E622" s="19" t="s">
        <v>46</v>
      </c>
      <c r="F622" s="19" t="s">
        <v>1137</v>
      </c>
      <c r="G622" s="19">
        <v>23.22</v>
      </c>
      <c r="H622" s="19" t="s">
        <v>1138</v>
      </c>
      <c r="I622" s="19" t="s">
        <v>42</v>
      </c>
      <c r="J622" s="20">
        <v>45230</v>
      </c>
      <c r="K622" s="19">
        <v>662.04</v>
      </c>
      <c r="L622" s="19">
        <v>289.45999999999998</v>
      </c>
      <c r="M622" s="19">
        <v>50</v>
      </c>
      <c r="N622" s="19">
        <v>45.15</v>
      </c>
      <c r="O622" s="21">
        <v>15.13</v>
      </c>
      <c r="P622" s="32" t="s">
        <v>1735</v>
      </c>
    </row>
    <row r="623" spans="1:16" x14ac:dyDescent="0.25">
      <c r="A623" s="14" t="s">
        <v>0</v>
      </c>
      <c r="B623" s="15" t="s">
        <v>36</v>
      </c>
      <c r="C623" s="15" t="s">
        <v>44</v>
      </c>
      <c r="D623" s="15" t="s">
        <v>68</v>
      </c>
      <c r="E623" s="15" t="s">
        <v>46</v>
      </c>
      <c r="F623" s="15" t="s">
        <v>1139</v>
      </c>
      <c r="G623" s="15">
        <v>24.23</v>
      </c>
      <c r="H623" s="15" t="s">
        <v>1140</v>
      </c>
      <c r="I623" s="15" t="s">
        <v>42</v>
      </c>
      <c r="J623" s="16">
        <v>45352</v>
      </c>
      <c r="K623" s="15">
        <v>395.02</v>
      </c>
      <c r="L623" s="15">
        <v>278.2</v>
      </c>
      <c r="M623" s="15">
        <v>26</v>
      </c>
      <c r="N623" s="15">
        <v>24.82</v>
      </c>
      <c r="O623" s="17">
        <v>66.77</v>
      </c>
      <c r="P623" s="32" t="s">
        <v>1737</v>
      </c>
    </row>
    <row r="624" spans="1:16" x14ac:dyDescent="0.25">
      <c r="A624" s="18" t="s">
        <v>43</v>
      </c>
      <c r="B624" s="19" t="s">
        <v>36</v>
      </c>
      <c r="C624" s="19" t="s">
        <v>74</v>
      </c>
      <c r="D624" s="19" t="s">
        <v>45</v>
      </c>
      <c r="E624" s="19" t="s">
        <v>75</v>
      </c>
      <c r="F624" s="19" t="s">
        <v>528</v>
      </c>
      <c r="G624" s="19">
        <v>38.049999999999997</v>
      </c>
      <c r="H624" s="19" t="s">
        <v>1141</v>
      </c>
      <c r="I624" s="19" t="s">
        <v>42</v>
      </c>
      <c r="J624" s="20">
        <v>45539</v>
      </c>
      <c r="K624" s="19">
        <v>920.05</v>
      </c>
      <c r="L624" s="19">
        <v>415.82</v>
      </c>
      <c r="M624" s="19">
        <v>94</v>
      </c>
      <c r="N624" s="19">
        <v>21.02</v>
      </c>
      <c r="O624" s="21">
        <v>26.46</v>
      </c>
      <c r="P624" s="32" t="s">
        <v>1738</v>
      </c>
    </row>
    <row r="625" spans="1:16" x14ac:dyDescent="0.25">
      <c r="A625" s="14" t="s">
        <v>35</v>
      </c>
      <c r="B625" s="15" t="s">
        <v>56</v>
      </c>
      <c r="C625" s="15" t="s">
        <v>74</v>
      </c>
      <c r="D625" s="15" t="s">
        <v>45</v>
      </c>
      <c r="E625" s="15" t="s">
        <v>75</v>
      </c>
      <c r="F625" s="15" t="s">
        <v>69</v>
      </c>
      <c r="G625" s="15">
        <v>36.97</v>
      </c>
      <c r="H625" s="15" t="s">
        <v>1142</v>
      </c>
      <c r="I625" s="15" t="s">
        <v>49</v>
      </c>
      <c r="J625" s="16">
        <v>45295</v>
      </c>
      <c r="K625" s="15">
        <v>619.67999999999995</v>
      </c>
      <c r="L625" s="15">
        <v>117.32</v>
      </c>
      <c r="M625" s="15">
        <v>61</v>
      </c>
      <c r="N625" s="15">
        <v>11.55</v>
      </c>
      <c r="O625" s="17">
        <v>93.03</v>
      </c>
      <c r="P625" s="32" t="s">
        <v>1733</v>
      </c>
    </row>
    <row r="626" spans="1:16" x14ac:dyDescent="0.25">
      <c r="A626" s="18" t="s">
        <v>35</v>
      </c>
      <c r="B626" s="19" t="s">
        <v>94</v>
      </c>
      <c r="C626" s="19" t="s">
        <v>67</v>
      </c>
      <c r="D626" s="19" t="s">
        <v>38</v>
      </c>
      <c r="E626" s="19" t="s">
        <v>39</v>
      </c>
      <c r="F626" s="19" t="s">
        <v>1143</v>
      </c>
      <c r="G626" s="19">
        <v>44.96</v>
      </c>
      <c r="H626" s="19" t="s">
        <v>1144</v>
      </c>
      <c r="I626" s="19" t="s">
        <v>42</v>
      </c>
      <c r="J626" s="20">
        <v>45319</v>
      </c>
      <c r="K626" s="19">
        <v>701.02</v>
      </c>
      <c r="L626" s="19">
        <v>42.73</v>
      </c>
      <c r="M626" s="19">
        <v>24</v>
      </c>
      <c r="N626" s="19">
        <v>16.829999999999998</v>
      </c>
      <c r="O626" s="21">
        <v>3.66</v>
      </c>
      <c r="P626" s="32" t="s">
        <v>1733</v>
      </c>
    </row>
    <row r="627" spans="1:16" x14ac:dyDescent="0.25">
      <c r="A627" s="14" t="s">
        <v>0</v>
      </c>
      <c r="B627" s="15" t="s">
        <v>94</v>
      </c>
      <c r="C627" s="15" t="s">
        <v>44</v>
      </c>
      <c r="D627" s="15" t="s">
        <v>45</v>
      </c>
      <c r="E627" s="15" t="s">
        <v>39</v>
      </c>
      <c r="F627" s="15" t="s">
        <v>668</v>
      </c>
      <c r="G627" s="15">
        <v>24.63</v>
      </c>
      <c r="H627" s="15" t="s">
        <v>1145</v>
      </c>
      <c r="I627" s="15" t="s">
        <v>49</v>
      </c>
      <c r="J627" s="16">
        <v>45270</v>
      </c>
      <c r="K627" s="15">
        <v>674</v>
      </c>
      <c r="L627" s="15">
        <v>177.31</v>
      </c>
      <c r="M627" s="15">
        <v>71</v>
      </c>
      <c r="N627" s="15">
        <v>34.32</v>
      </c>
      <c r="O627" s="17">
        <v>81.650000000000006</v>
      </c>
      <c r="P627" s="32" t="s">
        <v>1740</v>
      </c>
    </row>
    <row r="628" spans="1:16" x14ac:dyDescent="0.25">
      <c r="A628" s="18" t="s">
        <v>50</v>
      </c>
      <c r="B628" s="19" t="s">
        <v>94</v>
      </c>
      <c r="C628" s="19" t="s">
        <v>37</v>
      </c>
      <c r="D628" s="19" t="s">
        <v>68</v>
      </c>
      <c r="E628" s="19" t="s">
        <v>62</v>
      </c>
      <c r="F628" s="19" t="s">
        <v>1031</v>
      </c>
      <c r="G628" s="19">
        <v>13.06</v>
      </c>
      <c r="H628" s="19" t="s">
        <v>1146</v>
      </c>
      <c r="I628" s="19" t="s">
        <v>49</v>
      </c>
      <c r="J628" s="20">
        <v>45533</v>
      </c>
      <c r="K628" s="19">
        <v>899.69</v>
      </c>
      <c r="L628" s="19">
        <v>382.46</v>
      </c>
      <c r="M628" s="19">
        <v>77</v>
      </c>
      <c r="N628" s="19">
        <v>30.01</v>
      </c>
      <c r="O628" s="21">
        <v>43.59</v>
      </c>
      <c r="P628" s="32" t="s">
        <v>1742</v>
      </c>
    </row>
    <row r="629" spans="1:16" x14ac:dyDescent="0.25">
      <c r="A629" s="14" t="s">
        <v>50</v>
      </c>
      <c r="B629" s="15" t="s">
        <v>59</v>
      </c>
      <c r="C629" s="15" t="s">
        <v>67</v>
      </c>
      <c r="D629" s="15" t="s">
        <v>52</v>
      </c>
      <c r="E629" s="15" t="s">
        <v>46</v>
      </c>
      <c r="F629" s="15" t="s">
        <v>1133</v>
      </c>
      <c r="G629" s="15">
        <v>33.869999999999997</v>
      </c>
      <c r="H629" s="15" t="s">
        <v>1147</v>
      </c>
      <c r="I629" s="15" t="s">
        <v>49</v>
      </c>
      <c r="J629" s="16">
        <v>45317</v>
      </c>
      <c r="K629" s="15">
        <v>179.18</v>
      </c>
      <c r="L629" s="15">
        <v>487.74</v>
      </c>
      <c r="M629" s="15">
        <v>36</v>
      </c>
      <c r="N629" s="15">
        <v>49.22</v>
      </c>
      <c r="O629" s="17">
        <v>21.97</v>
      </c>
      <c r="P629" s="32" t="s">
        <v>1733</v>
      </c>
    </row>
    <row r="630" spans="1:16" x14ac:dyDescent="0.25">
      <c r="A630" s="18" t="s">
        <v>0</v>
      </c>
      <c r="B630" s="19" t="s">
        <v>59</v>
      </c>
      <c r="C630" s="19" t="s">
        <v>74</v>
      </c>
      <c r="D630" s="19" t="s">
        <v>71</v>
      </c>
      <c r="E630" s="19" t="s">
        <v>75</v>
      </c>
      <c r="F630" s="19" t="s">
        <v>1148</v>
      </c>
      <c r="G630" s="19">
        <v>18.23</v>
      </c>
      <c r="H630" s="19" t="s">
        <v>1149</v>
      </c>
      <c r="I630" s="19" t="s">
        <v>49</v>
      </c>
      <c r="J630" s="20">
        <v>45251</v>
      </c>
      <c r="K630" s="19">
        <v>524.92999999999995</v>
      </c>
      <c r="L630" s="19">
        <v>147.24</v>
      </c>
      <c r="M630" s="19">
        <v>74</v>
      </c>
      <c r="N630" s="19">
        <v>36.4</v>
      </c>
      <c r="O630" s="21">
        <v>90.08</v>
      </c>
      <c r="P630" s="32" t="s">
        <v>1744</v>
      </c>
    </row>
    <row r="631" spans="1:16" x14ac:dyDescent="0.25">
      <c r="A631" s="14" t="s">
        <v>50</v>
      </c>
      <c r="B631" s="15" t="s">
        <v>56</v>
      </c>
      <c r="C631" s="15" t="s">
        <v>74</v>
      </c>
      <c r="D631" s="15" t="s">
        <v>68</v>
      </c>
      <c r="E631" s="15" t="s">
        <v>39</v>
      </c>
      <c r="F631" s="15" t="s">
        <v>131</v>
      </c>
      <c r="G631" s="15">
        <v>46.95</v>
      </c>
      <c r="H631" s="15" t="s">
        <v>1150</v>
      </c>
      <c r="I631" s="15" t="s">
        <v>49</v>
      </c>
      <c r="J631" s="16">
        <v>45212</v>
      </c>
      <c r="K631" s="15">
        <v>819.73</v>
      </c>
      <c r="L631" s="15">
        <v>434.08</v>
      </c>
      <c r="M631" s="15">
        <v>68</v>
      </c>
      <c r="N631" s="15">
        <v>20.45</v>
      </c>
      <c r="O631" s="17">
        <v>46.94</v>
      </c>
      <c r="P631" s="32" t="s">
        <v>1735</v>
      </c>
    </row>
    <row r="632" spans="1:16" x14ac:dyDescent="0.25">
      <c r="A632" s="18" t="s">
        <v>35</v>
      </c>
      <c r="B632" s="19" t="s">
        <v>94</v>
      </c>
      <c r="C632" s="19" t="s">
        <v>74</v>
      </c>
      <c r="D632" s="19" t="s">
        <v>52</v>
      </c>
      <c r="E632" s="19" t="s">
        <v>75</v>
      </c>
      <c r="F632" s="19" t="s">
        <v>1151</v>
      </c>
      <c r="G632" s="19">
        <v>12.17</v>
      </c>
      <c r="H632" s="19" t="s">
        <v>1152</v>
      </c>
      <c r="I632" s="19" t="s">
        <v>49</v>
      </c>
      <c r="J632" s="20">
        <v>45563</v>
      </c>
      <c r="K632" s="19">
        <v>964.79</v>
      </c>
      <c r="L632" s="19">
        <v>126.24</v>
      </c>
      <c r="M632" s="19">
        <v>30</v>
      </c>
      <c r="N632" s="19">
        <v>9.77</v>
      </c>
      <c r="O632" s="21">
        <v>19.41</v>
      </c>
      <c r="P632" s="32" t="s">
        <v>1738</v>
      </c>
    </row>
    <row r="633" spans="1:16" x14ac:dyDescent="0.25">
      <c r="A633" s="14" t="s">
        <v>43</v>
      </c>
      <c r="B633" s="15" t="s">
        <v>36</v>
      </c>
      <c r="C633" s="15" t="s">
        <v>44</v>
      </c>
      <c r="D633" s="15" t="s">
        <v>71</v>
      </c>
      <c r="E633" s="15" t="s">
        <v>46</v>
      </c>
      <c r="F633" s="15" t="s">
        <v>1153</v>
      </c>
      <c r="G633" s="15">
        <v>27.22</v>
      </c>
      <c r="H633" s="15" t="s">
        <v>1154</v>
      </c>
      <c r="I633" s="15" t="s">
        <v>42</v>
      </c>
      <c r="J633" s="16">
        <v>45536</v>
      </c>
      <c r="K633" s="15">
        <v>858.79</v>
      </c>
      <c r="L633" s="15">
        <v>346.1</v>
      </c>
      <c r="M633" s="15">
        <v>29</v>
      </c>
      <c r="N633" s="15">
        <v>41.62</v>
      </c>
      <c r="O633" s="17">
        <v>49.07</v>
      </c>
      <c r="P633" s="32" t="s">
        <v>1738</v>
      </c>
    </row>
    <row r="634" spans="1:16" x14ac:dyDescent="0.25">
      <c r="A634" s="18" t="s">
        <v>50</v>
      </c>
      <c r="B634" s="19" t="s">
        <v>36</v>
      </c>
      <c r="C634" s="19" t="s">
        <v>44</v>
      </c>
      <c r="D634" s="19" t="s">
        <v>38</v>
      </c>
      <c r="E634" s="19" t="s">
        <v>39</v>
      </c>
      <c r="F634" s="19" t="s">
        <v>1155</v>
      </c>
      <c r="G634" s="19">
        <v>38.64</v>
      </c>
      <c r="H634" s="19" t="s">
        <v>1156</v>
      </c>
      <c r="I634" s="19" t="s">
        <v>42</v>
      </c>
      <c r="J634" s="20">
        <v>45453</v>
      </c>
      <c r="K634" s="19">
        <v>345.73</v>
      </c>
      <c r="L634" s="19">
        <v>238.02</v>
      </c>
      <c r="M634" s="19">
        <v>94</v>
      </c>
      <c r="N634" s="19">
        <v>28.29</v>
      </c>
      <c r="O634" s="21">
        <v>85.63</v>
      </c>
      <c r="P634" s="32" t="s">
        <v>1736</v>
      </c>
    </row>
    <row r="635" spans="1:16" x14ac:dyDescent="0.25">
      <c r="A635" s="14" t="s">
        <v>0</v>
      </c>
      <c r="B635" s="15" t="s">
        <v>94</v>
      </c>
      <c r="C635" s="15" t="s">
        <v>74</v>
      </c>
      <c r="D635" s="15" t="s">
        <v>38</v>
      </c>
      <c r="E635" s="15" t="s">
        <v>39</v>
      </c>
      <c r="F635" s="15" t="s">
        <v>380</v>
      </c>
      <c r="G635" s="15">
        <v>49.88</v>
      </c>
      <c r="H635" s="15" t="s">
        <v>1157</v>
      </c>
      <c r="I635" s="15" t="s">
        <v>42</v>
      </c>
      <c r="J635" s="16">
        <v>45426</v>
      </c>
      <c r="K635" s="15">
        <v>250.63</v>
      </c>
      <c r="L635" s="15">
        <v>62.88</v>
      </c>
      <c r="M635" s="15">
        <v>76</v>
      </c>
      <c r="N635" s="15">
        <v>27.59</v>
      </c>
      <c r="O635" s="17">
        <v>43.1</v>
      </c>
      <c r="P635" s="32" t="s">
        <v>1739</v>
      </c>
    </row>
    <row r="636" spans="1:16" x14ac:dyDescent="0.25">
      <c r="A636" s="18" t="s">
        <v>0</v>
      </c>
      <c r="B636" s="19" t="s">
        <v>94</v>
      </c>
      <c r="C636" s="19" t="s">
        <v>67</v>
      </c>
      <c r="D636" s="19" t="s">
        <v>68</v>
      </c>
      <c r="E636" s="19" t="s">
        <v>46</v>
      </c>
      <c r="F636" s="19" t="s">
        <v>980</v>
      </c>
      <c r="G636" s="19">
        <v>9.9499999999999993</v>
      </c>
      <c r="H636" s="19" t="s">
        <v>1158</v>
      </c>
      <c r="I636" s="19" t="s">
        <v>49</v>
      </c>
      <c r="J636" s="20">
        <v>45391</v>
      </c>
      <c r="K636" s="19">
        <v>820.67</v>
      </c>
      <c r="L636" s="19">
        <v>149.01</v>
      </c>
      <c r="M636" s="19">
        <v>27</v>
      </c>
      <c r="N636" s="19">
        <v>23.52</v>
      </c>
      <c r="O636" s="21">
        <v>35.43</v>
      </c>
      <c r="P636" s="32" t="s">
        <v>1743</v>
      </c>
    </row>
    <row r="637" spans="1:16" x14ac:dyDescent="0.25">
      <c r="A637" s="14" t="s">
        <v>43</v>
      </c>
      <c r="B637" s="15" t="s">
        <v>94</v>
      </c>
      <c r="C637" s="15" t="s">
        <v>74</v>
      </c>
      <c r="D637" s="15" t="s">
        <v>52</v>
      </c>
      <c r="E637" s="15" t="s">
        <v>39</v>
      </c>
      <c r="F637" s="15" t="s">
        <v>1007</v>
      </c>
      <c r="G637" s="15">
        <v>37.090000000000003</v>
      </c>
      <c r="H637" s="15" t="s">
        <v>1159</v>
      </c>
      <c r="I637" s="15" t="s">
        <v>42</v>
      </c>
      <c r="J637" s="16">
        <v>45420</v>
      </c>
      <c r="K637" s="15">
        <v>788.44</v>
      </c>
      <c r="L637" s="15">
        <v>362.75</v>
      </c>
      <c r="M637" s="15">
        <v>18</v>
      </c>
      <c r="N637" s="15">
        <v>6.86</v>
      </c>
      <c r="O637" s="17">
        <v>31.48</v>
      </c>
      <c r="P637" s="32" t="s">
        <v>1739</v>
      </c>
    </row>
    <row r="638" spans="1:16" x14ac:dyDescent="0.25">
      <c r="A638" s="18" t="s">
        <v>55</v>
      </c>
      <c r="B638" s="19" t="s">
        <v>51</v>
      </c>
      <c r="C638" s="19" t="s">
        <v>44</v>
      </c>
      <c r="D638" s="19" t="s">
        <v>52</v>
      </c>
      <c r="E638" s="19" t="s">
        <v>39</v>
      </c>
      <c r="F638" s="19" t="s">
        <v>204</v>
      </c>
      <c r="G638" s="19">
        <v>28.6</v>
      </c>
      <c r="H638" s="19" t="s">
        <v>1160</v>
      </c>
      <c r="I638" s="19" t="s">
        <v>49</v>
      </c>
      <c r="J638" s="20">
        <v>45234</v>
      </c>
      <c r="K638" s="19">
        <v>308.04000000000002</v>
      </c>
      <c r="L638" s="19">
        <v>219.99</v>
      </c>
      <c r="M638" s="19">
        <v>31</v>
      </c>
      <c r="N638" s="19">
        <v>13.49</v>
      </c>
      <c r="O638" s="21">
        <v>70.17</v>
      </c>
      <c r="P638" s="32" t="s">
        <v>1744</v>
      </c>
    </row>
    <row r="639" spans="1:16" x14ac:dyDescent="0.25">
      <c r="A639" s="14" t="s">
        <v>0</v>
      </c>
      <c r="B639" s="15" t="s">
        <v>94</v>
      </c>
      <c r="C639" s="15" t="s">
        <v>37</v>
      </c>
      <c r="D639" s="15" t="s">
        <v>71</v>
      </c>
      <c r="E639" s="15" t="s">
        <v>75</v>
      </c>
      <c r="F639" s="15" t="s">
        <v>811</v>
      </c>
      <c r="G639" s="15">
        <v>24.62</v>
      </c>
      <c r="H639" s="15" t="s">
        <v>1161</v>
      </c>
      <c r="I639" s="15" t="s">
        <v>49</v>
      </c>
      <c r="J639" s="16">
        <v>45366</v>
      </c>
      <c r="K639" s="15">
        <v>680.25</v>
      </c>
      <c r="L639" s="15">
        <v>118.26</v>
      </c>
      <c r="M639" s="15">
        <v>65</v>
      </c>
      <c r="N639" s="15">
        <v>5.28</v>
      </c>
      <c r="O639" s="17">
        <v>6.5</v>
      </c>
      <c r="P639" s="32" t="s">
        <v>1737</v>
      </c>
    </row>
    <row r="640" spans="1:16" x14ac:dyDescent="0.25">
      <c r="A640" s="18" t="s">
        <v>43</v>
      </c>
      <c r="B640" s="19" t="s">
        <v>36</v>
      </c>
      <c r="C640" s="19" t="s">
        <v>44</v>
      </c>
      <c r="D640" s="19" t="s">
        <v>38</v>
      </c>
      <c r="E640" s="19" t="s">
        <v>62</v>
      </c>
      <c r="F640" s="19" t="s">
        <v>1162</v>
      </c>
      <c r="G640" s="19">
        <v>32.299999999999997</v>
      </c>
      <c r="H640" s="19" t="s">
        <v>1163</v>
      </c>
      <c r="I640" s="19" t="s">
        <v>42</v>
      </c>
      <c r="J640" s="20">
        <v>45553</v>
      </c>
      <c r="K640" s="19">
        <v>459.99</v>
      </c>
      <c r="L640" s="19">
        <v>288.45</v>
      </c>
      <c r="M640" s="19">
        <v>45</v>
      </c>
      <c r="N640" s="19">
        <v>36.85</v>
      </c>
      <c r="O640" s="21">
        <v>18.010000000000002</v>
      </c>
      <c r="P640" s="32" t="s">
        <v>1738</v>
      </c>
    </row>
    <row r="641" spans="1:16" x14ac:dyDescent="0.25">
      <c r="A641" s="14" t="s">
        <v>35</v>
      </c>
      <c r="B641" s="15" t="s">
        <v>56</v>
      </c>
      <c r="C641" s="15" t="s">
        <v>67</v>
      </c>
      <c r="D641" s="15" t="s">
        <v>52</v>
      </c>
      <c r="E641" s="15" t="s">
        <v>75</v>
      </c>
      <c r="F641" s="15" t="s">
        <v>1164</v>
      </c>
      <c r="G641" s="15">
        <v>49.8</v>
      </c>
      <c r="H641" s="15" t="s">
        <v>1165</v>
      </c>
      <c r="I641" s="15" t="s">
        <v>49</v>
      </c>
      <c r="J641" s="16">
        <v>45212</v>
      </c>
      <c r="K641" s="15">
        <v>886.97</v>
      </c>
      <c r="L641" s="15">
        <v>457.35</v>
      </c>
      <c r="M641" s="15">
        <v>9</v>
      </c>
      <c r="N641" s="15">
        <v>25.77</v>
      </c>
      <c r="O641" s="17">
        <v>24.87</v>
      </c>
      <c r="P641" s="32" t="s">
        <v>1735</v>
      </c>
    </row>
    <row r="642" spans="1:16" x14ac:dyDescent="0.25">
      <c r="A642" s="18" t="s">
        <v>55</v>
      </c>
      <c r="B642" s="19" t="s">
        <v>51</v>
      </c>
      <c r="C642" s="19" t="s">
        <v>74</v>
      </c>
      <c r="D642" s="19" t="s">
        <v>38</v>
      </c>
      <c r="E642" s="19" t="s">
        <v>46</v>
      </c>
      <c r="F642" s="19" t="s">
        <v>1166</v>
      </c>
      <c r="G642" s="19">
        <v>17.36</v>
      </c>
      <c r="H642" s="19" t="s">
        <v>1167</v>
      </c>
      <c r="I642" s="19" t="s">
        <v>42</v>
      </c>
      <c r="J642" s="20">
        <v>45421</v>
      </c>
      <c r="K642" s="19">
        <v>878.45</v>
      </c>
      <c r="L642" s="19">
        <v>98.62</v>
      </c>
      <c r="M642" s="19">
        <v>21</v>
      </c>
      <c r="N642" s="19">
        <v>21.58</v>
      </c>
      <c r="O642" s="21">
        <v>44.18</v>
      </c>
      <c r="P642" s="32" t="s">
        <v>1739</v>
      </c>
    </row>
    <row r="643" spans="1:16" x14ac:dyDescent="0.25">
      <c r="A643" s="14" t="s">
        <v>35</v>
      </c>
      <c r="B643" s="15" t="s">
        <v>59</v>
      </c>
      <c r="C643" s="15" t="s">
        <v>74</v>
      </c>
      <c r="D643" s="15" t="s">
        <v>52</v>
      </c>
      <c r="E643" s="15" t="s">
        <v>75</v>
      </c>
      <c r="F643" s="15" t="s">
        <v>401</v>
      </c>
      <c r="G643" s="15">
        <v>32.24</v>
      </c>
      <c r="H643" s="15" t="s">
        <v>1168</v>
      </c>
      <c r="I643" s="15" t="s">
        <v>42</v>
      </c>
      <c r="J643" s="16">
        <v>45405</v>
      </c>
      <c r="K643" s="15">
        <v>427.96</v>
      </c>
      <c r="L643" s="15">
        <v>142.99</v>
      </c>
      <c r="M643" s="15">
        <v>17</v>
      </c>
      <c r="N643" s="15">
        <v>32.880000000000003</v>
      </c>
      <c r="O643" s="17">
        <v>12.06</v>
      </c>
      <c r="P643" s="32" t="s">
        <v>1743</v>
      </c>
    </row>
    <row r="644" spans="1:16" x14ac:dyDescent="0.25">
      <c r="A644" s="18" t="s">
        <v>50</v>
      </c>
      <c r="B644" s="19" t="s">
        <v>36</v>
      </c>
      <c r="C644" s="19" t="s">
        <v>44</v>
      </c>
      <c r="D644" s="19" t="s">
        <v>52</v>
      </c>
      <c r="E644" s="19" t="s">
        <v>46</v>
      </c>
      <c r="F644" s="19" t="s">
        <v>1169</v>
      </c>
      <c r="G644" s="19">
        <v>27.21</v>
      </c>
      <c r="H644" s="19" t="s">
        <v>1170</v>
      </c>
      <c r="I644" s="19" t="s">
        <v>42</v>
      </c>
      <c r="J644" s="20">
        <v>45507</v>
      </c>
      <c r="K644" s="19">
        <v>518.21</v>
      </c>
      <c r="L644" s="19">
        <v>350.53</v>
      </c>
      <c r="M644" s="19">
        <v>54</v>
      </c>
      <c r="N644" s="19">
        <v>33.229999999999997</v>
      </c>
      <c r="O644" s="21">
        <v>54.67</v>
      </c>
      <c r="P644" s="32" t="s">
        <v>1742</v>
      </c>
    </row>
    <row r="645" spans="1:16" x14ac:dyDescent="0.25">
      <c r="A645" s="14" t="s">
        <v>50</v>
      </c>
      <c r="B645" s="15" t="s">
        <v>94</v>
      </c>
      <c r="C645" s="15" t="s">
        <v>37</v>
      </c>
      <c r="D645" s="15" t="s">
        <v>71</v>
      </c>
      <c r="E645" s="15" t="s">
        <v>46</v>
      </c>
      <c r="F645" s="15" t="s">
        <v>1171</v>
      </c>
      <c r="G645" s="15">
        <v>33.56</v>
      </c>
      <c r="H645" s="15" t="s">
        <v>1172</v>
      </c>
      <c r="I645" s="15" t="s">
        <v>42</v>
      </c>
      <c r="J645" s="16">
        <v>45532</v>
      </c>
      <c r="K645" s="15">
        <v>815.87</v>
      </c>
      <c r="L645" s="15">
        <v>88.13</v>
      </c>
      <c r="M645" s="15">
        <v>62</v>
      </c>
      <c r="N645" s="15">
        <v>38.159999999999997</v>
      </c>
      <c r="O645" s="17">
        <v>49.51</v>
      </c>
      <c r="P645" s="32" t="s">
        <v>1742</v>
      </c>
    </row>
    <row r="646" spans="1:16" x14ac:dyDescent="0.25">
      <c r="A646" s="18" t="s">
        <v>35</v>
      </c>
      <c r="B646" s="19" t="s">
        <v>51</v>
      </c>
      <c r="C646" s="19" t="s">
        <v>74</v>
      </c>
      <c r="D646" s="19" t="s">
        <v>38</v>
      </c>
      <c r="E646" s="19" t="s">
        <v>46</v>
      </c>
      <c r="F646" s="19" t="s">
        <v>1173</v>
      </c>
      <c r="G646" s="19">
        <v>12.45</v>
      </c>
      <c r="H646" s="19" t="s">
        <v>1174</v>
      </c>
      <c r="I646" s="19" t="s">
        <v>49</v>
      </c>
      <c r="J646" s="20">
        <v>45298</v>
      </c>
      <c r="K646" s="19">
        <v>734.97</v>
      </c>
      <c r="L646" s="19">
        <v>392.34</v>
      </c>
      <c r="M646" s="19">
        <v>3</v>
      </c>
      <c r="N646" s="19">
        <v>43.53</v>
      </c>
      <c r="O646" s="21">
        <v>7.64</v>
      </c>
      <c r="P646" s="32" t="s">
        <v>1733</v>
      </c>
    </row>
    <row r="647" spans="1:16" x14ac:dyDescent="0.25">
      <c r="A647" s="14" t="s">
        <v>35</v>
      </c>
      <c r="B647" s="15" t="s">
        <v>94</v>
      </c>
      <c r="C647" s="15" t="s">
        <v>37</v>
      </c>
      <c r="D647" s="15" t="s">
        <v>38</v>
      </c>
      <c r="E647" s="15" t="s">
        <v>46</v>
      </c>
      <c r="F647" s="15" t="s">
        <v>1175</v>
      </c>
      <c r="G647" s="15">
        <v>29.48</v>
      </c>
      <c r="H647" s="15" t="s">
        <v>1176</v>
      </c>
      <c r="I647" s="15" t="s">
        <v>49</v>
      </c>
      <c r="J647" s="16">
        <v>45398</v>
      </c>
      <c r="K647" s="15">
        <v>396.6</v>
      </c>
      <c r="L647" s="15">
        <v>463.01</v>
      </c>
      <c r="M647" s="15">
        <v>86</v>
      </c>
      <c r="N647" s="15">
        <v>9.65</v>
      </c>
      <c r="O647" s="17">
        <v>91.59</v>
      </c>
      <c r="P647" s="32" t="s">
        <v>1743</v>
      </c>
    </row>
    <row r="648" spans="1:16" x14ac:dyDescent="0.25">
      <c r="A648" s="18" t="s">
        <v>55</v>
      </c>
      <c r="B648" s="19" t="s">
        <v>51</v>
      </c>
      <c r="C648" s="19" t="s">
        <v>74</v>
      </c>
      <c r="D648" s="19" t="s">
        <v>71</v>
      </c>
      <c r="E648" s="19" t="s">
        <v>46</v>
      </c>
      <c r="F648" s="19" t="s">
        <v>883</v>
      </c>
      <c r="G648" s="19">
        <v>28.27</v>
      </c>
      <c r="H648" s="19" t="s">
        <v>1177</v>
      </c>
      <c r="I648" s="19" t="s">
        <v>49</v>
      </c>
      <c r="J648" s="20">
        <v>45468</v>
      </c>
      <c r="K648" s="19">
        <v>728.75</v>
      </c>
      <c r="L648" s="19">
        <v>195.04</v>
      </c>
      <c r="M648" s="19">
        <v>81</v>
      </c>
      <c r="N648" s="19">
        <v>7.37</v>
      </c>
      <c r="O648" s="21">
        <v>15.85</v>
      </c>
      <c r="P648" s="32" t="s">
        <v>1736</v>
      </c>
    </row>
    <row r="649" spans="1:16" x14ac:dyDescent="0.25">
      <c r="A649" s="14" t="s">
        <v>50</v>
      </c>
      <c r="B649" s="15" t="s">
        <v>56</v>
      </c>
      <c r="C649" s="15" t="s">
        <v>67</v>
      </c>
      <c r="D649" s="15" t="s">
        <v>68</v>
      </c>
      <c r="E649" s="15" t="s">
        <v>46</v>
      </c>
      <c r="F649" s="15" t="s">
        <v>1178</v>
      </c>
      <c r="G649" s="15">
        <v>32.32</v>
      </c>
      <c r="H649" s="15" t="s">
        <v>1179</v>
      </c>
      <c r="I649" s="15" t="s">
        <v>49</v>
      </c>
      <c r="J649" s="16">
        <v>45413</v>
      </c>
      <c r="K649" s="15">
        <v>95.16</v>
      </c>
      <c r="L649" s="15">
        <v>27.78</v>
      </c>
      <c r="M649" s="15">
        <v>12</v>
      </c>
      <c r="N649" s="15">
        <v>30.95</v>
      </c>
      <c r="O649" s="17">
        <v>60.57</v>
      </c>
      <c r="P649" s="32" t="s">
        <v>1739</v>
      </c>
    </row>
    <row r="650" spans="1:16" x14ac:dyDescent="0.25">
      <c r="A650" s="18" t="s">
        <v>43</v>
      </c>
      <c r="B650" s="19" t="s">
        <v>51</v>
      </c>
      <c r="C650" s="19" t="s">
        <v>74</v>
      </c>
      <c r="D650" s="19" t="s">
        <v>45</v>
      </c>
      <c r="E650" s="19" t="s">
        <v>39</v>
      </c>
      <c r="F650" s="19" t="s">
        <v>574</v>
      </c>
      <c r="G650" s="19">
        <v>40.99</v>
      </c>
      <c r="H650" s="19" t="s">
        <v>1180</v>
      </c>
      <c r="I650" s="19" t="s">
        <v>42</v>
      </c>
      <c r="J650" s="20">
        <v>45483</v>
      </c>
      <c r="K650" s="19">
        <v>810.59</v>
      </c>
      <c r="L650" s="19">
        <v>186.82</v>
      </c>
      <c r="M650" s="19">
        <v>61</v>
      </c>
      <c r="N650" s="19">
        <v>30.04</v>
      </c>
      <c r="O650" s="21">
        <v>59.84</v>
      </c>
      <c r="P650" s="32" t="s">
        <v>1734</v>
      </c>
    </row>
    <row r="651" spans="1:16" x14ac:dyDescent="0.25">
      <c r="A651" s="14" t="s">
        <v>43</v>
      </c>
      <c r="B651" s="15" t="s">
        <v>56</v>
      </c>
      <c r="C651" s="15" t="s">
        <v>74</v>
      </c>
      <c r="D651" s="15" t="s">
        <v>38</v>
      </c>
      <c r="E651" s="15" t="s">
        <v>62</v>
      </c>
      <c r="F651" s="15" t="s">
        <v>481</v>
      </c>
      <c r="G651" s="15">
        <v>13.55</v>
      </c>
      <c r="H651" s="15" t="s">
        <v>1181</v>
      </c>
      <c r="I651" s="15" t="s">
        <v>49</v>
      </c>
      <c r="J651" s="16">
        <v>45229</v>
      </c>
      <c r="K651" s="15">
        <v>585.54999999999995</v>
      </c>
      <c r="L651" s="15">
        <v>39.69</v>
      </c>
      <c r="M651" s="15">
        <v>55</v>
      </c>
      <c r="N651" s="15">
        <v>45.23</v>
      </c>
      <c r="O651" s="17">
        <v>76.73</v>
      </c>
      <c r="P651" s="32" t="s">
        <v>1735</v>
      </c>
    </row>
    <row r="652" spans="1:16" x14ac:dyDescent="0.25">
      <c r="A652" s="18" t="s">
        <v>35</v>
      </c>
      <c r="B652" s="19" t="s">
        <v>36</v>
      </c>
      <c r="C652" s="19" t="s">
        <v>67</v>
      </c>
      <c r="D652" s="19" t="s">
        <v>71</v>
      </c>
      <c r="E652" s="19" t="s">
        <v>39</v>
      </c>
      <c r="F652" s="19" t="s">
        <v>1182</v>
      </c>
      <c r="G652" s="19">
        <v>19.350000000000001</v>
      </c>
      <c r="H652" s="19" t="s">
        <v>1183</v>
      </c>
      <c r="I652" s="19" t="s">
        <v>49</v>
      </c>
      <c r="J652" s="20">
        <v>45558</v>
      </c>
      <c r="K652" s="19">
        <v>913.9</v>
      </c>
      <c r="L652" s="19">
        <v>445.85</v>
      </c>
      <c r="M652" s="19">
        <v>60</v>
      </c>
      <c r="N652" s="19">
        <v>36.35</v>
      </c>
      <c r="O652" s="21">
        <v>5.36</v>
      </c>
      <c r="P652" s="32" t="s">
        <v>1738</v>
      </c>
    </row>
    <row r="653" spans="1:16" x14ac:dyDescent="0.25">
      <c r="A653" s="14" t="s">
        <v>43</v>
      </c>
      <c r="B653" s="15" t="s">
        <v>56</v>
      </c>
      <c r="C653" s="15" t="s">
        <v>44</v>
      </c>
      <c r="D653" s="15" t="s">
        <v>52</v>
      </c>
      <c r="E653" s="15" t="s">
        <v>46</v>
      </c>
      <c r="F653" s="15" t="s">
        <v>292</v>
      </c>
      <c r="G653" s="15">
        <v>38.520000000000003</v>
      </c>
      <c r="H653" s="15" t="s">
        <v>1184</v>
      </c>
      <c r="I653" s="15" t="s">
        <v>49</v>
      </c>
      <c r="J653" s="16">
        <v>45215</v>
      </c>
      <c r="K653" s="15">
        <v>854.14</v>
      </c>
      <c r="L653" s="15">
        <v>353.12</v>
      </c>
      <c r="M653" s="15">
        <v>50</v>
      </c>
      <c r="N653" s="15">
        <v>48.35</v>
      </c>
      <c r="O653" s="17">
        <v>88.84</v>
      </c>
      <c r="P653" s="32" t="s">
        <v>1735</v>
      </c>
    </row>
    <row r="654" spans="1:16" x14ac:dyDescent="0.25">
      <c r="A654" s="18" t="s">
        <v>50</v>
      </c>
      <c r="B654" s="19" t="s">
        <v>59</v>
      </c>
      <c r="C654" s="19" t="s">
        <v>37</v>
      </c>
      <c r="D654" s="19" t="s">
        <v>68</v>
      </c>
      <c r="E654" s="19" t="s">
        <v>39</v>
      </c>
      <c r="F654" s="19" t="s">
        <v>1185</v>
      </c>
      <c r="G654" s="19">
        <v>47.19</v>
      </c>
      <c r="H654" s="19" t="s">
        <v>1186</v>
      </c>
      <c r="I654" s="19" t="s">
        <v>49</v>
      </c>
      <c r="J654" s="20">
        <v>45420</v>
      </c>
      <c r="K654" s="19">
        <v>188.36</v>
      </c>
      <c r="L654" s="19">
        <v>30.51</v>
      </c>
      <c r="M654" s="19">
        <v>76</v>
      </c>
      <c r="N654" s="19">
        <v>10</v>
      </c>
      <c r="O654" s="21">
        <v>42.12</v>
      </c>
      <c r="P654" s="32" t="s">
        <v>1739</v>
      </c>
    </row>
    <row r="655" spans="1:16" x14ac:dyDescent="0.25">
      <c r="A655" s="14" t="s">
        <v>0</v>
      </c>
      <c r="B655" s="15" t="s">
        <v>36</v>
      </c>
      <c r="C655" s="15" t="s">
        <v>67</v>
      </c>
      <c r="D655" s="15" t="s">
        <v>52</v>
      </c>
      <c r="E655" s="15" t="s">
        <v>75</v>
      </c>
      <c r="F655" s="15" t="s">
        <v>188</v>
      </c>
      <c r="G655" s="15">
        <v>35.06</v>
      </c>
      <c r="H655" s="15" t="s">
        <v>1187</v>
      </c>
      <c r="I655" s="15" t="s">
        <v>49</v>
      </c>
      <c r="J655" s="16">
        <v>45440</v>
      </c>
      <c r="K655" s="15">
        <v>592.94000000000005</v>
      </c>
      <c r="L655" s="15">
        <v>109.52</v>
      </c>
      <c r="M655" s="15">
        <v>48</v>
      </c>
      <c r="N655" s="15">
        <v>14</v>
      </c>
      <c r="O655" s="17">
        <v>33.19</v>
      </c>
      <c r="P655" s="32" t="s">
        <v>1739</v>
      </c>
    </row>
    <row r="656" spans="1:16" x14ac:dyDescent="0.25">
      <c r="A656" s="18" t="s">
        <v>35</v>
      </c>
      <c r="B656" s="19" t="s">
        <v>51</v>
      </c>
      <c r="C656" s="19" t="s">
        <v>37</v>
      </c>
      <c r="D656" s="19" t="s">
        <v>71</v>
      </c>
      <c r="E656" s="19" t="s">
        <v>46</v>
      </c>
      <c r="F656" s="19" t="s">
        <v>1188</v>
      </c>
      <c r="G656" s="19">
        <v>6.14</v>
      </c>
      <c r="H656" s="19" t="s">
        <v>1189</v>
      </c>
      <c r="I656" s="19" t="s">
        <v>42</v>
      </c>
      <c r="J656" s="20">
        <v>45499</v>
      </c>
      <c r="K656" s="19">
        <v>178.62</v>
      </c>
      <c r="L656" s="19">
        <v>40.72</v>
      </c>
      <c r="M656" s="19">
        <v>91</v>
      </c>
      <c r="N656" s="19">
        <v>7.93</v>
      </c>
      <c r="O656" s="21">
        <v>92.68</v>
      </c>
      <c r="P656" s="32" t="s">
        <v>1734</v>
      </c>
    </row>
    <row r="657" spans="1:16" x14ac:dyDescent="0.25">
      <c r="A657" s="14" t="s">
        <v>0</v>
      </c>
      <c r="B657" s="15" t="s">
        <v>36</v>
      </c>
      <c r="C657" s="15" t="s">
        <v>37</v>
      </c>
      <c r="D657" s="15" t="s">
        <v>45</v>
      </c>
      <c r="E657" s="15" t="s">
        <v>46</v>
      </c>
      <c r="F657" s="15" t="s">
        <v>1190</v>
      </c>
      <c r="G657" s="15">
        <v>49.21</v>
      </c>
      <c r="H657" s="15" t="s">
        <v>1191</v>
      </c>
      <c r="I657" s="15" t="s">
        <v>49</v>
      </c>
      <c r="J657" s="16">
        <v>45340</v>
      </c>
      <c r="K657" s="15">
        <v>601.69000000000005</v>
      </c>
      <c r="L657" s="15">
        <v>20.64</v>
      </c>
      <c r="M657" s="15">
        <v>52</v>
      </c>
      <c r="N657" s="15">
        <v>6.62</v>
      </c>
      <c r="O657" s="17">
        <v>86.72</v>
      </c>
      <c r="P657" s="32" t="s">
        <v>1741</v>
      </c>
    </row>
    <row r="658" spans="1:16" x14ac:dyDescent="0.25">
      <c r="A658" s="18" t="s">
        <v>55</v>
      </c>
      <c r="B658" s="19" t="s">
        <v>36</v>
      </c>
      <c r="C658" s="19" t="s">
        <v>44</v>
      </c>
      <c r="D658" s="19" t="s">
        <v>45</v>
      </c>
      <c r="E658" s="19" t="s">
        <v>39</v>
      </c>
      <c r="F658" s="19" t="s">
        <v>703</v>
      </c>
      <c r="G658" s="19">
        <v>37.14</v>
      </c>
      <c r="H658" s="19" t="s">
        <v>1192</v>
      </c>
      <c r="I658" s="19" t="s">
        <v>49</v>
      </c>
      <c r="J658" s="20">
        <v>45403</v>
      </c>
      <c r="K658" s="19">
        <v>638.45000000000005</v>
      </c>
      <c r="L658" s="19">
        <v>485.92</v>
      </c>
      <c r="M658" s="19">
        <v>12</v>
      </c>
      <c r="N658" s="19">
        <v>41.16</v>
      </c>
      <c r="O658" s="21">
        <v>91.46</v>
      </c>
      <c r="P658" s="32" t="s">
        <v>1743</v>
      </c>
    </row>
    <row r="659" spans="1:16" x14ac:dyDescent="0.25">
      <c r="A659" s="14" t="s">
        <v>55</v>
      </c>
      <c r="B659" s="15" t="s">
        <v>51</v>
      </c>
      <c r="C659" s="15" t="s">
        <v>74</v>
      </c>
      <c r="D659" s="15" t="s">
        <v>45</v>
      </c>
      <c r="E659" s="15" t="s">
        <v>62</v>
      </c>
      <c r="F659" s="15" t="s">
        <v>1193</v>
      </c>
      <c r="G659" s="15">
        <v>9.26</v>
      </c>
      <c r="H659" s="15" t="s">
        <v>1194</v>
      </c>
      <c r="I659" s="15" t="s">
        <v>49</v>
      </c>
      <c r="J659" s="16">
        <v>45478</v>
      </c>
      <c r="K659" s="15">
        <v>874.29</v>
      </c>
      <c r="L659" s="15">
        <v>320.08</v>
      </c>
      <c r="M659" s="15">
        <v>39</v>
      </c>
      <c r="N659" s="15">
        <v>39.65</v>
      </c>
      <c r="O659" s="17">
        <v>32.01</v>
      </c>
      <c r="P659" s="32" t="s">
        <v>1734</v>
      </c>
    </row>
    <row r="660" spans="1:16" x14ac:dyDescent="0.25">
      <c r="A660" s="18" t="s">
        <v>55</v>
      </c>
      <c r="B660" s="19" t="s">
        <v>36</v>
      </c>
      <c r="C660" s="19" t="s">
        <v>67</v>
      </c>
      <c r="D660" s="19" t="s">
        <v>71</v>
      </c>
      <c r="E660" s="19" t="s">
        <v>39</v>
      </c>
      <c r="F660" s="19" t="s">
        <v>636</v>
      </c>
      <c r="G660" s="19">
        <v>11.77</v>
      </c>
      <c r="H660" s="19" t="s">
        <v>1195</v>
      </c>
      <c r="I660" s="19" t="s">
        <v>49</v>
      </c>
      <c r="J660" s="20">
        <v>45438</v>
      </c>
      <c r="K660" s="19">
        <v>950.51</v>
      </c>
      <c r="L660" s="19">
        <v>334.29</v>
      </c>
      <c r="M660" s="19">
        <v>17</v>
      </c>
      <c r="N660" s="19">
        <v>11.32</v>
      </c>
      <c r="O660" s="21">
        <v>30.53</v>
      </c>
      <c r="P660" s="32" t="s">
        <v>1739</v>
      </c>
    </row>
    <row r="661" spans="1:16" x14ac:dyDescent="0.25">
      <c r="A661" s="14" t="s">
        <v>50</v>
      </c>
      <c r="B661" s="15" t="s">
        <v>59</v>
      </c>
      <c r="C661" s="15" t="s">
        <v>74</v>
      </c>
      <c r="D661" s="15" t="s">
        <v>38</v>
      </c>
      <c r="E661" s="15" t="s">
        <v>62</v>
      </c>
      <c r="F661" s="15" t="s">
        <v>502</v>
      </c>
      <c r="G661" s="15">
        <v>21.2</v>
      </c>
      <c r="H661" s="15" t="s">
        <v>1196</v>
      </c>
      <c r="I661" s="15" t="s">
        <v>42</v>
      </c>
      <c r="J661" s="16">
        <v>45434</v>
      </c>
      <c r="K661" s="15">
        <v>543.58000000000004</v>
      </c>
      <c r="L661" s="15">
        <v>258.19</v>
      </c>
      <c r="M661" s="15">
        <v>19</v>
      </c>
      <c r="N661" s="15">
        <v>47.52</v>
      </c>
      <c r="O661" s="17">
        <v>1.41</v>
      </c>
      <c r="P661" s="32" t="s">
        <v>1739</v>
      </c>
    </row>
    <row r="662" spans="1:16" x14ac:dyDescent="0.25">
      <c r="A662" s="18" t="s">
        <v>0</v>
      </c>
      <c r="B662" s="19" t="s">
        <v>94</v>
      </c>
      <c r="C662" s="19" t="s">
        <v>44</v>
      </c>
      <c r="D662" s="19" t="s">
        <v>38</v>
      </c>
      <c r="E662" s="19" t="s">
        <v>62</v>
      </c>
      <c r="F662" s="19" t="s">
        <v>1197</v>
      </c>
      <c r="G662" s="19">
        <v>39.72</v>
      </c>
      <c r="H662" s="19" t="s">
        <v>1198</v>
      </c>
      <c r="I662" s="19" t="s">
        <v>42</v>
      </c>
      <c r="J662" s="20">
        <v>45280</v>
      </c>
      <c r="K662" s="19">
        <v>345.67</v>
      </c>
      <c r="L662" s="19">
        <v>74.89</v>
      </c>
      <c r="M662" s="19">
        <v>44</v>
      </c>
      <c r="N662" s="19">
        <v>18.95</v>
      </c>
      <c r="O662" s="21">
        <v>3.96</v>
      </c>
      <c r="P662" s="32" t="s">
        <v>1740</v>
      </c>
    </row>
    <row r="663" spans="1:16" x14ac:dyDescent="0.25">
      <c r="A663" s="14" t="s">
        <v>0</v>
      </c>
      <c r="B663" s="15" t="s">
        <v>36</v>
      </c>
      <c r="C663" s="15" t="s">
        <v>44</v>
      </c>
      <c r="D663" s="15" t="s">
        <v>52</v>
      </c>
      <c r="E663" s="15" t="s">
        <v>62</v>
      </c>
      <c r="F663" s="15" t="s">
        <v>374</v>
      </c>
      <c r="G663" s="15">
        <v>6.9</v>
      </c>
      <c r="H663" s="15" t="s">
        <v>1199</v>
      </c>
      <c r="I663" s="15" t="s">
        <v>49</v>
      </c>
      <c r="J663" s="16">
        <v>45336</v>
      </c>
      <c r="K663" s="15">
        <v>516.54</v>
      </c>
      <c r="L663" s="15">
        <v>90.82</v>
      </c>
      <c r="M663" s="15">
        <v>14</v>
      </c>
      <c r="N663" s="15">
        <v>10.77</v>
      </c>
      <c r="O663" s="17">
        <v>69.83</v>
      </c>
      <c r="P663" s="32" t="s">
        <v>1741</v>
      </c>
    </row>
    <row r="664" spans="1:16" x14ac:dyDescent="0.25">
      <c r="A664" s="18" t="s">
        <v>43</v>
      </c>
      <c r="B664" s="19" t="s">
        <v>94</v>
      </c>
      <c r="C664" s="19" t="s">
        <v>67</v>
      </c>
      <c r="D664" s="19" t="s">
        <v>52</v>
      </c>
      <c r="E664" s="19" t="s">
        <v>62</v>
      </c>
      <c r="F664" s="19" t="s">
        <v>334</v>
      </c>
      <c r="G664" s="19">
        <v>15.74</v>
      </c>
      <c r="H664" s="19" t="s">
        <v>1200</v>
      </c>
      <c r="I664" s="19" t="s">
        <v>49</v>
      </c>
      <c r="J664" s="20">
        <v>45445</v>
      </c>
      <c r="K664" s="19">
        <v>800.55</v>
      </c>
      <c r="L664" s="19">
        <v>371.61</v>
      </c>
      <c r="M664" s="19">
        <v>44</v>
      </c>
      <c r="N664" s="19">
        <v>39.03</v>
      </c>
      <c r="O664" s="21">
        <v>56.77</v>
      </c>
      <c r="P664" s="32" t="s">
        <v>1736</v>
      </c>
    </row>
    <row r="665" spans="1:16" x14ac:dyDescent="0.25">
      <c r="A665" s="14" t="s">
        <v>50</v>
      </c>
      <c r="B665" s="15" t="s">
        <v>59</v>
      </c>
      <c r="C665" s="15" t="s">
        <v>37</v>
      </c>
      <c r="D665" s="15" t="s">
        <v>38</v>
      </c>
      <c r="E665" s="15" t="s">
        <v>46</v>
      </c>
      <c r="F665" s="15" t="s">
        <v>1201</v>
      </c>
      <c r="G665" s="15">
        <v>41.1</v>
      </c>
      <c r="H665" s="15" t="s">
        <v>1202</v>
      </c>
      <c r="I665" s="15" t="s">
        <v>49</v>
      </c>
      <c r="J665" s="16">
        <v>45565</v>
      </c>
      <c r="K665" s="15">
        <v>500.83</v>
      </c>
      <c r="L665" s="15">
        <v>396.64</v>
      </c>
      <c r="M665" s="15">
        <v>7</v>
      </c>
      <c r="N665" s="15">
        <v>31.05</v>
      </c>
      <c r="O665" s="17">
        <v>9.9600000000000009</v>
      </c>
      <c r="P665" s="32" t="s">
        <v>1738</v>
      </c>
    </row>
    <row r="666" spans="1:16" x14ac:dyDescent="0.25">
      <c r="A666" s="18" t="s">
        <v>55</v>
      </c>
      <c r="B666" s="19" t="s">
        <v>36</v>
      </c>
      <c r="C666" s="19" t="s">
        <v>74</v>
      </c>
      <c r="D666" s="19" t="s">
        <v>45</v>
      </c>
      <c r="E666" s="19" t="s">
        <v>46</v>
      </c>
      <c r="F666" s="19" t="s">
        <v>1203</v>
      </c>
      <c r="G666" s="19">
        <v>46.67</v>
      </c>
      <c r="H666" s="19" t="s">
        <v>1204</v>
      </c>
      <c r="I666" s="19" t="s">
        <v>49</v>
      </c>
      <c r="J666" s="20">
        <v>45400</v>
      </c>
      <c r="K666" s="19">
        <v>464.33</v>
      </c>
      <c r="L666" s="19">
        <v>475.66</v>
      </c>
      <c r="M666" s="19">
        <v>73</v>
      </c>
      <c r="N666" s="19">
        <v>49.71</v>
      </c>
      <c r="O666" s="21">
        <v>95.27</v>
      </c>
      <c r="P666" s="32" t="s">
        <v>1743</v>
      </c>
    </row>
    <row r="667" spans="1:16" x14ac:dyDescent="0.25">
      <c r="A667" s="14" t="s">
        <v>55</v>
      </c>
      <c r="B667" s="15" t="s">
        <v>94</v>
      </c>
      <c r="C667" s="15" t="s">
        <v>67</v>
      </c>
      <c r="D667" s="15" t="s">
        <v>71</v>
      </c>
      <c r="E667" s="15" t="s">
        <v>46</v>
      </c>
      <c r="F667" s="15" t="s">
        <v>1205</v>
      </c>
      <c r="G667" s="15">
        <v>17.77</v>
      </c>
      <c r="H667" s="15" t="s">
        <v>1206</v>
      </c>
      <c r="I667" s="15" t="s">
        <v>42</v>
      </c>
      <c r="J667" s="16">
        <v>45496</v>
      </c>
      <c r="K667" s="15">
        <v>535.32000000000005</v>
      </c>
      <c r="L667" s="15">
        <v>482.41</v>
      </c>
      <c r="M667" s="15">
        <v>29</v>
      </c>
      <c r="N667" s="15">
        <v>33.04</v>
      </c>
      <c r="O667" s="17">
        <v>75.7</v>
      </c>
      <c r="P667" s="32" t="s">
        <v>1734</v>
      </c>
    </row>
    <row r="668" spans="1:16" x14ac:dyDescent="0.25">
      <c r="A668" s="18" t="s">
        <v>43</v>
      </c>
      <c r="B668" s="19" t="s">
        <v>59</v>
      </c>
      <c r="C668" s="19" t="s">
        <v>44</v>
      </c>
      <c r="D668" s="19" t="s">
        <v>45</v>
      </c>
      <c r="E668" s="19" t="s">
        <v>75</v>
      </c>
      <c r="F668" s="19" t="s">
        <v>1207</v>
      </c>
      <c r="G668" s="19">
        <v>39.49</v>
      </c>
      <c r="H668" s="19" t="s">
        <v>1208</v>
      </c>
      <c r="I668" s="19" t="s">
        <v>49</v>
      </c>
      <c r="J668" s="20">
        <v>45369</v>
      </c>
      <c r="K668" s="19">
        <v>68.760000000000005</v>
      </c>
      <c r="L668" s="19">
        <v>59</v>
      </c>
      <c r="M668" s="19">
        <v>98</v>
      </c>
      <c r="N668" s="19">
        <v>33.32</v>
      </c>
      <c r="O668" s="21">
        <v>34.76</v>
      </c>
      <c r="P668" s="32" t="s">
        <v>1737</v>
      </c>
    </row>
    <row r="669" spans="1:16" x14ac:dyDescent="0.25">
      <c r="A669" s="14" t="s">
        <v>35</v>
      </c>
      <c r="B669" s="15" t="s">
        <v>36</v>
      </c>
      <c r="C669" s="15" t="s">
        <v>67</v>
      </c>
      <c r="D669" s="15" t="s">
        <v>45</v>
      </c>
      <c r="E669" s="15" t="s">
        <v>62</v>
      </c>
      <c r="F669" s="15" t="s">
        <v>1209</v>
      </c>
      <c r="G669" s="15">
        <v>9.84</v>
      </c>
      <c r="H669" s="15" t="s">
        <v>1210</v>
      </c>
      <c r="I669" s="15" t="s">
        <v>49</v>
      </c>
      <c r="J669" s="16">
        <v>45363</v>
      </c>
      <c r="K669" s="15">
        <v>202.52</v>
      </c>
      <c r="L669" s="15">
        <v>309.89999999999998</v>
      </c>
      <c r="M669" s="15">
        <v>91</v>
      </c>
      <c r="N669" s="15">
        <v>42.44</v>
      </c>
      <c r="O669" s="17">
        <v>3.21</v>
      </c>
      <c r="P669" s="32" t="s">
        <v>1737</v>
      </c>
    </row>
    <row r="670" spans="1:16" x14ac:dyDescent="0.25">
      <c r="A670" s="18" t="s">
        <v>55</v>
      </c>
      <c r="B670" s="19" t="s">
        <v>51</v>
      </c>
      <c r="C670" s="19" t="s">
        <v>37</v>
      </c>
      <c r="D670" s="19" t="s">
        <v>38</v>
      </c>
      <c r="E670" s="19" t="s">
        <v>46</v>
      </c>
      <c r="F670" s="19" t="s">
        <v>1211</v>
      </c>
      <c r="G670" s="19">
        <v>28.44</v>
      </c>
      <c r="H670" s="19" t="s">
        <v>1212</v>
      </c>
      <c r="I670" s="19" t="s">
        <v>42</v>
      </c>
      <c r="J670" s="20">
        <v>45400</v>
      </c>
      <c r="K670" s="19">
        <v>62.12</v>
      </c>
      <c r="L670" s="19">
        <v>388.76</v>
      </c>
      <c r="M670" s="19">
        <v>72</v>
      </c>
      <c r="N670" s="19">
        <v>29.69</v>
      </c>
      <c r="O670" s="21">
        <v>40.520000000000003</v>
      </c>
      <c r="P670" s="32" t="s">
        <v>1743</v>
      </c>
    </row>
    <row r="671" spans="1:16" x14ac:dyDescent="0.25">
      <c r="A671" s="14" t="s">
        <v>35</v>
      </c>
      <c r="B671" s="15" t="s">
        <v>36</v>
      </c>
      <c r="C671" s="15" t="s">
        <v>74</v>
      </c>
      <c r="D671" s="15" t="s">
        <v>68</v>
      </c>
      <c r="E671" s="15" t="s">
        <v>75</v>
      </c>
      <c r="F671" s="15" t="s">
        <v>1213</v>
      </c>
      <c r="G671" s="15">
        <v>20.63</v>
      </c>
      <c r="H671" s="15" t="s">
        <v>1214</v>
      </c>
      <c r="I671" s="15" t="s">
        <v>49</v>
      </c>
      <c r="J671" s="16">
        <v>45319</v>
      </c>
      <c r="K671" s="15">
        <v>541.61</v>
      </c>
      <c r="L671" s="15">
        <v>51.44</v>
      </c>
      <c r="M671" s="15">
        <v>56</v>
      </c>
      <c r="N671" s="15">
        <v>40.659999999999997</v>
      </c>
      <c r="O671" s="17">
        <v>41.53</v>
      </c>
      <c r="P671" s="32" t="s">
        <v>1733</v>
      </c>
    </row>
    <row r="672" spans="1:16" x14ac:dyDescent="0.25">
      <c r="A672" s="18" t="s">
        <v>55</v>
      </c>
      <c r="B672" s="19" t="s">
        <v>59</v>
      </c>
      <c r="C672" s="19" t="s">
        <v>37</v>
      </c>
      <c r="D672" s="19" t="s">
        <v>68</v>
      </c>
      <c r="E672" s="19" t="s">
        <v>39</v>
      </c>
      <c r="F672" s="19" t="s">
        <v>1215</v>
      </c>
      <c r="G672" s="19">
        <v>29.16</v>
      </c>
      <c r="H672" s="19" t="s">
        <v>1216</v>
      </c>
      <c r="I672" s="19" t="s">
        <v>49</v>
      </c>
      <c r="J672" s="20">
        <v>45295</v>
      </c>
      <c r="K672" s="19">
        <v>850.29</v>
      </c>
      <c r="L672" s="19">
        <v>207.49</v>
      </c>
      <c r="M672" s="19">
        <v>63</v>
      </c>
      <c r="N672" s="19">
        <v>8.26</v>
      </c>
      <c r="O672" s="21">
        <v>46.04</v>
      </c>
      <c r="P672" s="32" t="s">
        <v>1733</v>
      </c>
    </row>
    <row r="673" spans="1:16" x14ac:dyDescent="0.25">
      <c r="A673" s="14" t="s">
        <v>43</v>
      </c>
      <c r="B673" s="15" t="s">
        <v>56</v>
      </c>
      <c r="C673" s="15" t="s">
        <v>37</v>
      </c>
      <c r="D673" s="15" t="s">
        <v>45</v>
      </c>
      <c r="E673" s="15" t="s">
        <v>46</v>
      </c>
      <c r="F673" s="15" t="s">
        <v>1217</v>
      </c>
      <c r="G673" s="15">
        <v>36.26</v>
      </c>
      <c r="H673" s="15" t="s">
        <v>1218</v>
      </c>
      <c r="I673" s="15" t="s">
        <v>49</v>
      </c>
      <c r="J673" s="16">
        <v>45368</v>
      </c>
      <c r="K673" s="15">
        <v>476.56</v>
      </c>
      <c r="L673" s="15">
        <v>52.39</v>
      </c>
      <c r="M673" s="15">
        <v>56</v>
      </c>
      <c r="N673" s="15">
        <v>8.35</v>
      </c>
      <c r="O673" s="17">
        <v>54.79</v>
      </c>
      <c r="P673" s="32" t="s">
        <v>1737</v>
      </c>
    </row>
    <row r="674" spans="1:16" x14ac:dyDescent="0.25">
      <c r="A674" s="18" t="s">
        <v>43</v>
      </c>
      <c r="B674" s="19" t="s">
        <v>36</v>
      </c>
      <c r="C674" s="19" t="s">
        <v>67</v>
      </c>
      <c r="D674" s="19" t="s">
        <v>68</v>
      </c>
      <c r="E674" s="19" t="s">
        <v>46</v>
      </c>
      <c r="F674" s="19" t="s">
        <v>1219</v>
      </c>
      <c r="G674" s="19">
        <v>39.36</v>
      </c>
      <c r="H674" s="19" t="s">
        <v>1220</v>
      </c>
      <c r="I674" s="19" t="s">
        <v>49</v>
      </c>
      <c r="J674" s="20">
        <v>45350</v>
      </c>
      <c r="K674" s="19">
        <v>885.47</v>
      </c>
      <c r="L674" s="19">
        <v>462.87</v>
      </c>
      <c r="M674" s="19">
        <v>6</v>
      </c>
      <c r="N674" s="19">
        <v>47.99</v>
      </c>
      <c r="O674" s="21">
        <v>56.98</v>
      </c>
      <c r="P674" s="32" t="s">
        <v>1741</v>
      </c>
    </row>
    <row r="675" spans="1:16" x14ac:dyDescent="0.25">
      <c r="A675" s="14" t="s">
        <v>50</v>
      </c>
      <c r="B675" s="15" t="s">
        <v>36</v>
      </c>
      <c r="C675" s="15" t="s">
        <v>67</v>
      </c>
      <c r="D675" s="15" t="s">
        <v>52</v>
      </c>
      <c r="E675" s="15" t="s">
        <v>62</v>
      </c>
      <c r="F675" s="15" t="s">
        <v>1221</v>
      </c>
      <c r="G675" s="15">
        <v>29.38</v>
      </c>
      <c r="H675" s="15" t="s">
        <v>1222</v>
      </c>
      <c r="I675" s="15" t="s">
        <v>49</v>
      </c>
      <c r="J675" s="16">
        <v>45343</v>
      </c>
      <c r="K675" s="15">
        <v>117.86</v>
      </c>
      <c r="L675" s="15">
        <v>262.98</v>
      </c>
      <c r="M675" s="15">
        <v>10</v>
      </c>
      <c r="N675" s="15">
        <v>22.87</v>
      </c>
      <c r="O675" s="17">
        <v>22.39</v>
      </c>
      <c r="P675" s="32" t="s">
        <v>1741</v>
      </c>
    </row>
    <row r="676" spans="1:16" x14ac:dyDescent="0.25">
      <c r="A676" s="18" t="s">
        <v>43</v>
      </c>
      <c r="B676" s="19" t="s">
        <v>51</v>
      </c>
      <c r="C676" s="19" t="s">
        <v>74</v>
      </c>
      <c r="D676" s="19" t="s">
        <v>71</v>
      </c>
      <c r="E676" s="19" t="s">
        <v>62</v>
      </c>
      <c r="F676" s="19" t="s">
        <v>1223</v>
      </c>
      <c r="G676" s="19">
        <v>8.5</v>
      </c>
      <c r="H676" s="19" t="s">
        <v>1224</v>
      </c>
      <c r="I676" s="19" t="s">
        <v>49</v>
      </c>
      <c r="J676" s="20">
        <v>45315</v>
      </c>
      <c r="K676" s="19">
        <v>805.16</v>
      </c>
      <c r="L676" s="19">
        <v>249.06</v>
      </c>
      <c r="M676" s="19">
        <v>13</v>
      </c>
      <c r="N676" s="19">
        <v>18.95</v>
      </c>
      <c r="O676" s="21">
        <v>97.26</v>
      </c>
      <c r="P676" s="32" t="s">
        <v>1733</v>
      </c>
    </row>
    <row r="677" spans="1:16" x14ac:dyDescent="0.25">
      <c r="A677" s="14" t="s">
        <v>0</v>
      </c>
      <c r="B677" s="15" t="s">
        <v>94</v>
      </c>
      <c r="C677" s="15" t="s">
        <v>67</v>
      </c>
      <c r="D677" s="15" t="s">
        <v>71</v>
      </c>
      <c r="E677" s="15" t="s">
        <v>46</v>
      </c>
      <c r="F677" s="15" t="s">
        <v>310</v>
      </c>
      <c r="G677" s="15">
        <v>8.9499999999999993</v>
      </c>
      <c r="H677" s="15" t="s">
        <v>1225</v>
      </c>
      <c r="I677" s="15" t="s">
        <v>42</v>
      </c>
      <c r="J677" s="16">
        <v>45446</v>
      </c>
      <c r="K677" s="15">
        <v>532.20000000000005</v>
      </c>
      <c r="L677" s="15">
        <v>378.67</v>
      </c>
      <c r="M677" s="15">
        <v>69</v>
      </c>
      <c r="N677" s="15">
        <v>37.22</v>
      </c>
      <c r="O677" s="17">
        <v>79.34</v>
      </c>
      <c r="P677" s="32" t="s">
        <v>1736</v>
      </c>
    </row>
    <row r="678" spans="1:16" x14ac:dyDescent="0.25">
      <c r="A678" s="18" t="s">
        <v>50</v>
      </c>
      <c r="B678" s="19" t="s">
        <v>94</v>
      </c>
      <c r="C678" s="19" t="s">
        <v>67</v>
      </c>
      <c r="D678" s="19" t="s">
        <v>71</v>
      </c>
      <c r="E678" s="19" t="s">
        <v>46</v>
      </c>
      <c r="F678" s="19" t="s">
        <v>1226</v>
      </c>
      <c r="G678" s="19">
        <v>49.73</v>
      </c>
      <c r="H678" s="19" t="s">
        <v>1227</v>
      </c>
      <c r="I678" s="19" t="s">
        <v>49</v>
      </c>
      <c r="J678" s="20">
        <v>45494</v>
      </c>
      <c r="K678" s="19">
        <v>439.08</v>
      </c>
      <c r="L678" s="19">
        <v>470.83</v>
      </c>
      <c r="M678" s="19">
        <v>8</v>
      </c>
      <c r="N678" s="19">
        <v>47.09</v>
      </c>
      <c r="O678" s="21">
        <v>35.81</v>
      </c>
      <c r="P678" s="32" t="s">
        <v>1734</v>
      </c>
    </row>
    <row r="679" spans="1:16" x14ac:dyDescent="0.25">
      <c r="A679" s="14" t="s">
        <v>35</v>
      </c>
      <c r="B679" s="15" t="s">
        <v>59</v>
      </c>
      <c r="C679" s="15" t="s">
        <v>44</v>
      </c>
      <c r="D679" s="15" t="s">
        <v>52</v>
      </c>
      <c r="E679" s="15" t="s">
        <v>62</v>
      </c>
      <c r="F679" s="15" t="s">
        <v>435</v>
      </c>
      <c r="G679" s="15">
        <v>21.58</v>
      </c>
      <c r="H679" s="15" t="s">
        <v>1228</v>
      </c>
      <c r="I679" s="15" t="s">
        <v>49</v>
      </c>
      <c r="J679" s="16">
        <v>45541</v>
      </c>
      <c r="K679" s="15">
        <v>252.81</v>
      </c>
      <c r="L679" s="15">
        <v>49.41</v>
      </c>
      <c r="M679" s="15">
        <v>74</v>
      </c>
      <c r="N679" s="15">
        <v>37.97</v>
      </c>
      <c r="O679" s="17">
        <v>96.44</v>
      </c>
      <c r="P679" s="32" t="s">
        <v>1738</v>
      </c>
    </row>
    <row r="680" spans="1:16" x14ac:dyDescent="0.25">
      <c r="A680" s="18" t="s">
        <v>0</v>
      </c>
      <c r="B680" s="19" t="s">
        <v>51</v>
      </c>
      <c r="C680" s="19" t="s">
        <v>74</v>
      </c>
      <c r="D680" s="19" t="s">
        <v>52</v>
      </c>
      <c r="E680" s="19" t="s">
        <v>46</v>
      </c>
      <c r="F680" s="19" t="s">
        <v>858</v>
      </c>
      <c r="G680" s="19">
        <v>30.99</v>
      </c>
      <c r="H680" s="19" t="s">
        <v>1229</v>
      </c>
      <c r="I680" s="19" t="s">
        <v>42</v>
      </c>
      <c r="J680" s="20">
        <v>45282</v>
      </c>
      <c r="K680" s="19">
        <v>618.51</v>
      </c>
      <c r="L680" s="19">
        <v>23.48</v>
      </c>
      <c r="M680" s="19">
        <v>40</v>
      </c>
      <c r="N680" s="19">
        <v>14.37</v>
      </c>
      <c r="O680" s="21">
        <v>94.95</v>
      </c>
      <c r="P680" s="32" t="s">
        <v>1740</v>
      </c>
    </row>
    <row r="681" spans="1:16" x14ac:dyDescent="0.25">
      <c r="A681" s="14" t="s">
        <v>50</v>
      </c>
      <c r="B681" s="15" t="s">
        <v>51</v>
      </c>
      <c r="C681" s="15" t="s">
        <v>37</v>
      </c>
      <c r="D681" s="15" t="s">
        <v>45</v>
      </c>
      <c r="E681" s="15" t="s">
        <v>39</v>
      </c>
      <c r="F681" s="15" t="s">
        <v>947</v>
      </c>
      <c r="G681" s="15">
        <v>25.34</v>
      </c>
      <c r="H681" s="15" t="s">
        <v>1230</v>
      </c>
      <c r="I681" s="15" t="s">
        <v>42</v>
      </c>
      <c r="J681" s="16">
        <v>45447</v>
      </c>
      <c r="K681" s="15">
        <v>438.34</v>
      </c>
      <c r="L681" s="15">
        <v>129.9</v>
      </c>
      <c r="M681" s="15">
        <v>91</v>
      </c>
      <c r="N681" s="15">
        <v>20.95</v>
      </c>
      <c r="O681" s="17">
        <v>43.75</v>
      </c>
      <c r="P681" s="32" t="s">
        <v>1736</v>
      </c>
    </row>
    <row r="682" spans="1:16" x14ac:dyDescent="0.25">
      <c r="A682" s="18" t="s">
        <v>43</v>
      </c>
      <c r="B682" s="19" t="s">
        <v>59</v>
      </c>
      <c r="C682" s="19" t="s">
        <v>44</v>
      </c>
      <c r="D682" s="19" t="s">
        <v>38</v>
      </c>
      <c r="E682" s="19" t="s">
        <v>39</v>
      </c>
      <c r="F682" s="19" t="s">
        <v>792</v>
      </c>
      <c r="G682" s="19">
        <v>36.090000000000003</v>
      </c>
      <c r="H682" s="19" t="s">
        <v>1231</v>
      </c>
      <c r="I682" s="19" t="s">
        <v>42</v>
      </c>
      <c r="J682" s="20">
        <v>45469</v>
      </c>
      <c r="K682" s="19">
        <v>550.9</v>
      </c>
      <c r="L682" s="19">
        <v>166.21</v>
      </c>
      <c r="M682" s="19">
        <v>29</v>
      </c>
      <c r="N682" s="19">
        <v>47.35</v>
      </c>
      <c r="O682" s="21">
        <v>70.900000000000006</v>
      </c>
      <c r="P682" s="32" t="s">
        <v>1736</v>
      </c>
    </row>
    <row r="683" spans="1:16" x14ac:dyDescent="0.25">
      <c r="A683" s="14" t="s">
        <v>43</v>
      </c>
      <c r="B683" s="15" t="s">
        <v>94</v>
      </c>
      <c r="C683" s="15" t="s">
        <v>67</v>
      </c>
      <c r="D683" s="15" t="s">
        <v>38</v>
      </c>
      <c r="E683" s="15" t="s">
        <v>75</v>
      </c>
      <c r="F683" s="15" t="s">
        <v>1232</v>
      </c>
      <c r="G683" s="15">
        <v>43.28</v>
      </c>
      <c r="H683" s="15" t="s">
        <v>1233</v>
      </c>
      <c r="I683" s="15" t="s">
        <v>49</v>
      </c>
      <c r="J683" s="16">
        <v>45308</v>
      </c>
      <c r="K683" s="15">
        <v>992.03</v>
      </c>
      <c r="L683" s="15">
        <v>173.01</v>
      </c>
      <c r="M683" s="15">
        <v>54</v>
      </c>
      <c r="N683" s="15">
        <v>22.46</v>
      </c>
      <c r="O683" s="17">
        <v>93.92</v>
      </c>
      <c r="P683" s="32" t="s">
        <v>1733</v>
      </c>
    </row>
    <row r="684" spans="1:16" x14ac:dyDescent="0.25">
      <c r="A684" s="18" t="s">
        <v>0</v>
      </c>
      <c r="B684" s="19" t="s">
        <v>51</v>
      </c>
      <c r="C684" s="19" t="s">
        <v>67</v>
      </c>
      <c r="D684" s="19" t="s">
        <v>71</v>
      </c>
      <c r="E684" s="19" t="s">
        <v>39</v>
      </c>
      <c r="F684" s="19" t="s">
        <v>1234</v>
      </c>
      <c r="G684" s="19">
        <v>30.19</v>
      </c>
      <c r="H684" s="19" t="s">
        <v>1235</v>
      </c>
      <c r="I684" s="19" t="s">
        <v>49</v>
      </c>
      <c r="J684" s="20">
        <v>45252</v>
      </c>
      <c r="K684" s="19">
        <v>398.65</v>
      </c>
      <c r="L684" s="19">
        <v>363.6</v>
      </c>
      <c r="M684" s="19">
        <v>17</v>
      </c>
      <c r="N684" s="19">
        <v>23.52</v>
      </c>
      <c r="O684" s="21">
        <v>30.77</v>
      </c>
      <c r="P684" s="32" t="s">
        <v>1744</v>
      </c>
    </row>
    <row r="685" spans="1:16" x14ac:dyDescent="0.25">
      <c r="A685" s="14" t="s">
        <v>35</v>
      </c>
      <c r="B685" s="15" t="s">
        <v>51</v>
      </c>
      <c r="C685" s="15" t="s">
        <v>37</v>
      </c>
      <c r="D685" s="15" t="s">
        <v>45</v>
      </c>
      <c r="E685" s="15" t="s">
        <v>75</v>
      </c>
      <c r="F685" s="15" t="s">
        <v>1111</v>
      </c>
      <c r="G685" s="15">
        <v>36.03</v>
      </c>
      <c r="H685" s="15" t="s">
        <v>1236</v>
      </c>
      <c r="I685" s="15" t="s">
        <v>49</v>
      </c>
      <c r="J685" s="16">
        <v>45451</v>
      </c>
      <c r="K685" s="15">
        <v>670.82</v>
      </c>
      <c r="L685" s="15">
        <v>137.41</v>
      </c>
      <c r="M685" s="15">
        <v>42</v>
      </c>
      <c r="N685" s="15">
        <v>15.37</v>
      </c>
      <c r="O685" s="17">
        <v>94.47</v>
      </c>
      <c r="P685" s="32" t="s">
        <v>1736</v>
      </c>
    </row>
    <row r="686" spans="1:16" x14ac:dyDescent="0.25">
      <c r="A686" s="18" t="s">
        <v>35</v>
      </c>
      <c r="B686" s="19" t="s">
        <v>94</v>
      </c>
      <c r="C686" s="19" t="s">
        <v>67</v>
      </c>
      <c r="D686" s="19" t="s">
        <v>52</v>
      </c>
      <c r="E686" s="19" t="s">
        <v>39</v>
      </c>
      <c r="F686" s="19" t="s">
        <v>938</v>
      </c>
      <c r="G686" s="19">
        <v>12.28</v>
      </c>
      <c r="H686" s="19" t="s">
        <v>1237</v>
      </c>
      <c r="I686" s="19" t="s">
        <v>42</v>
      </c>
      <c r="J686" s="20">
        <v>45381</v>
      </c>
      <c r="K686" s="19">
        <v>622.33000000000004</v>
      </c>
      <c r="L686" s="19">
        <v>361.45</v>
      </c>
      <c r="M686" s="19">
        <v>92</v>
      </c>
      <c r="N686" s="19">
        <v>37.54</v>
      </c>
      <c r="O686" s="21">
        <v>97.63</v>
      </c>
      <c r="P686" s="32" t="s">
        <v>1737</v>
      </c>
    </row>
    <row r="687" spans="1:16" x14ac:dyDescent="0.25">
      <c r="A687" s="14" t="s">
        <v>35</v>
      </c>
      <c r="B687" s="15" t="s">
        <v>59</v>
      </c>
      <c r="C687" s="15" t="s">
        <v>67</v>
      </c>
      <c r="D687" s="15" t="s">
        <v>68</v>
      </c>
      <c r="E687" s="15" t="s">
        <v>46</v>
      </c>
      <c r="F687" s="15" t="s">
        <v>1238</v>
      </c>
      <c r="G687" s="15">
        <v>39.68</v>
      </c>
      <c r="H687" s="15" t="s">
        <v>1239</v>
      </c>
      <c r="I687" s="15" t="s">
        <v>49</v>
      </c>
      <c r="J687" s="16">
        <v>45508</v>
      </c>
      <c r="K687" s="15">
        <v>207.63</v>
      </c>
      <c r="L687" s="15">
        <v>301.49</v>
      </c>
      <c r="M687" s="15">
        <v>60</v>
      </c>
      <c r="N687" s="15">
        <v>17.2</v>
      </c>
      <c r="O687" s="17">
        <v>40.21</v>
      </c>
      <c r="P687" s="32" t="s">
        <v>1742</v>
      </c>
    </row>
    <row r="688" spans="1:16" x14ac:dyDescent="0.25">
      <c r="A688" s="18" t="s">
        <v>50</v>
      </c>
      <c r="B688" s="19" t="s">
        <v>56</v>
      </c>
      <c r="C688" s="19" t="s">
        <v>44</v>
      </c>
      <c r="D688" s="19" t="s">
        <v>45</v>
      </c>
      <c r="E688" s="19" t="s">
        <v>75</v>
      </c>
      <c r="F688" s="19" t="s">
        <v>1054</v>
      </c>
      <c r="G688" s="19">
        <v>18.03</v>
      </c>
      <c r="H688" s="19" t="s">
        <v>1240</v>
      </c>
      <c r="I688" s="19" t="s">
        <v>42</v>
      </c>
      <c r="J688" s="20">
        <v>45498</v>
      </c>
      <c r="K688" s="19">
        <v>958.23</v>
      </c>
      <c r="L688" s="19">
        <v>17.46</v>
      </c>
      <c r="M688" s="19">
        <v>11</v>
      </c>
      <c r="N688" s="19">
        <v>20.96</v>
      </c>
      <c r="O688" s="21">
        <v>31.97</v>
      </c>
      <c r="P688" s="32" t="s">
        <v>1734</v>
      </c>
    </row>
    <row r="689" spans="1:16" x14ac:dyDescent="0.25">
      <c r="A689" s="14" t="s">
        <v>0</v>
      </c>
      <c r="B689" s="15" t="s">
        <v>56</v>
      </c>
      <c r="C689" s="15" t="s">
        <v>74</v>
      </c>
      <c r="D689" s="15" t="s">
        <v>71</v>
      </c>
      <c r="E689" s="15" t="s">
        <v>75</v>
      </c>
      <c r="F689" s="15" t="s">
        <v>1241</v>
      </c>
      <c r="G689" s="15">
        <v>14.48</v>
      </c>
      <c r="H689" s="15" t="s">
        <v>1242</v>
      </c>
      <c r="I689" s="15" t="s">
        <v>42</v>
      </c>
      <c r="J689" s="16">
        <v>45214</v>
      </c>
      <c r="K689" s="15">
        <v>766.93</v>
      </c>
      <c r="L689" s="15">
        <v>127.57</v>
      </c>
      <c r="M689" s="15">
        <v>8</v>
      </c>
      <c r="N689" s="15">
        <v>35.39</v>
      </c>
      <c r="O689" s="17">
        <v>58.39</v>
      </c>
      <c r="P689" s="32" t="s">
        <v>1735</v>
      </c>
    </row>
    <row r="690" spans="1:16" x14ac:dyDescent="0.25">
      <c r="A690" s="18" t="s">
        <v>0</v>
      </c>
      <c r="B690" s="19" t="s">
        <v>51</v>
      </c>
      <c r="C690" s="19" t="s">
        <v>74</v>
      </c>
      <c r="D690" s="19" t="s">
        <v>71</v>
      </c>
      <c r="E690" s="19" t="s">
        <v>62</v>
      </c>
      <c r="F690" s="19" t="s">
        <v>1243</v>
      </c>
      <c r="G690" s="19">
        <v>48.95</v>
      </c>
      <c r="H690" s="19" t="s">
        <v>1244</v>
      </c>
      <c r="I690" s="19" t="s">
        <v>49</v>
      </c>
      <c r="J690" s="20">
        <v>45233</v>
      </c>
      <c r="K690" s="19">
        <v>471.12</v>
      </c>
      <c r="L690" s="19">
        <v>26.46</v>
      </c>
      <c r="M690" s="19">
        <v>11</v>
      </c>
      <c r="N690" s="19">
        <v>29.26</v>
      </c>
      <c r="O690" s="21">
        <v>27.1</v>
      </c>
      <c r="P690" s="32" t="s">
        <v>1744</v>
      </c>
    </row>
    <row r="691" spans="1:16" x14ac:dyDescent="0.25">
      <c r="A691" s="14" t="s">
        <v>35</v>
      </c>
      <c r="B691" s="15" t="s">
        <v>36</v>
      </c>
      <c r="C691" s="15" t="s">
        <v>67</v>
      </c>
      <c r="D691" s="15" t="s">
        <v>45</v>
      </c>
      <c r="E691" s="15" t="s">
        <v>62</v>
      </c>
      <c r="F691" s="15" t="s">
        <v>1245</v>
      </c>
      <c r="G691" s="15">
        <v>40.619999999999997</v>
      </c>
      <c r="H691" s="15" t="s">
        <v>1246</v>
      </c>
      <c r="I691" s="15" t="s">
        <v>42</v>
      </c>
      <c r="J691" s="16">
        <v>45324</v>
      </c>
      <c r="K691" s="15">
        <v>585.51</v>
      </c>
      <c r="L691" s="15">
        <v>338.11</v>
      </c>
      <c r="M691" s="15">
        <v>5</v>
      </c>
      <c r="N691" s="15">
        <v>31.45</v>
      </c>
      <c r="O691" s="17">
        <v>30.24</v>
      </c>
      <c r="P691" s="32" t="s">
        <v>1741</v>
      </c>
    </row>
    <row r="692" spans="1:16" x14ac:dyDescent="0.25">
      <c r="A692" s="18" t="s">
        <v>35</v>
      </c>
      <c r="B692" s="19" t="s">
        <v>59</v>
      </c>
      <c r="C692" s="19" t="s">
        <v>67</v>
      </c>
      <c r="D692" s="19" t="s">
        <v>68</v>
      </c>
      <c r="E692" s="19" t="s">
        <v>62</v>
      </c>
      <c r="F692" s="19" t="s">
        <v>1247</v>
      </c>
      <c r="G692" s="19">
        <v>29.57</v>
      </c>
      <c r="H692" s="19" t="s">
        <v>1248</v>
      </c>
      <c r="I692" s="19" t="s">
        <v>49</v>
      </c>
      <c r="J692" s="20">
        <v>45517</v>
      </c>
      <c r="K692" s="19">
        <v>452.94</v>
      </c>
      <c r="L692" s="19">
        <v>354.61</v>
      </c>
      <c r="M692" s="19">
        <v>64</v>
      </c>
      <c r="N692" s="19">
        <v>20.68</v>
      </c>
      <c r="O692" s="21">
        <v>94.63</v>
      </c>
      <c r="P692" s="32" t="s">
        <v>1742</v>
      </c>
    </row>
    <row r="693" spans="1:16" x14ac:dyDescent="0.25">
      <c r="A693" s="14" t="s">
        <v>0</v>
      </c>
      <c r="B693" s="15" t="s">
        <v>51</v>
      </c>
      <c r="C693" s="15" t="s">
        <v>74</v>
      </c>
      <c r="D693" s="15" t="s">
        <v>52</v>
      </c>
      <c r="E693" s="15" t="s">
        <v>75</v>
      </c>
      <c r="F693" s="15" t="s">
        <v>1249</v>
      </c>
      <c r="G693" s="15">
        <v>5.14</v>
      </c>
      <c r="H693" s="15" t="s">
        <v>1250</v>
      </c>
      <c r="I693" s="15" t="s">
        <v>42</v>
      </c>
      <c r="J693" s="16">
        <v>45268</v>
      </c>
      <c r="K693" s="15">
        <v>246.89</v>
      </c>
      <c r="L693" s="15">
        <v>460.28</v>
      </c>
      <c r="M693" s="15">
        <v>82</v>
      </c>
      <c r="N693" s="15">
        <v>24.52</v>
      </c>
      <c r="O693" s="17">
        <v>47.78</v>
      </c>
      <c r="P693" s="32" t="s">
        <v>1740</v>
      </c>
    </row>
    <row r="694" spans="1:16" x14ac:dyDescent="0.25">
      <c r="A694" s="18" t="s">
        <v>55</v>
      </c>
      <c r="B694" s="19" t="s">
        <v>36</v>
      </c>
      <c r="C694" s="19" t="s">
        <v>74</v>
      </c>
      <c r="D694" s="19" t="s">
        <v>45</v>
      </c>
      <c r="E694" s="19" t="s">
        <v>75</v>
      </c>
      <c r="F694" s="19" t="s">
        <v>1251</v>
      </c>
      <c r="G694" s="19">
        <v>10.54</v>
      </c>
      <c r="H694" s="19" t="s">
        <v>1252</v>
      </c>
      <c r="I694" s="19" t="s">
        <v>49</v>
      </c>
      <c r="J694" s="20">
        <v>45538</v>
      </c>
      <c r="K694" s="19">
        <v>147.86000000000001</v>
      </c>
      <c r="L694" s="19">
        <v>290.01</v>
      </c>
      <c r="M694" s="19">
        <v>10</v>
      </c>
      <c r="N694" s="19">
        <v>44.74</v>
      </c>
      <c r="O694" s="21">
        <v>59.61</v>
      </c>
      <c r="P694" s="32" t="s">
        <v>1738</v>
      </c>
    </row>
    <row r="695" spans="1:16" x14ac:dyDescent="0.25">
      <c r="A695" s="14" t="s">
        <v>43</v>
      </c>
      <c r="B695" s="15" t="s">
        <v>36</v>
      </c>
      <c r="C695" s="15" t="s">
        <v>74</v>
      </c>
      <c r="D695" s="15" t="s">
        <v>45</v>
      </c>
      <c r="E695" s="15" t="s">
        <v>46</v>
      </c>
      <c r="F695" s="15" t="s">
        <v>852</v>
      </c>
      <c r="G695" s="15">
        <v>45.81</v>
      </c>
      <c r="H695" s="15" t="s">
        <v>1253</v>
      </c>
      <c r="I695" s="15" t="s">
        <v>42</v>
      </c>
      <c r="J695" s="16">
        <v>45229</v>
      </c>
      <c r="K695" s="15">
        <v>739.44</v>
      </c>
      <c r="L695" s="15">
        <v>394.8</v>
      </c>
      <c r="M695" s="15">
        <v>13</v>
      </c>
      <c r="N695" s="15">
        <v>9.81</v>
      </c>
      <c r="O695" s="17">
        <v>30.74</v>
      </c>
      <c r="P695" s="32" t="s">
        <v>1735</v>
      </c>
    </row>
    <row r="696" spans="1:16" x14ac:dyDescent="0.25">
      <c r="A696" s="18" t="s">
        <v>55</v>
      </c>
      <c r="B696" s="19" t="s">
        <v>59</v>
      </c>
      <c r="C696" s="19" t="s">
        <v>44</v>
      </c>
      <c r="D696" s="19" t="s">
        <v>45</v>
      </c>
      <c r="E696" s="19" t="s">
        <v>62</v>
      </c>
      <c r="F696" s="19" t="s">
        <v>489</v>
      </c>
      <c r="G696" s="19">
        <v>45.3</v>
      </c>
      <c r="H696" s="19" t="s">
        <v>1254</v>
      </c>
      <c r="I696" s="19" t="s">
        <v>42</v>
      </c>
      <c r="J696" s="20">
        <v>45232</v>
      </c>
      <c r="K696" s="19">
        <v>53.9</v>
      </c>
      <c r="L696" s="19">
        <v>281.07</v>
      </c>
      <c r="M696" s="19">
        <v>96</v>
      </c>
      <c r="N696" s="19">
        <v>43.95</v>
      </c>
      <c r="O696" s="21">
        <v>15.11</v>
      </c>
      <c r="P696" s="32" t="s">
        <v>1744</v>
      </c>
    </row>
    <row r="697" spans="1:16" x14ac:dyDescent="0.25">
      <c r="A697" s="14" t="s">
        <v>55</v>
      </c>
      <c r="B697" s="15" t="s">
        <v>94</v>
      </c>
      <c r="C697" s="15" t="s">
        <v>67</v>
      </c>
      <c r="D697" s="15" t="s">
        <v>68</v>
      </c>
      <c r="E697" s="15" t="s">
        <v>62</v>
      </c>
      <c r="F697" s="15" t="s">
        <v>1255</v>
      </c>
      <c r="G697" s="15">
        <v>24.2</v>
      </c>
      <c r="H697" s="15" t="s">
        <v>1256</v>
      </c>
      <c r="I697" s="15" t="s">
        <v>49</v>
      </c>
      <c r="J697" s="16">
        <v>45210</v>
      </c>
      <c r="K697" s="15">
        <v>493.8</v>
      </c>
      <c r="L697" s="15">
        <v>60.44</v>
      </c>
      <c r="M697" s="15">
        <v>8</v>
      </c>
      <c r="N697" s="15">
        <v>14.08</v>
      </c>
      <c r="O697" s="17">
        <v>62.03</v>
      </c>
      <c r="P697" s="32" t="s">
        <v>1735</v>
      </c>
    </row>
    <row r="698" spans="1:16" x14ac:dyDescent="0.25">
      <c r="A698" s="18" t="s">
        <v>43</v>
      </c>
      <c r="B698" s="19" t="s">
        <v>51</v>
      </c>
      <c r="C698" s="19" t="s">
        <v>67</v>
      </c>
      <c r="D698" s="19" t="s">
        <v>71</v>
      </c>
      <c r="E698" s="19" t="s">
        <v>39</v>
      </c>
      <c r="F698" s="19" t="s">
        <v>1257</v>
      </c>
      <c r="G698" s="19">
        <v>29.09</v>
      </c>
      <c r="H698" s="19" t="s">
        <v>1258</v>
      </c>
      <c r="I698" s="19" t="s">
        <v>42</v>
      </c>
      <c r="J698" s="20">
        <v>45542</v>
      </c>
      <c r="K698" s="19">
        <v>755.07</v>
      </c>
      <c r="L698" s="19">
        <v>480.65</v>
      </c>
      <c r="M698" s="19">
        <v>72</v>
      </c>
      <c r="N698" s="19">
        <v>27.6</v>
      </c>
      <c r="O698" s="21">
        <v>63.88</v>
      </c>
      <c r="P698" s="32" t="s">
        <v>1738</v>
      </c>
    </row>
    <row r="699" spans="1:16" x14ac:dyDescent="0.25">
      <c r="A699" s="14" t="s">
        <v>0</v>
      </c>
      <c r="B699" s="15" t="s">
        <v>94</v>
      </c>
      <c r="C699" s="15" t="s">
        <v>74</v>
      </c>
      <c r="D699" s="15" t="s">
        <v>68</v>
      </c>
      <c r="E699" s="15" t="s">
        <v>62</v>
      </c>
      <c r="F699" s="15" t="s">
        <v>1259</v>
      </c>
      <c r="G699" s="15">
        <v>22.07</v>
      </c>
      <c r="H699" s="15" t="s">
        <v>1260</v>
      </c>
      <c r="I699" s="15" t="s">
        <v>42</v>
      </c>
      <c r="J699" s="16">
        <v>45488</v>
      </c>
      <c r="K699" s="15">
        <v>494.87</v>
      </c>
      <c r="L699" s="15">
        <v>206.9</v>
      </c>
      <c r="M699" s="15">
        <v>66</v>
      </c>
      <c r="N699" s="15">
        <v>7.95</v>
      </c>
      <c r="O699" s="17">
        <v>45.33</v>
      </c>
      <c r="P699" s="32" t="s">
        <v>1734</v>
      </c>
    </row>
    <row r="700" spans="1:16" x14ac:dyDescent="0.25">
      <c r="A700" s="18" t="s">
        <v>35</v>
      </c>
      <c r="B700" s="19" t="s">
        <v>94</v>
      </c>
      <c r="C700" s="19" t="s">
        <v>37</v>
      </c>
      <c r="D700" s="19" t="s">
        <v>38</v>
      </c>
      <c r="E700" s="19" t="s">
        <v>62</v>
      </c>
      <c r="F700" s="19" t="s">
        <v>1261</v>
      </c>
      <c r="G700" s="19">
        <v>9.81</v>
      </c>
      <c r="H700" s="19" t="s">
        <v>1262</v>
      </c>
      <c r="I700" s="19" t="s">
        <v>42</v>
      </c>
      <c r="J700" s="20">
        <v>45452</v>
      </c>
      <c r="K700" s="19">
        <v>513.86</v>
      </c>
      <c r="L700" s="19">
        <v>168.24</v>
      </c>
      <c r="M700" s="19">
        <v>11</v>
      </c>
      <c r="N700" s="19">
        <v>45.13</v>
      </c>
      <c r="O700" s="21">
        <v>7.68</v>
      </c>
      <c r="P700" s="32" t="s">
        <v>1736</v>
      </c>
    </row>
    <row r="701" spans="1:16" x14ac:dyDescent="0.25">
      <c r="A701" s="14" t="s">
        <v>35</v>
      </c>
      <c r="B701" s="15" t="s">
        <v>56</v>
      </c>
      <c r="C701" s="15" t="s">
        <v>67</v>
      </c>
      <c r="D701" s="15" t="s">
        <v>68</v>
      </c>
      <c r="E701" s="15" t="s">
        <v>62</v>
      </c>
      <c r="F701" s="15" t="s">
        <v>813</v>
      </c>
      <c r="G701" s="15">
        <v>11.61</v>
      </c>
      <c r="H701" s="15" t="s">
        <v>1263</v>
      </c>
      <c r="I701" s="15" t="s">
        <v>42</v>
      </c>
      <c r="J701" s="16">
        <v>45554</v>
      </c>
      <c r="K701" s="15">
        <v>820.83</v>
      </c>
      <c r="L701" s="15">
        <v>326.22000000000003</v>
      </c>
      <c r="M701" s="15">
        <v>99</v>
      </c>
      <c r="N701" s="15">
        <v>32.89</v>
      </c>
      <c r="O701" s="17">
        <v>18.25</v>
      </c>
      <c r="P701" s="32" t="s">
        <v>1738</v>
      </c>
    </row>
    <row r="702" spans="1:16" x14ac:dyDescent="0.25">
      <c r="A702" s="18" t="s">
        <v>43</v>
      </c>
      <c r="B702" s="19" t="s">
        <v>59</v>
      </c>
      <c r="C702" s="19" t="s">
        <v>74</v>
      </c>
      <c r="D702" s="19" t="s">
        <v>68</v>
      </c>
      <c r="E702" s="19" t="s">
        <v>46</v>
      </c>
      <c r="F702" s="19" t="s">
        <v>1115</v>
      </c>
      <c r="G702" s="19">
        <v>27.02</v>
      </c>
      <c r="H702" s="19" t="s">
        <v>1264</v>
      </c>
      <c r="I702" s="19" t="s">
        <v>49</v>
      </c>
      <c r="J702" s="20">
        <v>45213</v>
      </c>
      <c r="K702" s="19">
        <v>691.95</v>
      </c>
      <c r="L702" s="19">
        <v>184.12</v>
      </c>
      <c r="M702" s="19">
        <v>1</v>
      </c>
      <c r="N702" s="19">
        <v>9.86</v>
      </c>
      <c r="O702" s="21">
        <v>6.34</v>
      </c>
      <c r="P702" s="32" t="s">
        <v>1735</v>
      </c>
    </row>
    <row r="703" spans="1:16" x14ac:dyDescent="0.25">
      <c r="A703" s="14" t="s">
        <v>55</v>
      </c>
      <c r="B703" s="15" t="s">
        <v>51</v>
      </c>
      <c r="C703" s="15" t="s">
        <v>44</v>
      </c>
      <c r="D703" s="15" t="s">
        <v>45</v>
      </c>
      <c r="E703" s="15" t="s">
        <v>46</v>
      </c>
      <c r="F703" s="15" t="s">
        <v>1247</v>
      </c>
      <c r="G703" s="15">
        <v>31.33</v>
      </c>
      <c r="H703" s="15" t="s">
        <v>1265</v>
      </c>
      <c r="I703" s="15" t="s">
        <v>42</v>
      </c>
      <c r="J703" s="16">
        <v>45407</v>
      </c>
      <c r="K703" s="15">
        <v>115.58</v>
      </c>
      <c r="L703" s="15">
        <v>75.44</v>
      </c>
      <c r="M703" s="15">
        <v>75</v>
      </c>
      <c r="N703" s="15">
        <v>18.43</v>
      </c>
      <c r="O703" s="17">
        <v>75.599999999999994</v>
      </c>
      <c r="P703" s="32" t="s">
        <v>1743</v>
      </c>
    </row>
    <row r="704" spans="1:16" x14ac:dyDescent="0.25">
      <c r="A704" s="18" t="s">
        <v>0</v>
      </c>
      <c r="B704" s="19" t="s">
        <v>51</v>
      </c>
      <c r="C704" s="19" t="s">
        <v>67</v>
      </c>
      <c r="D704" s="19" t="s">
        <v>71</v>
      </c>
      <c r="E704" s="19" t="s">
        <v>46</v>
      </c>
      <c r="F704" s="19" t="s">
        <v>1266</v>
      </c>
      <c r="G704" s="19">
        <v>44.11</v>
      </c>
      <c r="H704" s="19" t="s">
        <v>1267</v>
      </c>
      <c r="I704" s="19" t="s">
        <v>49</v>
      </c>
      <c r="J704" s="20">
        <v>45550</v>
      </c>
      <c r="K704" s="19">
        <v>972.13</v>
      </c>
      <c r="L704" s="19">
        <v>295.35000000000002</v>
      </c>
      <c r="M704" s="19">
        <v>22</v>
      </c>
      <c r="N704" s="19">
        <v>38.229999999999997</v>
      </c>
      <c r="O704" s="21">
        <v>59.66</v>
      </c>
      <c r="P704" s="32" t="s">
        <v>1738</v>
      </c>
    </row>
    <row r="705" spans="1:16" x14ac:dyDescent="0.25">
      <c r="A705" s="14" t="s">
        <v>55</v>
      </c>
      <c r="B705" s="15" t="s">
        <v>94</v>
      </c>
      <c r="C705" s="15" t="s">
        <v>74</v>
      </c>
      <c r="D705" s="15" t="s">
        <v>71</v>
      </c>
      <c r="E705" s="15" t="s">
        <v>75</v>
      </c>
      <c r="F705" s="15" t="s">
        <v>1268</v>
      </c>
      <c r="G705" s="15">
        <v>19.68</v>
      </c>
      <c r="H705" s="15" t="s">
        <v>1269</v>
      </c>
      <c r="I705" s="15" t="s">
        <v>49</v>
      </c>
      <c r="J705" s="16">
        <v>45320</v>
      </c>
      <c r="K705" s="15">
        <v>855.08</v>
      </c>
      <c r="L705" s="15">
        <v>294.02999999999997</v>
      </c>
      <c r="M705" s="15">
        <v>30</v>
      </c>
      <c r="N705" s="15">
        <v>44.54</v>
      </c>
      <c r="O705" s="17">
        <v>18.02</v>
      </c>
      <c r="P705" s="32" t="s">
        <v>1733</v>
      </c>
    </row>
    <row r="706" spans="1:16" x14ac:dyDescent="0.25">
      <c r="A706" s="18" t="s">
        <v>43</v>
      </c>
      <c r="B706" s="19" t="s">
        <v>51</v>
      </c>
      <c r="C706" s="19" t="s">
        <v>37</v>
      </c>
      <c r="D706" s="19" t="s">
        <v>45</v>
      </c>
      <c r="E706" s="19" t="s">
        <v>75</v>
      </c>
      <c r="F706" s="19" t="s">
        <v>150</v>
      </c>
      <c r="G706" s="19">
        <v>30.89</v>
      </c>
      <c r="H706" s="19" t="s">
        <v>1270</v>
      </c>
      <c r="I706" s="19" t="s">
        <v>49</v>
      </c>
      <c r="J706" s="20">
        <v>45371</v>
      </c>
      <c r="K706" s="19">
        <v>265.02</v>
      </c>
      <c r="L706" s="19">
        <v>102.2</v>
      </c>
      <c r="M706" s="19">
        <v>87</v>
      </c>
      <c r="N706" s="19">
        <v>26.8</v>
      </c>
      <c r="O706" s="21">
        <v>42.28</v>
      </c>
      <c r="P706" s="32" t="s">
        <v>1737</v>
      </c>
    </row>
    <row r="707" spans="1:16" x14ac:dyDescent="0.25">
      <c r="A707" s="14" t="s">
        <v>43</v>
      </c>
      <c r="B707" s="15" t="s">
        <v>56</v>
      </c>
      <c r="C707" s="15" t="s">
        <v>37</v>
      </c>
      <c r="D707" s="15" t="s">
        <v>71</v>
      </c>
      <c r="E707" s="15" t="s">
        <v>39</v>
      </c>
      <c r="F707" s="15" t="s">
        <v>1271</v>
      </c>
      <c r="G707" s="15">
        <v>26.13</v>
      </c>
      <c r="H707" s="15" t="s">
        <v>1272</v>
      </c>
      <c r="I707" s="15" t="s">
        <v>49</v>
      </c>
      <c r="J707" s="16">
        <v>45430</v>
      </c>
      <c r="K707" s="15">
        <v>885.63</v>
      </c>
      <c r="L707" s="15">
        <v>288.7</v>
      </c>
      <c r="M707" s="15">
        <v>65</v>
      </c>
      <c r="N707" s="15">
        <v>5.14</v>
      </c>
      <c r="O707" s="17">
        <v>72.180000000000007</v>
      </c>
      <c r="P707" s="32" t="s">
        <v>1739</v>
      </c>
    </row>
    <row r="708" spans="1:16" x14ac:dyDescent="0.25">
      <c r="A708" s="18" t="s">
        <v>35</v>
      </c>
      <c r="B708" s="19" t="s">
        <v>36</v>
      </c>
      <c r="C708" s="19" t="s">
        <v>44</v>
      </c>
      <c r="D708" s="19" t="s">
        <v>71</v>
      </c>
      <c r="E708" s="19" t="s">
        <v>46</v>
      </c>
      <c r="F708" s="19" t="s">
        <v>1273</v>
      </c>
      <c r="G708" s="19">
        <v>28.05</v>
      </c>
      <c r="H708" s="19" t="s">
        <v>1274</v>
      </c>
      <c r="I708" s="19" t="s">
        <v>42</v>
      </c>
      <c r="J708" s="20">
        <v>45554</v>
      </c>
      <c r="K708" s="19">
        <v>967.28</v>
      </c>
      <c r="L708" s="19">
        <v>75.75</v>
      </c>
      <c r="M708" s="19">
        <v>90</v>
      </c>
      <c r="N708" s="19">
        <v>45.02</v>
      </c>
      <c r="O708" s="21">
        <v>23.81</v>
      </c>
      <c r="P708" s="32" t="s">
        <v>1738</v>
      </c>
    </row>
    <row r="709" spans="1:16" x14ac:dyDescent="0.25">
      <c r="A709" s="14" t="s">
        <v>0</v>
      </c>
      <c r="B709" s="15" t="s">
        <v>59</v>
      </c>
      <c r="C709" s="15" t="s">
        <v>44</v>
      </c>
      <c r="D709" s="15" t="s">
        <v>38</v>
      </c>
      <c r="E709" s="15" t="s">
        <v>46</v>
      </c>
      <c r="F709" s="15" t="s">
        <v>1275</v>
      </c>
      <c r="G709" s="15">
        <v>17.73</v>
      </c>
      <c r="H709" s="15" t="s">
        <v>1276</v>
      </c>
      <c r="I709" s="15" t="s">
        <v>49</v>
      </c>
      <c r="J709" s="16">
        <v>45415</v>
      </c>
      <c r="K709" s="15">
        <v>761.4</v>
      </c>
      <c r="L709" s="15">
        <v>158.6</v>
      </c>
      <c r="M709" s="15">
        <v>98</v>
      </c>
      <c r="N709" s="15">
        <v>35.78</v>
      </c>
      <c r="O709" s="17">
        <v>69.52</v>
      </c>
      <c r="P709" s="32" t="s">
        <v>1739</v>
      </c>
    </row>
    <row r="710" spans="1:16" x14ac:dyDescent="0.25">
      <c r="A710" s="18" t="s">
        <v>43</v>
      </c>
      <c r="B710" s="19" t="s">
        <v>56</v>
      </c>
      <c r="C710" s="19" t="s">
        <v>67</v>
      </c>
      <c r="D710" s="19" t="s">
        <v>38</v>
      </c>
      <c r="E710" s="19" t="s">
        <v>46</v>
      </c>
      <c r="F710" s="19" t="s">
        <v>144</v>
      </c>
      <c r="G710" s="19">
        <v>48.15</v>
      </c>
      <c r="H710" s="19" t="s">
        <v>1277</v>
      </c>
      <c r="I710" s="19" t="s">
        <v>42</v>
      </c>
      <c r="J710" s="20">
        <v>45236</v>
      </c>
      <c r="K710" s="19">
        <v>953.02</v>
      </c>
      <c r="L710" s="19">
        <v>87</v>
      </c>
      <c r="M710" s="19">
        <v>4</v>
      </c>
      <c r="N710" s="19">
        <v>13.8</v>
      </c>
      <c r="O710" s="21">
        <v>87.55</v>
      </c>
      <c r="P710" s="32" t="s">
        <v>1744</v>
      </c>
    </row>
    <row r="711" spans="1:16" x14ac:dyDescent="0.25">
      <c r="A711" s="14" t="s">
        <v>35</v>
      </c>
      <c r="B711" s="15" t="s">
        <v>36</v>
      </c>
      <c r="C711" s="15" t="s">
        <v>44</v>
      </c>
      <c r="D711" s="15" t="s">
        <v>52</v>
      </c>
      <c r="E711" s="15" t="s">
        <v>39</v>
      </c>
      <c r="F711" s="15" t="s">
        <v>1040</v>
      </c>
      <c r="G711" s="15">
        <v>6.23</v>
      </c>
      <c r="H711" s="15" t="s">
        <v>1278</v>
      </c>
      <c r="I711" s="15" t="s">
        <v>42</v>
      </c>
      <c r="J711" s="16">
        <v>45529</v>
      </c>
      <c r="K711" s="15">
        <v>426.6</v>
      </c>
      <c r="L711" s="15">
        <v>248.2</v>
      </c>
      <c r="M711" s="15">
        <v>82</v>
      </c>
      <c r="N711" s="15">
        <v>44.72</v>
      </c>
      <c r="O711" s="17">
        <v>46.17</v>
      </c>
      <c r="P711" s="32" t="s">
        <v>1742</v>
      </c>
    </row>
    <row r="712" spans="1:16" x14ac:dyDescent="0.25">
      <c r="A712" s="18" t="s">
        <v>50</v>
      </c>
      <c r="B712" s="19" t="s">
        <v>51</v>
      </c>
      <c r="C712" s="19" t="s">
        <v>37</v>
      </c>
      <c r="D712" s="19" t="s">
        <v>38</v>
      </c>
      <c r="E712" s="19" t="s">
        <v>62</v>
      </c>
      <c r="F712" s="19" t="s">
        <v>718</v>
      </c>
      <c r="G712" s="19">
        <v>8.7799999999999994</v>
      </c>
      <c r="H712" s="19" t="s">
        <v>1279</v>
      </c>
      <c r="I712" s="19" t="s">
        <v>42</v>
      </c>
      <c r="J712" s="20">
        <v>45504</v>
      </c>
      <c r="K712" s="19">
        <v>646.17999999999995</v>
      </c>
      <c r="L712" s="19">
        <v>254.21</v>
      </c>
      <c r="M712" s="19">
        <v>40</v>
      </c>
      <c r="N712" s="19">
        <v>23</v>
      </c>
      <c r="O712" s="21">
        <v>19.809999999999999</v>
      </c>
      <c r="P712" s="32" t="s">
        <v>1734</v>
      </c>
    </row>
    <row r="713" spans="1:16" x14ac:dyDescent="0.25">
      <c r="A713" s="14" t="s">
        <v>0</v>
      </c>
      <c r="B713" s="15" t="s">
        <v>56</v>
      </c>
      <c r="C713" s="15" t="s">
        <v>37</v>
      </c>
      <c r="D713" s="15" t="s">
        <v>52</v>
      </c>
      <c r="E713" s="15" t="s">
        <v>46</v>
      </c>
      <c r="F713" s="15" t="s">
        <v>1280</v>
      </c>
      <c r="G713" s="15">
        <v>19.14</v>
      </c>
      <c r="H713" s="15" t="s">
        <v>1281</v>
      </c>
      <c r="I713" s="15" t="s">
        <v>49</v>
      </c>
      <c r="J713" s="16">
        <v>45221</v>
      </c>
      <c r="K713" s="15">
        <v>99.78</v>
      </c>
      <c r="L713" s="15">
        <v>305.88</v>
      </c>
      <c r="M713" s="15">
        <v>86</v>
      </c>
      <c r="N713" s="15">
        <v>24.38</v>
      </c>
      <c r="O713" s="17">
        <v>71.38</v>
      </c>
      <c r="P713" s="32" t="s">
        <v>1735</v>
      </c>
    </row>
    <row r="714" spans="1:16" x14ac:dyDescent="0.25">
      <c r="A714" s="18" t="s">
        <v>43</v>
      </c>
      <c r="B714" s="19" t="s">
        <v>36</v>
      </c>
      <c r="C714" s="19" t="s">
        <v>67</v>
      </c>
      <c r="D714" s="19" t="s">
        <v>38</v>
      </c>
      <c r="E714" s="19" t="s">
        <v>39</v>
      </c>
      <c r="F714" s="19" t="s">
        <v>1043</v>
      </c>
      <c r="G714" s="19">
        <v>36.32</v>
      </c>
      <c r="H714" s="19" t="s">
        <v>1282</v>
      </c>
      <c r="I714" s="19" t="s">
        <v>42</v>
      </c>
      <c r="J714" s="20">
        <v>45534</v>
      </c>
      <c r="K714" s="19">
        <v>634.51</v>
      </c>
      <c r="L714" s="19">
        <v>286.22000000000003</v>
      </c>
      <c r="M714" s="19">
        <v>13</v>
      </c>
      <c r="N714" s="19">
        <v>9.75</v>
      </c>
      <c r="O714" s="21">
        <v>21.23</v>
      </c>
      <c r="P714" s="32" t="s">
        <v>1742</v>
      </c>
    </row>
    <row r="715" spans="1:16" x14ac:dyDescent="0.25">
      <c r="A715" s="14" t="s">
        <v>50</v>
      </c>
      <c r="B715" s="15" t="s">
        <v>36</v>
      </c>
      <c r="C715" s="15" t="s">
        <v>74</v>
      </c>
      <c r="D715" s="15" t="s">
        <v>68</v>
      </c>
      <c r="E715" s="15" t="s">
        <v>46</v>
      </c>
      <c r="F715" s="15" t="s">
        <v>1283</v>
      </c>
      <c r="G715" s="15">
        <v>26.09</v>
      </c>
      <c r="H715" s="15" t="s">
        <v>1284</v>
      </c>
      <c r="I715" s="15" t="s">
        <v>42</v>
      </c>
      <c r="J715" s="16">
        <v>45528</v>
      </c>
      <c r="K715" s="15">
        <v>497.54</v>
      </c>
      <c r="L715" s="15">
        <v>14.52</v>
      </c>
      <c r="M715" s="15">
        <v>15</v>
      </c>
      <c r="N715" s="15">
        <v>49.06</v>
      </c>
      <c r="O715" s="17">
        <v>75.180000000000007</v>
      </c>
      <c r="P715" s="32" t="s">
        <v>1742</v>
      </c>
    </row>
    <row r="716" spans="1:16" x14ac:dyDescent="0.25">
      <c r="A716" s="18" t="s">
        <v>50</v>
      </c>
      <c r="B716" s="19" t="s">
        <v>51</v>
      </c>
      <c r="C716" s="19" t="s">
        <v>37</v>
      </c>
      <c r="D716" s="19" t="s">
        <v>52</v>
      </c>
      <c r="E716" s="19" t="s">
        <v>62</v>
      </c>
      <c r="F716" s="19" t="s">
        <v>815</v>
      </c>
      <c r="G716" s="19">
        <v>43.83</v>
      </c>
      <c r="H716" s="19" t="s">
        <v>1285</v>
      </c>
      <c r="I716" s="19" t="s">
        <v>42</v>
      </c>
      <c r="J716" s="20">
        <v>45539</v>
      </c>
      <c r="K716" s="19">
        <v>557.01</v>
      </c>
      <c r="L716" s="19">
        <v>394.03</v>
      </c>
      <c r="M716" s="19">
        <v>15</v>
      </c>
      <c r="N716" s="19">
        <v>40.86</v>
      </c>
      <c r="O716" s="21">
        <v>55.46</v>
      </c>
      <c r="P716" s="32" t="s">
        <v>1738</v>
      </c>
    </row>
    <row r="717" spans="1:16" x14ac:dyDescent="0.25">
      <c r="A717" s="14" t="s">
        <v>55</v>
      </c>
      <c r="B717" s="15" t="s">
        <v>94</v>
      </c>
      <c r="C717" s="15" t="s">
        <v>44</v>
      </c>
      <c r="D717" s="15" t="s">
        <v>52</v>
      </c>
      <c r="E717" s="15" t="s">
        <v>39</v>
      </c>
      <c r="F717" s="15" t="s">
        <v>1286</v>
      </c>
      <c r="G717" s="15">
        <v>40.54</v>
      </c>
      <c r="H717" s="15" t="s">
        <v>1287</v>
      </c>
      <c r="I717" s="15" t="s">
        <v>49</v>
      </c>
      <c r="J717" s="16">
        <v>45280</v>
      </c>
      <c r="K717" s="15">
        <v>895.9</v>
      </c>
      <c r="L717" s="15">
        <v>346.74</v>
      </c>
      <c r="M717" s="15">
        <v>73</v>
      </c>
      <c r="N717" s="15">
        <v>36.79</v>
      </c>
      <c r="O717" s="17">
        <v>36.18</v>
      </c>
      <c r="P717" s="32" t="s">
        <v>1740</v>
      </c>
    </row>
    <row r="718" spans="1:16" x14ac:dyDescent="0.25">
      <c r="A718" s="18" t="s">
        <v>43</v>
      </c>
      <c r="B718" s="19" t="s">
        <v>94</v>
      </c>
      <c r="C718" s="19" t="s">
        <v>37</v>
      </c>
      <c r="D718" s="19" t="s">
        <v>52</v>
      </c>
      <c r="E718" s="19" t="s">
        <v>46</v>
      </c>
      <c r="F718" s="19" t="s">
        <v>1288</v>
      </c>
      <c r="G718" s="19">
        <v>28.96</v>
      </c>
      <c r="H718" s="19" t="s">
        <v>1289</v>
      </c>
      <c r="I718" s="19" t="s">
        <v>42</v>
      </c>
      <c r="J718" s="20">
        <v>45312</v>
      </c>
      <c r="K718" s="19">
        <v>752.93</v>
      </c>
      <c r="L718" s="19">
        <v>488.42</v>
      </c>
      <c r="M718" s="19">
        <v>63</v>
      </c>
      <c r="N718" s="19">
        <v>34.299999999999997</v>
      </c>
      <c r="O718" s="21">
        <v>29.16</v>
      </c>
      <c r="P718" s="32" t="s">
        <v>1733</v>
      </c>
    </row>
    <row r="719" spans="1:16" x14ac:dyDescent="0.25">
      <c r="A719" s="14" t="s">
        <v>43</v>
      </c>
      <c r="B719" s="15" t="s">
        <v>56</v>
      </c>
      <c r="C719" s="15" t="s">
        <v>74</v>
      </c>
      <c r="D719" s="15" t="s">
        <v>52</v>
      </c>
      <c r="E719" s="15" t="s">
        <v>62</v>
      </c>
      <c r="F719" s="15" t="s">
        <v>1178</v>
      </c>
      <c r="G719" s="15">
        <v>43.95</v>
      </c>
      <c r="H719" s="15" t="s">
        <v>1290</v>
      </c>
      <c r="I719" s="15" t="s">
        <v>49</v>
      </c>
      <c r="J719" s="16">
        <v>45366</v>
      </c>
      <c r="K719" s="15">
        <v>651.36</v>
      </c>
      <c r="L719" s="15">
        <v>13.72</v>
      </c>
      <c r="M719" s="15">
        <v>33</v>
      </c>
      <c r="N719" s="15">
        <v>28.47</v>
      </c>
      <c r="O719" s="17">
        <v>79.180000000000007</v>
      </c>
      <c r="P719" s="32" t="s">
        <v>1737</v>
      </c>
    </row>
    <row r="720" spans="1:16" x14ac:dyDescent="0.25">
      <c r="A720" s="18" t="s">
        <v>0</v>
      </c>
      <c r="B720" s="19" t="s">
        <v>51</v>
      </c>
      <c r="C720" s="19" t="s">
        <v>44</v>
      </c>
      <c r="D720" s="19" t="s">
        <v>38</v>
      </c>
      <c r="E720" s="19" t="s">
        <v>46</v>
      </c>
      <c r="F720" s="19" t="s">
        <v>1291</v>
      </c>
      <c r="G720" s="19">
        <v>8.69</v>
      </c>
      <c r="H720" s="19" t="s">
        <v>1292</v>
      </c>
      <c r="I720" s="19" t="s">
        <v>42</v>
      </c>
      <c r="J720" s="20">
        <v>45417</v>
      </c>
      <c r="K720" s="19">
        <v>329.51</v>
      </c>
      <c r="L720" s="19">
        <v>138.61000000000001</v>
      </c>
      <c r="M720" s="19">
        <v>29</v>
      </c>
      <c r="N720" s="19">
        <v>35.17</v>
      </c>
      <c r="O720" s="21">
        <v>64.8</v>
      </c>
      <c r="P720" s="32" t="s">
        <v>1739</v>
      </c>
    </row>
    <row r="721" spans="1:16" x14ac:dyDescent="0.25">
      <c r="A721" s="14" t="s">
        <v>35</v>
      </c>
      <c r="B721" s="15" t="s">
        <v>56</v>
      </c>
      <c r="C721" s="15" t="s">
        <v>74</v>
      </c>
      <c r="D721" s="15" t="s">
        <v>71</v>
      </c>
      <c r="E721" s="15" t="s">
        <v>62</v>
      </c>
      <c r="F721" s="15" t="s">
        <v>230</v>
      </c>
      <c r="G721" s="15">
        <v>31.58</v>
      </c>
      <c r="H721" s="15" t="s">
        <v>1293</v>
      </c>
      <c r="I721" s="15" t="s">
        <v>42</v>
      </c>
      <c r="J721" s="16">
        <v>45467</v>
      </c>
      <c r="K721" s="15">
        <v>608.91999999999996</v>
      </c>
      <c r="L721" s="15">
        <v>276.13</v>
      </c>
      <c r="M721" s="15">
        <v>88</v>
      </c>
      <c r="N721" s="15">
        <v>49.99</v>
      </c>
      <c r="O721" s="17">
        <v>11.74</v>
      </c>
      <c r="P721" s="32" t="s">
        <v>1736</v>
      </c>
    </row>
    <row r="722" spans="1:16" x14ac:dyDescent="0.25">
      <c r="A722" s="18" t="s">
        <v>0</v>
      </c>
      <c r="B722" s="19" t="s">
        <v>51</v>
      </c>
      <c r="C722" s="19" t="s">
        <v>74</v>
      </c>
      <c r="D722" s="19" t="s">
        <v>45</v>
      </c>
      <c r="E722" s="19" t="s">
        <v>46</v>
      </c>
      <c r="F722" s="19" t="s">
        <v>1294</v>
      </c>
      <c r="G722" s="19">
        <v>28.38</v>
      </c>
      <c r="H722" s="19" t="s">
        <v>1295</v>
      </c>
      <c r="I722" s="19" t="s">
        <v>49</v>
      </c>
      <c r="J722" s="20">
        <v>45376</v>
      </c>
      <c r="K722" s="19">
        <v>873.87</v>
      </c>
      <c r="L722" s="19">
        <v>107.71</v>
      </c>
      <c r="M722" s="19">
        <v>95</v>
      </c>
      <c r="N722" s="19">
        <v>32.950000000000003</v>
      </c>
      <c r="O722" s="21">
        <v>6.95</v>
      </c>
      <c r="P722" s="32" t="s">
        <v>1737</v>
      </c>
    </row>
    <row r="723" spans="1:16" x14ac:dyDescent="0.25">
      <c r="A723" s="14" t="s">
        <v>50</v>
      </c>
      <c r="B723" s="15" t="s">
        <v>59</v>
      </c>
      <c r="C723" s="15" t="s">
        <v>44</v>
      </c>
      <c r="D723" s="15" t="s">
        <v>38</v>
      </c>
      <c r="E723" s="15" t="s">
        <v>46</v>
      </c>
      <c r="F723" s="15" t="s">
        <v>954</v>
      </c>
      <c r="G723" s="15">
        <v>37.64</v>
      </c>
      <c r="H723" s="15" t="s">
        <v>1296</v>
      </c>
      <c r="I723" s="15" t="s">
        <v>42</v>
      </c>
      <c r="J723" s="16">
        <v>45453</v>
      </c>
      <c r="K723" s="15">
        <v>663.92</v>
      </c>
      <c r="L723" s="15">
        <v>493.9</v>
      </c>
      <c r="M723" s="15">
        <v>33</v>
      </c>
      <c r="N723" s="15">
        <v>30.26</v>
      </c>
      <c r="O723" s="17">
        <v>73.77</v>
      </c>
      <c r="P723" s="32" t="s">
        <v>1736</v>
      </c>
    </row>
    <row r="724" spans="1:16" x14ac:dyDescent="0.25">
      <c r="A724" s="18" t="s">
        <v>0</v>
      </c>
      <c r="B724" s="19" t="s">
        <v>51</v>
      </c>
      <c r="C724" s="19" t="s">
        <v>37</v>
      </c>
      <c r="D724" s="19" t="s">
        <v>71</v>
      </c>
      <c r="E724" s="19" t="s">
        <v>62</v>
      </c>
      <c r="F724" s="19" t="s">
        <v>103</v>
      </c>
      <c r="G724" s="19">
        <v>30.6</v>
      </c>
      <c r="H724" s="19" t="s">
        <v>1297</v>
      </c>
      <c r="I724" s="19" t="s">
        <v>42</v>
      </c>
      <c r="J724" s="20">
        <v>45391</v>
      </c>
      <c r="K724" s="19">
        <v>302.04000000000002</v>
      </c>
      <c r="L724" s="19">
        <v>346.27</v>
      </c>
      <c r="M724" s="19">
        <v>97</v>
      </c>
      <c r="N724" s="19">
        <v>19.29</v>
      </c>
      <c r="O724" s="21">
        <v>7.86</v>
      </c>
      <c r="P724" s="32" t="s">
        <v>1743</v>
      </c>
    </row>
    <row r="725" spans="1:16" x14ac:dyDescent="0.25">
      <c r="A725" s="14" t="s">
        <v>55</v>
      </c>
      <c r="B725" s="15" t="s">
        <v>59</v>
      </c>
      <c r="C725" s="15" t="s">
        <v>44</v>
      </c>
      <c r="D725" s="15" t="s">
        <v>45</v>
      </c>
      <c r="E725" s="15" t="s">
        <v>46</v>
      </c>
      <c r="F725" s="15" t="s">
        <v>1298</v>
      </c>
      <c r="G725" s="15">
        <v>29.19</v>
      </c>
      <c r="H725" s="15" t="s">
        <v>1299</v>
      </c>
      <c r="I725" s="15" t="s">
        <v>42</v>
      </c>
      <c r="J725" s="16">
        <v>45218</v>
      </c>
      <c r="K725" s="15">
        <v>946.39</v>
      </c>
      <c r="L725" s="15">
        <v>360.45</v>
      </c>
      <c r="M725" s="15">
        <v>65</v>
      </c>
      <c r="N725" s="15">
        <v>16.46</v>
      </c>
      <c r="O725" s="17">
        <v>47.97</v>
      </c>
      <c r="P725" s="32" t="s">
        <v>1735</v>
      </c>
    </row>
    <row r="726" spans="1:16" x14ac:dyDescent="0.25">
      <c r="A726" s="18" t="s">
        <v>0</v>
      </c>
      <c r="B726" s="19" t="s">
        <v>36</v>
      </c>
      <c r="C726" s="19" t="s">
        <v>37</v>
      </c>
      <c r="D726" s="19" t="s">
        <v>71</v>
      </c>
      <c r="E726" s="19" t="s">
        <v>46</v>
      </c>
      <c r="F726" s="19" t="s">
        <v>526</v>
      </c>
      <c r="G726" s="19">
        <v>32.17</v>
      </c>
      <c r="H726" s="19" t="s">
        <v>1300</v>
      </c>
      <c r="I726" s="19" t="s">
        <v>49</v>
      </c>
      <c r="J726" s="20">
        <v>45543</v>
      </c>
      <c r="K726" s="19">
        <v>803.83</v>
      </c>
      <c r="L726" s="19">
        <v>207.39</v>
      </c>
      <c r="M726" s="19">
        <v>1</v>
      </c>
      <c r="N726" s="19">
        <v>36.29</v>
      </c>
      <c r="O726" s="21">
        <v>11.18</v>
      </c>
      <c r="P726" s="32" t="s">
        <v>1738</v>
      </c>
    </row>
    <row r="727" spans="1:16" x14ac:dyDescent="0.25">
      <c r="A727" s="14" t="s">
        <v>55</v>
      </c>
      <c r="B727" s="15" t="s">
        <v>36</v>
      </c>
      <c r="C727" s="15" t="s">
        <v>37</v>
      </c>
      <c r="D727" s="15" t="s">
        <v>68</v>
      </c>
      <c r="E727" s="15" t="s">
        <v>75</v>
      </c>
      <c r="F727" s="15" t="s">
        <v>1301</v>
      </c>
      <c r="G727" s="15">
        <v>42.84</v>
      </c>
      <c r="H727" s="15" t="s">
        <v>1302</v>
      </c>
      <c r="I727" s="15" t="s">
        <v>49</v>
      </c>
      <c r="J727" s="16">
        <v>45241</v>
      </c>
      <c r="K727" s="15">
        <v>580.49</v>
      </c>
      <c r="L727" s="15">
        <v>239.98</v>
      </c>
      <c r="M727" s="15">
        <v>75</v>
      </c>
      <c r="N727" s="15">
        <v>20.54</v>
      </c>
      <c r="O727" s="17">
        <v>41.88</v>
      </c>
      <c r="P727" s="32" t="s">
        <v>1744</v>
      </c>
    </row>
    <row r="728" spans="1:16" x14ac:dyDescent="0.25">
      <c r="A728" s="18" t="s">
        <v>35</v>
      </c>
      <c r="B728" s="19" t="s">
        <v>36</v>
      </c>
      <c r="C728" s="19" t="s">
        <v>74</v>
      </c>
      <c r="D728" s="19" t="s">
        <v>52</v>
      </c>
      <c r="E728" s="19" t="s">
        <v>75</v>
      </c>
      <c r="F728" s="19" t="s">
        <v>1303</v>
      </c>
      <c r="G728" s="19">
        <v>18.57</v>
      </c>
      <c r="H728" s="19" t="s">
        <v>1304</v>
      </c>
      <c r="I728" s="19" t="s">
        <v>42</v>
      </c>
      <c r="J728" s="20">
        <v>45498</v>
      </c>
      <c r="K728" s="19">
        <v>925.17</v>
      </c>
      <c r="L728" s="19">
        <v>420.1</v>
      </c>
      <c r="M728" s="19">
        <v>69</v>
      </c>
      <c r="N728" s="19">
        <v>35.21</v>
      </c>
      <c r="O728" s="21">
        <v>26.22</v>
      </c>
      <c r="P728" s="32" t="s">
        <v>1734</v>
      </c>
    </row>
    <row r="729" spans="1:16" x14ac:dyDescent="0.25">
      <c r="A729" s="14" t="s">
        <v>43</v>
      </c>
      <c r="B729" s="15" t="s">
        <v>94</v>
      </c>
      <c r="C729" s="15" t="s">
        <v>74</v>
      </c>
      <c r="D729" s="15" t="s">
        <v>52</v>
      </c>
      <c r="E729" s="15" t="s">
        <v>46</v>
      </c>
      <c r="F729" s="15" t="s">
        <v>1305</v>
      </c>
      <c r="G729" s="15">
        <v>11.17</v>
      </c>
      <c r="H729" s="15" t="s">
        <v>1306</v>
      </c>
      <c r="I729" s="15" t="s">
        <v>49</v>
      </c>
      <c r="J729" s="16">
        <v>45283</v>
      </c>
      <c r="K729" s="15">
        <v>765.51</v>
      </c>
      <c r="L729" s="15">
        <v>498.03</v>
      </c>
      <c r="M729" s="15">
        <v>20</v>
      </c>
      <c r="N729" s="15">
        <v>5.52</v>
      </c>
      <c r="O729" s="17">
        <v>99.34</v>
      </c>
      <c r="P729" s="32" t="s">
        <v>1740</v>
      </c>
    </row>
    <row r="730" spans="1:16" x14ac:dyDescent="0.25">
      <c r="A730" s="18" t="s">
        <v>35</v>
      </c>
      <c r="B730" s="19" t="s">
        <v>51</v>
      </c>
      <c r="C730" s="19" t="s">
        <v>67</v>
      </c>
      <c r="D730" s="19" t="s">
        <v>45</v>
      </c>
      <c r="E730" s="19" t="s">
        <v>46</v>
      </c>
      <c r="F730" s="19" t="s">
        <v>1307</v>
      </c>
      <c r="G730" s="19">
        <v>44.22</v>
      </c>
      <c r="H730" s="19" t="s">
        <v>1308</v>
      </c>
      <c r="I730" s="19" t="s">
        <v>42</v>
      </c>
      <c r="J730" s="20">
        <v>45558</v>
      </c>
      <c r="K730" s="19">
        <v>283.18</v>
      </c>
      <c r="L730" s="19">
        <v>263.04000000000002</v>
      </c>
      <c r="M730" s="19">
        <v>60</v>
      </c>
      <c r="N730" s="19">
        <v>45.04</v>
      </c>
      <c r="O730" s="21">
        <v>74</v>
      </c>
      <c r="P730" s="32" t="s">
        <v>1738</v>
      </c>
    </row>
    <row r="731" spans="1:16" x14ac:dyDescent="0.25">
      <c r="A731" s="14" t="s">
        <v>55</v>
      </c>
      <c r="B731" s="15" t="s">
        <v>59</v>
      </c>
      <c r="C731" s="15" t="s">
        <v>37</v>
      </c>
      <c r="D731" s="15" t="s">
        <v>71</v>
      </c>
      <c r="E731" s="15" t="s">
        <v>75</v>
      </c>
      <c r="F731" s="15" t="s">
        <v>1309</v>
      </c>
      <c r="G731" s="15">
        <v>27.37</v>
      </c>
      <c r="H731" s="15" t="s">
        <v>1310</v>
      </c>
      <c r="I731" s="15" t="s">
        <v>49</v>
      </c>
      <c r="J731" s="16">
        <v>45476</v>
      </c>
      <c r="K731" s="15">
        <v>418.87</v>
      </c>
      <c r="L731" s="15">
        <v>256.69</v>
      </c>
      <c r="M731" s="15">
        <v>59</v>
      </c>
      <c r="N731" s="15">
        <v>28.73</v>
      </c>
      <c r="O731" s="17">
        <v>64.92</v>
      </c>
      <c r="P731" s="32" t="s">
        <v>1734</v>
      </c>
    </row>
    <row r="732" spans="1:16" x14ac:dyDescent="0.25">
      <c r="A732" s="18" t="s">
        <v>0</v>
      </c>
      <c r="B732" s="19" t="s">
        <v>56</v>
      </c>
      <c r="C732" s="19" t="s">
        <v>37</v>
      </c>
      <c r="D732" s="19" t="s">
        <v>52</v>
      </c>
      <c r="E732" s="19" t="s">
        <v>75</v>
      </c>
      <c r="F732" s="19" t="s">
        <v>1311</v>
      </c>
      <c r="G732" s="19">
        <v>12.84</v>
      </c>
      <c r="H732" s="19" t="s">
        <v>1312</v>
      </c>
      <c r="I732" s="19" t="s">
        <v>42</v>
      </c>
      <c r="J732" s="20">
        <v>45548</v>
      </c>
      <c r="K732" s="19">
        <v>995.94</v>
      </c>
      <c r="L732" s="19">
        <v>220.42</v>
      </c>
      <c r="M732" s="19">
        <v>83</v>
      </c>
      <c r="N732" s="19">
        <v>9.77</v>
      </c>
      <c r="O732" s="21">
        <v>63.99</v>
      </c>
      <c r="P732" s="32" t="s">
        <v>1738</v>
      </c>
    </row>
    <row r="733" spans="1:16" x14ac:dyDescent="0.25">
      <c r="A733" s="14" t="s">
        <v>35</v>
      </c>
      <c r="B733" s="15" t="s">
        <v>51</v>
      </c>
      <c r="C733" s="15" t="s">
        <v>74</v>
      </c>
      <c r="D733" s="15" t="s">
        <v>68</v>
      </c>
      <c r="E733" s="15" t="s">
        <v>75</v>
      </c>
      <c r="F733" s="15" t="s">
        <v>765</v>
      </c>
      <c r="G733" s="15">
        <v>38.880000000000003</v>
      </c>
      <c r="H733" s="15" t="s">
        <v>1313</v>
      </c>
      <c r="I733" s="15" t="s">
        <v>42</v>
      </c>
      <c r="J733" s="16">
        <v>45455</v>
      </c>
      <c r="K733" s="15">
        <v>228.83</v>
      </c>
      <c r="L733" s="15">
        <v>91.52</v>
      </c>
      <c r="M733" s="15">
        <v>20</v>
      </c>
      <c r="N733" s="15">
        <v>35</v>
      </c>
      <c r="O733" s="17">
        <v>46.53</v>
      </c>
      <c r="P733" s="32" t="s">
        <v>1736</v>
      </c>
    </row>
    <row r="734" spans="1:16" x14ac:dyDescent="0.25">
      <c r="A734" s="18" t="s">
        <v>0</v>
      </c>
      <c r="B734" s="19" t="s">
        <v>59</v>
      </c>
      <c r="C734" s="19" t="s">
        <v>44</v>
      </c>
      <c r="D734" s="19" t="s">
        <v>68</v>
      </c>
      <c r="E734" s="19" t="s">
        <v>39</v>
      </c>
      <c r="F734" s="19" t="s">
        <v>1314</v>
      </c>
      <c r="G734" s="19">
        <v>26.5</v>
      </c>
      <c r="H734" s="19" t="s">
        <v>1315</v>
      </c>
      <c r="I734" s="19" t="s">
        <v>42</v>
      </c>
      <c r="J734" s="20">
        <v>45550</v>
      </c>
      <c r="K734" s="19">
        <v>810.04</v>
      </c>
      <c r="L734" s="19">
        <v>261.74</v>
      </c>
      <c r="M734" s="19">
        <v>23</v>
      </c>
      <c r="N734" s="19">
        <v>38.06</v>
      </c>
      <c r="O734" s="21">
        <v>5.3</v>
      </c>
      <c r="P734" s="32" t="s">
        <v>1738</v>
      </c>
    </row>
    <row r="735" spans="1:16" x14ac:dyDescent="0.25">
      <c r="A735" s="14" t="s">
        <v>43</v>
      </c>
      <c r="B735" s="15" t="s">
        <v>59</v>
      </c>
      <c r="C735" s="15" t="s">
        <v>67</v>
      </c>
      <c r="D735" s="15" t="s">
        <v>38</v>
      </c>
      <c r="E735" s="15" t="s">
        <v>75</v>
      </c>
      <c r="F735" s="15" t="s">
        <v>1316</v>
      </c>
      <c r="G735" s="15">
        <v>15.09</v>
      </c>
      <c r="H735" s="15" t="s">
        <v>1317</v>
      </c>
      <c r="I735" s="15" t="s">
        <v>42</v>
      </c>
      <c r="J735" s="16">
        <v>45461</v>
      </c>
      <c r="K735" s="15">
        <v>538.58000000000004</v>
      </c>
      <c r="L735" s="15">
        <v>173.43</v>
      </c>
      <c r="M735" s="15">
        <v>30</v>
      </c>
      <c r="N735" s="15">
        <v>17.260000000000002</v>
      </c>
      <c r="O735" s="17">
        <v>5.31</v>
      </c>
      <c r="P735" s="32" t="s">
        <v>1736</v>
      </c>
    </row>
    <row r="736" spans="1:16" x14ac:dyDescent="0.25">
      <c r="A736" s="18" t="s">
        <v>0</v>
      </c>
      <c r="B736" s="19" t="s">
        <v>94</v>
      </c>
      <c r="C736" s="19" t="s">
        <v>44</v>
      </c>
      <c r="D736" s="19" t="s">
        <v>71</v>
      </c>
      <c r="E736" s="19" t="s">
        <v>39</v>
      </c>
      <c r="F736" s="19" t="s">
        <v>654</v>
      </c>
      <c r="G736" s="19">
        <v>37.549999999999997</v>
      </c>
      <c r="H736" s="19" t="s">
        <v>1318</v>
      </c>
      <c r="I736" s="19" t="s">
        <v>42</v>
      </c>
      <c r="J736" s="20">
        <v>45551</v>
      </c>
      <c r="K736" s="19">
        <v>287.54000000000002</v>
      </c>
      <c r="L736" s="19">
        <v>283.64999999999998</v>
      </c>
      <c r="M736" s="19">
        <v>90</v>
      </c>
      <c r="N736" s="19">
        <v>49.27</v>
      </c>
      <c r="O736" s="21">
        <v>76.45</v>
      </c>
      <c r="P736" s="32" t="s">
        <v>1738</v>
      </c>
    </row>
    <row r="737" spans="1:16" x14ac:dyDescent="0.25">
      <c r="A737" s="14" t="s">
        <v>0</v>
      </c>
      <c r="B737" s="15" t="s">
        <v>59</v>
      </c>
      <c r="C737" s="15" t="s">
        <v>44</v>
      </c>
      <c r="D737" s="15" t="s">
        <v>71</v>
      </c>
      <c r="E737" s="15" t="s">
        <v>75</v>
      </c>
      <c r="F737" s="15" t="s">
        <v>836</v>
      </c>
      <c r="G737" s="15">
        <v>38.619999999999997</v>
      </c>
      <c r="H737" s="15" t="s">
        <v>1319</v>
      </c>
      <c r="I737" s="15" t="s">
        <v>49</v>
      </c>
      <c r="J737" s="16">
        <v>45253</v>
      </c>
      <c r="K737" s="15">
        <v>840.63</v>
      </c>
      <c r="L737" s="15">
        <v>395.91</v>
      </c>
      <c r="M737" s="15">
        <v>10</v>
      </c>
      <c r="N737" s="15">
        <v>42.64</v>
      </c>
      <c r="O737" s="17">
        <v>71.64</v>
      </c>
      <c r="P737" s="32" t="s">
        <v>1744</v>
      </c>
    </row>
    <row r="738" spans="1:16" x14ac:dyDescent="0.25">
      <c r="A738" s="18" t="s">
        <v>35</v>
      </c>
      <c r="B738" s="19" t="s">
        <v>59</v>
      </c>
      <c r="C738" s="19" t="s">
        <v>37</v>
      </c>
      <c r="D738" s="19" t="s">
        <v>68</v>
      </c>
      <c r="E738" s="19" t="s">
        <v>75</v>
      </c>
      <c r="F738" s="19" t="s">
        <v>555</v>
      </c>
      <c r="G738" s="19">
        <v>42.91</v>
      </c>
      <c r="H738" s="19" t="s">
        <v>1320</v>
      </c>
      <c r="I738" s="19" t="s">
        <v>49</v>
      </c>
      <c r="J738" s="20">
        <v>45335</v>
      </c>
      <c r="K738" s="19">
        <v>674.25</v>
      </c>
      <c r="L738" s="19">
        <v>113.99</v>
      </c>
      <c r="M738" s="19">
        <v>25</v>
      </c>
      <c r="N738" s="19">
        <v>36.43</v>
      </c>
      <c r="O738" s="21">
        <v>87.73</v>
      </c>
      <c r="P738" s="32" t="s">
        <v>1741</v>
      </c>
    </row>
    <row r="739" spans="1:16" x14ac:dyDescent="0.25">
      <c r="A739" s="14" t="s">
        <v>55</v>
      </c>
      <c r="B739" s="15" t="s">
        <v>56</v>
      </c>
      <c r="C739" s="15" t="s">
        <v>37</v>
      </c>
      <c r="D739" s="15" t="s">
        <v>71</v>
      </c>
      <c r="E739" s="15" t="s">
        <v>46</v>
      </c>
      <c r="F739" s="15" t="s">
        <v>1321</v>
      </c>
      <c r="G739" s="15">
        <v>37.700000000000003</v>
      </c>
      <c r="H739" s="15" t="s">
        <v>1322</v>
      </c>
      <c r="I739" s="15" t="s">
        <v>42</v>
      </c>
      <c r="J739" s="16">
        <v>45508</v>
      </c>
      <c r="K739" s="15">
        <v>663.85</v>
      </c>
      <c r="L739" s="15">
        <v>447.28</v>
      </c>
      <c r="M739" s="15">
        <v>96</v>
      </c>
      <c r="N739" s="15">
        <v>43</v>
      </c>
      <c r="O739" s="17">
        <v>4.66</v>
      </c>
      <c r="P739" s="32" t="s">
        <v>1742</v>
      </c>
    </row>
    <row r="740" spans="1:16" x14ac:dyDescent="0.25">
      <c r="A740" s="18" t="s">
        <v>50</v>
      </c>
      <c r="B740" s="19" t="s">
        <v>51</v>
      </c>
      <c r="C740" s="19" t="s">
        <v>37</v>
      </c>
      <c r="D740" s="19" t="s">
        <v>68</v>
      </c>
      <c r="E740" s="19" t="s">
        <v>46</v>
      </c>
      <c r="F740" s="19" t="s">
        <v>1323</v>
      </c>
      <c r="G740" s="19">
        <v>22.39</v>
      </c>
      <c r="H740" s="19" t="s">
        <v>1324</v>
      </c>
      <c r="I740" s="19" t="s">
        <v>49</v>
      </c>
      <c r="J740" s="20">
        <v>45490</v>
      </c>
      <c r="K740" s="19">
        <v>648.33000000000004</v>
      </c>
      <c r="L740" s="19">
        <v>94.25</v>
      </c>
      <c r="M740" s="19">
        <v>86</v>
      </c>
      <c r="N740" s="19">
        <v>16.989999999999998</v>
      </c>
      <c r="O740" s="21">
        <v>35.880000000000003</v>
      </c>
      <c r="P740" s="32" t="s">
        <v>1734</v>
      </c>
    </row>
    <row r="741" spans="1:16" x14ac:dyDescent="0.25">
      <c r="A741" s="14" t="s">
        <v>0</v>
      </c>
      <c r="B741" s="15" t="s">
        <v>36</v>
      </c>
      <c r="C741" s="15" t="s">
        <v>67</v>
      </c>
      <c r="D741" s="15" t="s">
        <v>71</v>
      </c>
      <c r="E741" s="15" t="s">
        <v>46</v>
      </c>
      <c r="F741" s="15" t="s">
        <v>1325</v>
      </c>
      <c r="G741" s="15">
        <v>10.73</v>
      </c>
      <c r="H741" s="15" t="s">
        <v>1326</v>
      </c>
      <c r="I741" s="15" t="s">
        <v>49</v>
      </c>
      <c r="J741" s="16">
        <v>45538</v>
      </c>
      <c r="K741" s="15">
        <v>354.98</v>
      </c>
      <c r="L741" s="15">
        <v>117.51</v>
      </c>
      <c r="M741" s="15">
        <v>33</v>
      </c>
      <c r="N741" s="15">
        <v>19.399999999999999</v>
      </c>
      <c r="O741" s="17">
        <v>90.63</v>
      </c>
      <c r="P741" s="32" t="s">
        <v>1738</v>
      </c>
    </row>
    <row r="742" spans="1:16" x14ac:dyDescent="0.25">
      <c r="A742" s="18" t="s">
        <v>55</v>
      </c>
      <c r="B742" s="19" t="s">
        <v>94</v>
      </c>
      <c r="C742" s="19" t="s">
        <v>74</v>
      </c>
      <c r="D742" s="19" t="s">
        <v>38</v>
      </c>
      <c r="E742" s="19" t="s">
        <v>39</v>
      </c>
      <c r="F742" s="19" t="s">
        <v>463</v>
      </c>
      <c r="G742" s="19">
        <v>49.74</v>
      </c>
      <c r="H742" s="19" t="s">
        <v>1327</v>
      </c>
      <c r="I742" s="19" t="s">
        <v>42</v>
      </c>
      <c r="J742" s="20">
        <v>45423</v>
      </c>
      <c r="K742" s="19">
        <v>956.83</v>
      </c>
      <c r="L742" s="19">
        <v>96.44</v>
      </c>
      <c r="M742" s="19">
        <v>26</v>
      </c>
      <c r="N742" s="19">
        <v>10.01</v>
      </c>
      <c r="O742" s="21">
        <v>78.790000000000006</v>
      </c>
      <c r="P742" s="32" t="s">
        <v>1739</v>
      </c>
    </row>
    <row r="743" spans="1:16" x14ac:dyDescent="0.25">
      <c r="A743" s="14" t="s">
        <v>55</v>
      </c>
      <c r="B743" s="15" t="s">
        <v>59</v>
      </c>
      <c r="C743" s="15" t="s">
        <v>67</v>
      </c>
      <c r="D743" s="15" t="s">
        <v>52</v>
      </c>
      <c r="E743" s="15" t="s">
        <v>75</v>
      </c>
      <c r="F743" s="15" t="s">
        <v>1328</v>
      </c>
      <c r="G743" s="15">
        <v>29.65</v>
      </c>
      <c r="H743" s="15" t="s">
        <v>1329</v>
      </c>
      <c r="I743" s="15" t="s">
        <v>49</v>
      </c>
      <c r="J743" s="16">
        <v>45211</v>
      </c>
      <c r="K743" s="15">
        <v>417.1</v>
      </c>
      <c r="L743" s="15">
        <v>234.83</v>
      </c>
      <c r="M743" s="15">
        <v>85</v>
      </c>
      <c r="N743" s="15">
        <v>31.19</v>
      </c>
      <c r="O743" s="17">
        <v>99.9</v>
      </c>
      <c r="P743" s="32" t="s">
        <v>1735</v>
      </c>
    </row>
    <row r="744" spans="1:16" x14ac:dyDescent="0.25">
      <c r="A744" s="18" t="s">
        <v>0</v>
      </c>
      <c r="B744" s="19" t="s">
        <v>94</v>
      </c>
      <c r="C744" s="19" t="s">
        <v>74</v>
      </c>
      <c r="D744" s="19" t="s">
        <v>71</v>
      </c>
      <c r="E744" s="19" t="s">
        <v>39</v>
      </c>
      <c r="F744" s="19" t="s">
        <v>1075</v>
      </c>
      <c r="G744" s="19">
        <v>10.73</v>
      </c>
      <c r="H744" s="19" t="s">
        <v>1330</v>
      </c>
      <c r="I744" s="19" t="s">
        <v>49</v>
      </c>
      <c r="J744" s="20">
        <v>45469</v>
      </c>
      <c r="K744" s="19">
        <v>210.92</v>
      </c>
      <c r="L744" s="19">
        <v>356.26</v>
      </c>
      <c r="M744" s="19">
        <v>80</v>
      </c>
      <c r="N744" s="19">
        <v>18.09</v>
      </c>
      <c r="O744" s="21">
        <v>46.65</v>
      </c>
      <c r="P744" s="32" t="s">
        <v>1736</v>
      </c>
    </row>
    <row r="745" spans="1:16" x14ac:dyDescent="0.25">
      <c r="A745" s="14" t="s">
        <v>43</v>
      </c>
      <c r="B745" s="15" t="s">
        <v>51</v>
      </c>
      <c r="C745" s="15" t="s">
        <v>37</v>
      </c>
      <c r="D745" s="15" t="s">
        <v>45</v>
      </c>
      <c r="E745" s="15" t="s">
        <v>62</v>
      </c>
      <c r="F745" s="15" t="s">
        <v>40</v>
      </c>
      <c r="G745" s="15">
        <v>13.09</v>
      </c>
      <c r="H745" s="15" t="s">
        <v>1331</v>
      </c>
      <c r="I745" s="15" t="s">
        <v>49</v>
      </c>
      <c r="J745" s="16">
        <v>45434</v>
      </c>
      <c r="K745" s="15">
        <v>631.4</v>
      </c>
      <c r="L745" s="15">
        <v>494.98</v>
      </c>
      <c r="M745" s="15">
        <v>78</v>
      </c>
      <c r="N745" s="15">
        <v>20.350000000000001</v>
      </c>
      <c r="O745" s="17">
        <v>27.04</v>
      </c>
      <c r="P745" s="32" t="s">
        <v>1739</v>
      </c>
    </row>
    <row r="746" spans="1:16" x14ac:dyDescent="0.25">
      <c r="A746" s="18" t="s">
        <v>50</v>
      </c>
      <c r="B746" s="19" t="s">
        <v>59</v>
      </c>
      <c r="C746" s="19" t="s">
        <v>74</v>
      </c>
      <c r="D746" s="19" t="s">
        <v>68</v>
      </c>
      <c r="E746" s="19" t="s">
        <v>62</v>
      </c>
      <c r="F746" s="19" t="s">
        <v>933</v>
      </c>
      <c r="G746" s="19">
        <v>21.61</v>
      </c>
      <c r="H746" s="19" t="s">
        <v>1332</v>
      </c>
      <c r="I746" s="19" t="s">
        <v>49</v>
      </c>
      <c r="J746" s="20">
        <v>45488</v>
      </c>
      <c r="K746" s="19">
        <v>899.08</v>
      </c>
      <c r="L746" s="19">
        <v>163.69999999999999</v>
      </c>
      <c r="M746" s="19">
        <v>2</v>
      </c>
      <c r="N746" s="19">
        <v>29.05</v>
      </c>
      <c r="O746" s="21">
        <v>47.72</v>
      </c>
      <c r="P746" s="32" t="s">
        <v>1734</v>
      </c>
    </row>
    <row r="747" spans="1:16" x14ac:dyDescent="0.25">
      <c r="A747" s="14" t="s">
        <v>50</v>
      </c>
      <c r="B747" s="15" t="s">
        <v>36</v>
      </c>
      <c r="C747" s="15" t="s">
        <v>67</v>
      </c>
      <c r="D747" s="15" t="s">
        <v>45</v>
      </c>
      <c r="E747" s="15" t="s">
        <v>46</v>
      </c>
      <c r="F747" s="15" t="s">
        <v>1333</v>
      </c>
      <c r="G747" s="15">
        <v>16.600000000000001</v>
      </c>
      <c r="H747" s="15" t="s">
        <v>1334</v>
      </c>
      <c r="I747" s="15" t="s">
        <v>42</v>
      </c>
      <c r="J747" s="16">
        <v>45387</v>
      </c>
      <c r="K747" s="15">
        <v>625.41</v>
      </c>
      <c r="L747" s="15">
        <v>448.38</v>
      </c>
      <c r="M747" s="15">
        <v>11</v>
      </c>
      <c r="N747" s="15">
        <v>37.76</v>
      </c>
      <c r="O747" s="17">
        <v>94.4</v>
      </c>
      <c r="P747" s="32" t="s">
        <v>1743</v>
      </c>
    </row>
    <row r="748" spans="1:16" x14ac:dyDescent="0.25">
      <c r="A748" s="18" t="s">
        <v>55</v>
      </c>
      <c r="B748" s="19" t="s">
        <v>94</v>
      </c>
      <c r="C748" s="19" t="s">
        <v>67</v>
      </c>
      <c r="D748" s="19" t="s">
        <v>71</v>
      </c>
      <c r="E748" s="19" t="s">
        <v>75</v>
      </c>
      <c r="F748" s="19" t="s">
        <v>457</v>
      </c>
      <c r="G748" s="19">
        <v>25.69</v>
      </c>
      <c r="H748" s="19" t="s">
        <v>1335</v>
      </c>
      <c r="I748" s="19" t="s">
        <v>42</v>
      </c>
      <c r="J748" s="20">
        <v>45338</v>
      </c>
      <c r="K748" s="19">
        <v>664.77</v>
      </c>
      <c r="L748" s="19">
        <v>219.75</v>
      </c>
      <c r="M748" s="19">
        <v>71</v>
      </c>
      <c r="N748" s="19">
        <v>41.81</v>
      </c>
      <c r="O748" s="21">
        <v>66.08</v>
      </c>
      <c r="P748" s="32" t="s">
        <v>1741</v>
      </c>
    </row>
    <row r="749" spans="1:16" x14ac:dyDescent="0.25">
      <c r="A749" s="14" t="s">
        <v>35</v>
      </c>
      <c r="B749" s="15" t="s">
        <v>56</v>
      </c>
      <c r="C749" s="15" t="s">
        <v>44</v>
      </c>
      <c r="D749" s="15" t="s">
        <v>71</v>
      </c>
      <c r="E749" s="15" t="s">
        <v>62</v>
      </c>
      <c r="F749" s="15" t="s">
        <v>1336</v>
      </c>
      <c r="G749" s="15">
        <v>7.44</v>
      </c>
      <c r="H749" s="15" t="s">
        <v>1337</v>
      </c>
      <c r="I749" s="15" t="s">
        <v>49</v>
      </c>
      <c r="J749" s="16">
        <v>45266</v>
      </c>
      <c r="K749" s="15">
        <v>312.45999999999998</v>
      </c>
      <c r="L749" s="15">
        <v>249.57</v>
      </c>
      <c r="M749" s="15">
        <v>81</v>
      </c>
      <c r="N749" s="15">
        <v>40.369999999999997</v>
      </c>
      <c r="O749" s="17">
        <v>83.11</v>
      </c>
      <c r="P749" s="32" t="s">
        <v>1740</v>
      </c>
    </row>
    <row r="750" spans="1:16" x14ac:dyDescent="0.25">
      <c r="A750" s="18" t="s">
        <v>0</v>
      </c>
      <c r="B750" s="19" t="s">
        <v>56</v>
      </c>
      <c r="C750" s="19" t="s">
        <v>74</v>
      </c>
      <c r="D750" s="19" t="s">
        <v>52</v>
      </c>
      <c r="E750" s="19" t="s">
        <v>39</v>
      </c>
      <c r="F750" s="19" t="s">
        <v>765</v>
      </c>
      <c r="G750" s="19">
        <v>6.86</v>
      </c>
      <c r="H750" s="19" t="s">
        <v>1338</v>
      </c>
      <c r="I750" s="19" t="s">
        <v>42</v>
      </c>
      <c r="J750" s="20">
        <v>45321</v>
      </c>
      <c r="K750" s="19">
        <v>833.94</v>
      </c>
      <c r="L750" s="19">
        <v>275.08999999999997</v>
      </c>
      <c r="M750" s="19">
        <v>35</v>
      </c>
      <c r="N750" s="19">
        <v>43.42</v>
      </c>
      <c r="O750" s="21">
        <v>39.909999999999997</v>
      </c>
      <c r="P750" s="32" t="s">
        <v>1733</v>
      </c>
    </row>
    <row r="751" spans="1:16" x14ac:dyDescent="0.25">
      <c r="A751" s="14" t="s">
        <v>55</v>
      </c>
      <c r="B751" s="15" t="s">
        <v>94</v>
      </c>
      <c r="C751" s="15" t="s">
        <v>74</v>
      </c>
      <c r="D751" s="15" t="s">
        <v>71</v>
      </c>
      <c r="E751" s="15" t="s">
        <v>62</v>
      </c>
      <c r="F751" s="15" t="s">
        <v>1339</v>
      </c>
      <c r="G751" s="15">
        <v>31.69</v>
      </c>
      <c r="H751" s="15" t="s">
        <v>1340</v>
      </c>
      <c r="I751" s="15" t="s">
        <v>42</v>
      </c>
      <c r="J751" s="16">
        <v>45411</v>
      </c>
      <c r="K751" s="15">
        <v>434.13</v>
      </c>
      <c r="L751" s="15">
        <v>486.74</v>
      </c>
      <c r="M751" s="15">
        <v>7</v>
      </c>
      <c r="N751" s="15">
        <v>41.26</v>
      </c>
      <c r="O751" s="17">
        <v>64.08</v>
      </c>
      <c r="P751" s="32" t="s">
        <v>1743</v>
      </c>
    </row>
    <row r="752" spans="1:16" x14ac:dyDescent="0.25">
      <c r="A752" s="18" t="s">
        <v>0</v>
      </c>
      <c r="B752" s="19" t="s">
        <v>94</v>
      </c>
      <c r="C752" s="19" t="s">
        <v>67</v>
      </c>
      <c r="D752" s="19" t="s">
        <v>45</v>
      </c>
      <c r="E752" s="19" t="s">
        <v>46</v>
      </c>
      <c r="F752" s="19" t="s">
        <v>1341</v>
      </c>
      <c r="G752" s="19">
        <v>10.5</v>
      </c>
      <c r="H752" s="19" t="s">
        <v>1342</v>
      </c>
      <c r="I752" s="19" t="s">
        <v>49</v>
      </c>
      <c r="J752" s="20">
        <v>45249</v>
      </c>
      <c r="K752" s="19">
        <v>584.11</v>
      </c>
      <c r="L752" s="19">
        <v>389.65</v>
      </c>
      <c r="M752" s="19">
        <v>41</v>
      </c>
      <c r="N752" s="19">
        <v>28.54</v>
      </c>
      <c r="O752" s="21">
        <v>55.44</v>
      </c>
      <c r="P752" s="32" t="s">
        <v>1744</v>
      </c>
    </row>
    <row r="753" spans="1:16" x14ac:dyDescent="0.25">
      <c r="A753" s="14" t="s">
        <v>0</v>
      </c>
      <c r="B753" s="15" t="s">
        <v>36</v>
      </c>
      <c r="C753" s="15" t="s">
        <v>67</v>
      </c>
      <c r="D753" s="15" t="s">
        <v>71</v>
      </c>
      <c r="E753" s="15" t="s">
        <v>62</v>
      </c>
      <c r="F753" s="15" t="s">
        <v>1343</v>
      </c>
      <c r="G753" s="15">
        <v>33.11</v>
      </c>
      <c r="H753" s="15" t="s">
        <v>1344</v>
      </c>
      <c r="I753" s="15" t="s">
        <v>49</v>
      </c>
      <c r="J753" s="16">
        <v>45531</v>
      </c>
      <c r="K753" s="15">
        <v>716.2</v>
      </c>
      <c r="L753" s="15">
        <v>24.44</v>
      </c>
      <c r="M753" s="15">
        <v>73</v>
      </c>
      <c r="N753" s="15">
        <v>6.61</v>
      </c>
      <c r="O753" s="17">
        <v>19.07</v>
      </c>
      <c r="P753" s="32" t="s">
        <v>1742</v>
      </c>
    </row>
    <row r="754" spans="1:16" x14ac:dyDescent="0.25">
      <c r="A754" s="18" t="s">
        <v>0</v>
      </c>
      <c r="B754" s="19" t="s">
        <v>56</v>
      </c>
      <c r="C754" s="19" t="s">
        <v>37</v>
      </c>
      <c r="D754" s="19" t="s">
        <v>68</v>
      </c>
      <c r="E754" s="19" t="s">
        <v>62</v>
      </c>
      <c r="F754" s="19" t="s">
        <v>1345</v>
      </c>
      <c r="G754" s="19">
        <v>14.76</v>
      </c>
      <c r="H754" s="19" t="s">
        <v>1346</v>
      </c>
      <c r="I754" s="19" t="s">
        <v>42</v>
      </c>
      <c r="J754" s="20">
        <v>45219</v>
      </c>
      <c r="K754" s="19">
        <v>979.48</v>
      </c>
      <c r="L754" s="19">
        <v>158.63</v>
      </c>
      <c r="M754" s="19">
        <v>33</v>
      </c>
      <c r="N754" s="19">
        <v>10.039999999999999</v>
      </c>
      <c r="O754" s="21">
        <v>18.760000000000002</v>
      </c>
      <c r="P754" s="32" t="s">
        <v>1735</v>
      </c>
    </row>
    <row r="755" spans="1:16" x14ac:dyDescent="0.25">
      <c r="A755" s="14" t="s">
        <v>35</v>
      </c>
      <c r="B755" s="15" t="s">
        <v>56</v>
      </c>
      <c r="C755" s="15" t="s">
        <v>74</v>
      </c>
      <c r="D755" s="15" t="s">
        <v>71</v>
      </c>
      <c r="E755" s="15" t="s">
        <v>39</v>
      </c>
      <c r="F755" s="15" t="s">
        <v>1347</v>
      </c>
      <c r="G755" s="15">
        <v>31.85</v>
      </c>
      <c r="H755" s="15" t="s">
        <v>1348</v>
      </c>
      <c r="I755" s="15" t="s">
        <v>42</v>
      </c>
      <c r="J755" s="16">
        <v>45382</v>
      </c>
      <c r="K755" s="15">
        <v>544.46</v>
      </c>
      <c r="L755" s="15">
        <v>233.48</v>
      </c>
      <c r="M755" s="15">
        <v>82</v>
      </c>
      <c r="N755" s="15">
        <v>20.86</v>
      </c>
      <c r="O755" s="17">
        <v>37.25</v>
      </c>
      <c r="P755" s="32" t="s">
        <v>1737</v>
      </c>
    </row>
    <row r="756" spans="1:16" x14ac:dyDescent="0.25">
      <c r="A756" s="18" t="s">
        <v>55</v>
      </c>
      <c r="B756" s="19" t="s">
        <v>59</v>
      </c>
      <c r="C756" s="19" t="s">
        <v>67</v>
      </c>
      <c r="D756" s="19" t="s">
        <v>38</v>
      </c>
      <c r="E756" s="19" t="s">
        <v>62</v>
      </c>
      <c r="F756" s="19" t="s">
        <v>1349</v>
      </c>
      <c r="G756" s="19">
        <v>19.04</v>
      </c>
      <c r="H756" s="19" t="s">
        <v>1350</v>
      </c>
      <c r="I756" s="19" t="s">
        <v>49</v>
      </c>
      <c r="J756" s="20">
        <v>45311</v>
      </c>
      <c r="K756" s="19">
        <v>645.53</v>
      </c>
      <c r="L756" s="19">
        <v>318.74</v>
      </c>
      <c r="M756" s="19">
        <v>56</v>
      </c>
      <c r="N756" s="19">
        <v>34.880000000000003</v>
      </c>
      <c r="O756" s="21">
        <v>85.98</v>
      </c>
      <c r="P756" s="32" t="s">
        <v>1733</v>
      </c>
    </row>
    <row r="757" spans="1:16" x14ac:dyDescent="0.25">
      <c r="A757" s="14" t="s">
        <v>55</v>
      </c>
      <c r="B757" s="15" t="s">
        <v>51</v>
      </c>
      <c r="C757" s="15" t="s">
        <v>37</v>
      </c>
      <c r="D757" s="15" t="s">
        <v>52</v>
      </c>
      <c r="E757" s="15" t="s">
        <v>46</v>
      </c>
      <c r="F757" s="15" t="s">
        <v>855</v>
      </c>
      <c r="G757" s="15">
        <v>18.440000000000001</v>
      </c>
      <c r="H757" s="15" t="s">
        <v>1351</v>
      </c>
      <c r="I757" s="15" t="s">
        <v>42</v>
      </c>
      <c r="J757" s="16">
        <v>45459</v>
      </c>
      <c r="K757" s="15">
        <v>920.26</v>
      </c>
      <c r="L757" s="15">
        <v>148.07</v>
      </c>
      <c r="M757" s="15">
        <v>24</v>
      </c>
      <c r="N757" s="15">
        <v>44.27</v>
      </c>
      <c r="O757" s="17">
        <v>85.31</v>
      </c>
      <c r="P757" s="32" t="s">
        <v>1736</v>
      </c>
    </row>
    <row r="758" spans="1:16" x14ac:dyDescent="0.25">
      <c r="A758" s="18" t="s">
        <v>43</v>
      </c>
      <c r="B758" s="19" t="s">
        <v>56</v>
      </c>
      <c r="C758" s="19" t="s">
        <v>44</v>
      </c>
      <c r="D758" s="19" t="s">
        <v>71</v>
      </c>
      <c r="E758" s="19" t="s">
        <v>46</v>
      </c>
      <c r="F758" s="19" t="s">
        <v>505</v>
      </c>
      <c r="G758" s="19">
        <v>31.71</v>
      </c>
      <c r="H758" s="19" t="s">
        <v>1352</v>
      </c>
      <c r="I758" s="19" t="s">
        <v>49</v>
      </c>
      <c r="J758" s="20">
        <v>45303</v>
      </c>
      <c r="K758" s="19">
        <v>344.8</v>
      </c>
      <c r="L758" s="19">
        <v>314.68</v>
      </c>
      <c r="M758" s="19">
        <v>93</v>
      </c>
      <c r="N758" s="19">
        <v>25.47</v>
      </c>
      <c r="O758" s="21">
        <v>64.42</v>
      </c>
      <c r="P758" s="32" t="s">
        <v>1733</v>
      </c>
    </row>
    <row r="759" spans="1:16" x14ac:dyDescent="0.25">
      <c r="A759" s="14" t="s">
        <v>50</v>
      </c>
      <c r="B759" s="15" t="s">
        <v>51</v>
      </c>
      <c r="C759" s="15" t="s">
        <v>37</v>
      </c>
      <c r="D759" s="15" t="s">
        <v>71</v>
      </c>
      <c r="E759" s="15" t="s">
        <v>46</v>
      </c>
      <c r="F759" s="15" t="s">
        <v>358</v>
      </c>
      <c r="G759" s="15">
        <v>37.86</v>
      </c>
      <c r="H759" s="15" t="s">
        <v>1353</v>
      </c>
      <c r="I759" s="15" t="s">
        <v>49</v>
      </c>
      <c r="J759" s="16">
        <v>45279</v>
      </c>
      <c r="K759" s="15">
        <v>520.04</v>
      </c>
      <c r="L759" s="15">
        <v>78.760000000000005</v>
      </c>
      <c r="M759" s="15">
        <v>68</v>
      </c>
      <c r="N759" s="15">
        <v>10.85</v>
      </c>
      <c r="O759" s="17">
        <v>62.38</v>
      </c>
      <c r="P759" s="32" t="s">
        <v>1740</v>
      </c>
    </row>
    <row r="760" spans="1:16" x14ac:dyDescent="0.25">
      <c r="A760" s="18" t="s">
        <v>35</v>
      </c>
      <c r="B760" s="19" t="s">
        <v>56</v>
      </c>
      <c r="C760" s="19" t="s">
        <v>37</v>
      </c>
      <c r="D760" s="19" t="s">
        <v>68</v>
      </c>
      <c r="E760" s="19" t="s">
        <v>62</v>
      </c>
      <c r="F760" s="19" t="s">
        <v>1354</v>
      </c>
      <c r="G760" s="19">
        <v>37.340000000000003</v>
      </c>
      <c r="H760" s="19" t="s">
        <v>1355</v>
      </c>
      <c r="I760" s="19" t="s">
        <v>42</v>
      </c>
      <c r="J760" s="20">
        <v>45448</v>
      </c>
      <c r="K760" s="19">
        <v>827.65</v>
      </c>
      <c r="L760" s="19">
        <v>349.8</v>
      </c>
      <c r="M760" s="19">
        <v>85</v>
      </c>
      <c r="N760" s="19">
        <v>49.93</v>
      </c>
      <c r="O760" s="21">
        <v>56.17</v>
      </c>
      <c r="P760" s="32" t="s">
        <v>1736</v>
      </c>
    </row>
    <row r="761" spans="1:16" x14ac:dyDescent="0.25">
      <c r="A761" s="14" t="s">
        <v>43</v>
      </c>
      <c r="B761" s="15" t="s">
        <v>56</v>
      </c>
      <c r="C761" s="15" t="s">
        <v>44</v>
      </c>
      <c r="D761" s="15" t="s">
        <v>71</v>
      </c>
      <c r="E761" s="15" t="s">
        <v>39</v>
      </c>
      <c r="F761" s="15" t="s">
        <v>755</v>
      </c>
      <c r="G761" s="15">
        <v>26.69</v>
      </c>
      <c r="H761" s="15" t="s">
        <v>1356</v>
      </c>
      <c r="I761" s="15" t="s">
        <v>42</v>
      </c>
      <c r="J761" s="16">
        <v>45263</v>
      </c>
      <c r="K761" s="15">
        <v>794.2</v>
      </c>
      <c r="L761" s="15">
        <v>366.38</v>
      </c>
      <c r="M761" s="15">
        <v>68</v>
      </c>
      <c r="N761" s="15">
        <v>18.72</v>
      </c>
      <c r="O761" s="17">
        <v>66.94</v>
      </c>
      <c r="P761" s="32" t="s">
        <v>1740</v>
      </c>
    </row>
    <row r="762" spans="1:16" x14ac:dyDescent="0.25">
      <c r="A762" s="18" t="s">
        <v>55</v>
      </c>
      <c r="B762" s="19" t="s">
        <v>59</v>
      </c>
      <c r="C762" s="19" t="s">
        <v>44</v>
      </c>
      <c r="D762" s="19" t="s">
        <v>71</v>
      </c>
      <c r="E762" s="19" t="s">
        <v>46</v>
      </c>
      <c r="F762" s="19" t="s">
        <v>1357</v>
      </c>
      <c r="G762" s="19">
        <v>21.21</v>
      </c>
      <c r="H762" s="19" t="s">
        <v>1358</v>
      </c>
      <c r="I762" s="19" t="s">
        <v>49</v>
      </c>
      <c r="J762" s="20">
        <v>45403</v>
      </c>
      <c r="K762" s="19">
        <v>925.16</v>
      </c>
      <c r="L762" s="19">
        <v>17.34</v>
      </c>
      <c r="M762" s="19">
        <v>59</v>
      </c>
      <c r="N762" s="19">
        <v>16.62</v>
      </c>
      <c r="O762" s="21">
        <v>93.38</v>
      </c>
      <c r="P762" s="32" t="s">
        <v>1743</v>
      </c>
    </row>
    <row r="763" spans="1:16" x14ac:dyDescent="0.25">
      <c r="A763" s="14" t="s">
        <v>50</v>
      </c>
      <c r="B763" s="15" t="s">
        <v>59</v>
      </c>
      <c r="C763" s="15" t="s">
        <v>44</v>
      </c>
      <c r="D763" s="15" t="s">
        <v>68</v>
      </c>
      <c r="E763" s="15" t="s">
        <v>62</v>
      </c>
      <c r="F763" s="15" t="s">
        <v>324</v>
      </c>
      <c r="G763" s="15">
        <v>48.27</v>
      </c>
      <c r="H763" s="15" t="s">
        <v>1359</v>
      </c>
      <c r="I763" s="15" t="s">
        <v>49</v>
      </c>
      <c r="J763" s="16">
        <v>45402</v>
      </c>
      <c r="K763" s="15">
        <v>823.69</v>
      </c>
      <c r="L763" s="15">
        <v>419.84</v>
      </c>
      <c r="M763" s="15">
        <v>64</v>
      </c>
      <c r="N763" s="15">
        <v>6.92</v>
      </c>
      <c r="O763" s="17">
        <v>8.06</v>
      </c>
      <c r="P763" s="32" t="s">
        <v>1743</v>
      </c>
    </row>
    <row r="764" spans="1:16" x14ac:dyDescent="0.25">
      <c r="A764" s="18" t="s">
        <v>0</v>
      </c>
      <c r="B764" s="19" t="s">
        <v>36</v>
      </c>
      <c r="C764" s="19" t="s">
        <v>44</v>
      </c>
      <c r="D764" s="19" t="s">
        <v>52</v>
      </c>
      <c r="E764" s="19" t="s">
        <v>39</v>
      </c>
      <c r="F764" s="19" t="s">
        <v>1261</v>
      </c>
      <c r="G764" s="19">
        <v>18.45</v>
      </c>
      <c r="H764" s="19" t="s">
        <v>1360</v>
      </c>
      <c r="I764" s="19" t="s">
        <v>42</v>
      </c>
      <c r="J764" s="20">
        <v>45209</v>
      </c>
      <c r="K764" s="19">
        <v>548.23</v>
      </c>
      <c r="L764" s="19">
        <v>342.99</v>
      </c>
      <c r="M764" s="19">
        <v>83</v>
      </c>
      <c r="N764" s="19">
        <v>36.94</v>
      </c>
      <c r="O764" s="21">
        <v>61.65</v>
      </c>
      <c r="P764" s="32" t="s">
        <v>1735</v>
      </c>
    </row>
    <row r="765" spans="1:16" x14ac:dyDescent="0.25">
      <c r="A765" s="14" t="s">
        <v>55</v>
      </c>
      <c r="B765" s="15" t="s">
        <v>56</v>
      </c>
      <c r="C765" s="15" t="s">
        <v>74</v>
      </c>
      <c r="D765" s="15" t="s">
        <v>68</v>
      </c>
      <c r="E765" s="15" t="s">
        <v>75</v>
      </c>
      <c r="F765" s="15" t="s">
        <v>228</v>
      </c>
      <c r="G765" s="15">
        <v>25.83</v>
      </c>
      <c r="H765" s="15" t="s">
        <v>1361</v>
      </c>
      <c r="I765" s="15" t="s">
        <v>42</v>
      </c>
      <c r="J765" s="16">
        <v>45259</v>
      </c>
      <c r="K765" s="15">
        <v>374.69</v>
      </c>
      <c r="L765" s="15">
        <v>403.3</v>
      </c>
      <c r="M765" s="15">
        <v>92</v>
      </c>
      <c r="N765" s="15">
        <v>19.010000000000002</v>
      </c>
      <c r="O765" s="17">
        <v>37.97</v>
      </c>
      <c r="P765" s="32" t="s">
        <v>1744</v>
      </c>
    </row>
    <row r="766" spans="1:16" x14ac:dyDescent="0.25">
      <c r="A766" s="18" t="s">
        <v>50</v>
      </c>
      <c r="B766" s="19" t="s">
        <v>36</v>
      </c>
      <c r="C766" s="19" t="s">
        <v>44</v>
      </c>
      <c r="D766" s="19" t="s">
        <v>71</v>
      </c>
      <c r="E766" s="19" t="s">
        <v>46</v>
      </c>
      <c r="F766" s="19" t="s">
        <v>670</v>
      </c>
      <c r="G766" s="19">
        <v>11.5</v>
      </c>
      <c r="H766" s="19" t="s">
        <v>1362</v>
      </c>
      <c r="I766" s="19" t="s">
        <v>42</v>
      </c>
      <c r="J766" s="20">
        <v>45402</v>
      </c>
      <c r="K766" s="19">
        <v>575.83000000000004</v>
      </c>
      <c r="L766" s="19">
        <v>416.12</v>
      </c>
      <c r="M766" s="19">
        <v>13</v>
      </c>
      <c r="N766" s="19">
        <v>19.420000000000002</v>
      </c>
      <c r="O766" s="21">
        <v>93.73</v>
      </c>
      <c r="P766" s="32" t="s">
        <v>1743</v>
      </c>
    </row>
    <row r="767" spans="1:16" x14ac:dyDescent="0.25">
      <c r="A767" s="14" t="s">
        <v>50</v>
      </c>
      <c r="B767" s="15" t="s">
        <v>36</v>
      </c>
      <c r="C767" s="15" t="s">
        <v>44</v>
      </c>
      <c r="D767" s="15" t="s">
        <v>68</v>
      </c>
      <c r="E767" s="15" t="s">
        <v>62</v>
      </c>
      <c r="F767" s="15" t="s">
        <v>1363</v>
      </c>
      <c r="G767" s="15">
        <v>18.61</v>
      </c>
      <c r="H767" s="15" t="s">
        <v>1364</v>
      </c>
      <c r="I767" s="15" t="s">
        <v>49</v>
      </c>
      <c r="J767" s="16">
        <v>45450</v>
      </c>
      <c r="K767" s="15">
        <v>478.71</v>
      </c>
      <c r="L767" s="15">
        <v>309.27</v>
      </c>
      <c r="M767" s="15">
        <v>92</v>
      </c>
      <c r="N767" s="15">
        <v>48.76</v>
      </c>
      <c r="O767" s="17">
        <v>45.44</v>
      </c>
      <c r="P767" s="32" t="s">
        <v>1736</v>
      </c>
    </row>
    <row r="768" spans="1:16" x14ac:dyDescent="0.25">
      <c r="A768" s="18" t="s">
        <v>55</v>
      </c>
      <c r="B768" s="19" t="s">
        <v>94</v>
      </c>
      <c r="C768" s="19" t="s">
        <v>74</v>
      </c>
      <c r="D768" s="19" t="s">
        <v>52</v>
      </c>
      <c r="E768" s="19" t="s">
        <v>75</v>
      </c>
      <c r="F768" s="19" t="s">
        <v>687</v>
      </c>
      <c r="G768" s="19">
        <v>23.74</v>
      </c>
      <c r="H768" s="19" t="s">
        <v>1365</v>
      </c>
      <c r="I768" s="19" t="s">
        <v>42</v>
      </c>
      <c r="J768" s="20">
        <v>45217</v>
      </c>
      <c r="K768" s="19">
        <v>95.4</v>
      </c>
      <c r="L768" s="19">
        <v>46.78</v>
      </c>
      <c r="M768" s="19">
        <v>44</v>
      </c>
      <c r="N768" s="19">
        <v>35.24</v>
      </c>
      <c r="O768" s="21">
        <v>63.05</v>
      </c>
      <c r="P768" s="32" t="s">
        <v>1735</v>
      </c>
    </row>
    <row r="769" spans="1:16" x14ac:dyDescent="0.25">
      <c r="A769" s="14" t="s">
        <v>35</v>
      </c>
      <c r="B769" s="15" t="s">
        <v>59</v>
      </c>
      <c r="C769" s="15" t="s">
        <v>44</v>
      </c>
      <c r="D769" s="15" t="s">
        <v>45</v>
      </c>
      <c r="E769" s="15" t="s">
        <v>39</v>
      </c>
      <c r="F769" s="15" t="s">
        <v>1349</v>
      </c>
      <c r="G769" s="15">
        <v>34.9</v>
      </c>
      <c r="H769" s="15" t="s">
        <v>1366</v>
      </c>
      <c r="I769" s="15" t="s">
        <v>42</v>
      </c>
      <c r="J769" s="16">
        <v>45254</v>
      </c>
      <c r="K769" s="15">
        <v>269.56</v>
      </c>
      <c r="L769" s="15">
        <v>111.74</v>
      </c>
      <c r="M769" s="15">
        <v>67</v>
      </c>
      <c r="N769" s="15">
        <v>18.77</v>
      </c>
      <c r="O769" s="17">
        <v>62.99</v>
      </c>
      <c r="P769" s="32" t="s">
        <v>1744</v>
      </c>
    </row>
    <row r="770" spans="1:16" x14ac:dyDescent="0.25">
      <c r="A770" s="18" t="s">
        <v>0</v>
      </c>
      <c r="B770" s="19" t="s">
        <v>59</v>
      </c>
      <c r="C770" s="19" t="s">
        <v>74</v>
      </c>
      <c r="D770" s="19" t="s">
        <v>52</v>
      </c>
      <c r="E770" s="19" t="s">
        <v>75</v>
      </c>
      <c r="F770" s="19" t="s">
        <v>663</v>
      </c>
      <c r="G770" s="19">
        <v>11.9</v>
      </c>
      <c r="H770" s="19" t="s">
        <v>1367</v>
      </c>
      <c r="I770" s="19" t="s">
        <v>42</v>
      </c>
      <c r="J770" s="20">
        <v>45395</v>
      </c>
      <c r="K770" s="19">
        <v>615.94000000000005</v>
      </c>
      <c r="L770" s="19">
        <v>185.05</v>
      </c>
      <c r="M770" s="19">
        <v>67</v>
      </c>
      <c r="N770" s="19">
        <v>46.98</v>
      </c>
      <c r="O770" s="21">
        <v>47.73</v>
      </c>
      <c r="P770" s="32" t="s">
        <v>1743</v>
      </c>
    </row>
    <row r="771" spans="1:16" x14ac:dyDescent="0.25">
      <c r="A771" s="14" t="s">
        <v>55</v>
      </c>
      <c r="B771" s="15" t="s">
        <v>94</v>
      </c>
      <c r="C771" s="15" t="s">
        <v>67</v>
      </c>
      <c r="D771" s="15" t="s">
        <v>45</v>
      </c>
      <c r="E771" s="15" t="s">
        <v>39</v>
      </c>
      <c r="F771" s="15" t="s">
        <v>1368</v>
      </c>
      <c r="G771" s="15">
        <v>6.79</v>
      </c>
      <c r="H771" s="15" t="s">
        <v>1369</v>
      </c>
      <c r="I771" s="15" t="s">
        <v>42</v>
      </c>
      <c r="J771" s="16">
        <v>45328</v>
      </c>
      <c r="K771" s="15">
        <v>320.83999999999997</v>
      </c>
      <c r="L771" s="15">
        <v>286.70999999999998</v>
      </c>
      <c r="M771" s="15">
        <v>11</v>
      </c>
      <c r="N771" s="15">
        <v>45.66</v>
      </c>
      <c r="O771" s="17">
        <v>33.49</v>
      </c>
      <c r="P771" s="32" t="s">
        <v>1741</v>
      </c>
    </row>
    <row r="772" spans="1:16" x14ac:dyDescent="0.25">
      <c r="A772" s="18" t="s">
        <v>35</v>
      </c>
      <c r="B772" s="19" t="s">
        <v>51</v>
      </c>
      <c r="C772" s="19" t="s">
        <v>44</v>
      </c>
      <c r="D772" s="19" t="s">
        <v>68</v>
      </c>
      <c r="E772" s="19" t="s">
        <v>62</v>
      </c>
      <c r="F772" s="19" t="s">
        <v>481</v>
      </c>
      <c r="G772" s="19">
        <v>28.27</v>
      </c>
      <c r="H772" s="19" t="s">
        <v>1370</v>
      </c>
      <c r="I772" s="19" t="s">
        <v>42</v>
      </c>
      <c r="J772" s="20">
        <v>45233</v>
      </c>
      <c r="K772" s="19">
        <v>190.56</v>
      </c>
      <c r="L772" s="19">
        <v>301.73</v>
      </c>
      <c r="M772" s="19">
        <v>42</v>
      </c>
      <c r="N772" s="19">
        <v>9.2100000000000009</v>
      </c>
      <c r="O772" s="21">
        <v>96.05</v>
      </c>
      <c r="P772" s="32" t="s">
        <v>1744</v>
      </c>
    </row>
    <row r="773" spans="1:16" x14ac:dyDescent="0.25">
      <c r="A773" s="14" t="s">
        <v>0</v>
      </c>
      <c r="B773" s="15" t="s">
        <v>59</v>
      </c>
      <c r="C773" s="15" t="s">
        <v>74</v>
      </c>
      <c r="D773" s="15" t="s">
        <v>45</v>
      </c>
      <c r="E773" s="15" t="s">
        <v>62</v>
      </c>
      <c r="F773" s="15" t="s">
        <v>258</v>
      </c>
      <c r="G773" s="15">
        <v>45.07</v>
      </c>
      <c r="H773" s="15" t="s">
        <v>1371</v>
      </c>
      <c r="I773" s="15" t="s">
        <v>42</v>
      </c>
      <c r="J773" s="16">
        <v>45346</v>
      </c>
      <c r="K773" s="15">
        <v>976.78</v>
      </c>
      <c r="L773" s="15">
        <v>217.99</v>
      </c>
      <c r="M773" s="15">
        <v>68</v>
      </c>
      <c r="N773" s="15">
        <v>29.65</v>
      </c>
      <c r="O773" s="17">
        <v>1.41</v>
      </c>
      <c r="P773" s="32" t="s">
        <v>1741</v>
      </c>
    </row>
    <row r="774" spans="1:16" x14ac:dyDescent="0.25">
      <c r="A774" s="18" t="s">
        <v>55</v>
      </c>
      <c r="B774" s="19" t="s">
        <v>51</v>
      </c>
      <c r="C774" s="19" t="s">
        <v>67</v>
      </c>
      <c r="D774" s="19" t="s">
        <v>68</v>
      </c>
      <c r="E774" s="19" t="s">
        <v>46</v>
      </c>
      <c r="F774" s="19" t="s">
        <v>1372</v>
      </c>
      <c r="G774" s="19">
        <v>26.11</v>
      </c>
      <c r="H774" s="19" t="s">
        <v>1373</v>
      </c>
      <c r="I774" s="19" t="s">
        <v>42</v>
      </c>
      <c r="J774" s="20">
        <v>45385</v>
      </c>
      <c r="K774" s="19">
        <v>123.5</v>
      </c>
      <c r="L774" s="19">
        <v>456.16</v>
      </c>
      <c r="M774" s="19">
        <v>69</v>
      </c>
      <c r="N774" s="19">
        <v>44.35</v>
      </c>
      <c r="O774" s="21">
        <v>10.38</v>
      </c>
      <c r="P774" s="32" t="s">
        <v>1743</v>
      </c>
    </row>
    <row r="775" spans="1:16" x14ac:dyDescent="0.25">
      <c r="A775" s="14" t="s">
        <v>55</v>
      </c>
      <c r="B775" s="15" t="s">
        <v>94</v>
      </c>
      <c r="C775" s="15" t="s">
        <v>37</v>
      </c>
      <c r="D775" s="15" t="s">
        <v>38</v>
      </c>
      <c r="E775" s="15" t="s">
        <v>46</v>
      </c>
      <c r="F775" s="15" t="s">
        <v>1323</v>
      </c>
      <c r="G775" s="15">
        <v>25.33</v>
      </c>
      <c r="H775" s="15" t="s">
        <v>1374</v>
      </c>
      <c r="I775" s="15" t="s">
        <v>42</v>
      </c>
      <c r="J775" s="16">
        <v>45347</v>
      </c>
      <c r="K775" s="15">
        <v>484.62</v>
      </c>
      <c r="L775" s="15">
        <v>443.38</v>
      </c>
      <c r="M775" s="15">
        <v>97</v>
      </c>
      <c r="N775" s="15">
        <v>27.07</v>
      </c>
      <c r="O775" s="17">
        <v>80.25</v>
      </c>
      <c r="P775" s="32" t="s">
        <v>1741</v>
      </c>
    </row>
    <row r="776" spans="1:16" x14ac:dyDescent="0.25">
      <c r="A776" s="18" t="s">
        <v>0</v>
      </c>
      <c r="B776" s="19" t="s">
        <v>59</v>
      </c>
      <c r="C776" s="19" t="s">
        <v>37</v>
      </c>
      <c r="D776" s="19" t="s">
        <v>52</v>
      </c>
      <c r="E776" s="19" t="s">
        <v>62</v>
      </c>
      <c r="F776" s="19" t="s">
        <v>1375</v>
      </c>
      <c r="G776" s="19">
        <v>5.47</v>
      </c>
      <c r="H776" s="19" t="s">
        <v>1376</v>
      </c>
      <c r="I776" s="19" t="s">
        <v>49</v>
      </c>
      <c r="J776" s="20">
        <v>45341</v>
      </c>
      <c r="K776" s="19">
        <v>638.91999999999996</v>
      </c>
      <c r="L776" s="19">
        <v>167.97</v>
      </c>
      <c r="M776" s="19">
        <v>14</v>
      </c>
      <c r="N776" s="19">
        <v>5.64</v>
      </c>
      <c r="O776" s="21">
        <v>80.84</v>
      </c>
      <c r="P776" s="32" t="s">
        <v>1741</v>
      </c>
    </row>
    <row r="777" spans="1:16" x14ac:dyDescent="0.25">
      <c r="A777" s="14" t="s">
        <v>43</v>
      </c>
      <c r="B777" s="15" t="s">
        <v>59</v>
      </c>
      <c r="C777" s="15" t="s">
        <v>74</v>
      </c>
      <c r="D777" s="15" t="s">
        <v>45</v>
      </c>
      <c r="E777" s="15" t="s">
        <v>62</v>
      </c>
      <c r="F777" s="15" t="s">
        <v>1377</v>
      </c>
      <c r="G777" s="15">
        <v>35</v>
      </c>
      <c r="H777" s="15" t="s">
        <v>1378</v>
      </c>
      <c r="I777" s="15" t="s">
        <v>42</v>
      </c>
      <c r="J777" s="16">
        <v>45212</v>
      </c>
      <c r="K777" s="15">
        <v>768.21</v>
      </c>
      <c r="L777" s="15">
        <v>10.61</v>
      </c>
      <c r="M777" s="15">
        <v>20</v>
      </c>
      <c r="N777" s="15">
        <v>35.880000000000003</v>
      </c>
      <c r="O777" s="17">
        <v>29.77</v>
      </c>
      <c r="P777" s="32" t="s">
        <v>1735</v>
      </c>
    </row>
    <row r="778" spans="1:16" x14ac:dyDescent="0.25">
      <c r="A778" s="18" t="s">
        <v>0</v>
      </c>
      <c r="B778" s="19" t="s">
        <v>59</v>
      </c>
      <c r="C778" s="19" t="s">
        <v>37</v>
      </c>
      <c r="D778" s="19" t="s">
        <v>38</v>
      </c>
      <c r="E778" s="19" t="s">
        <v>62</v>
      </c>
      <c r="F778" s="19" t="s">
        <v>264</v>
      </c>
      <c r="G778" s="19">
        <v>15.47</v>
      </c>
      <c r="H778" s="19" t="s">
        <v>1379</v>
      </c>
      <c r="I778" s="19" t="s">
        <v>42</v>
      </c>
      <c r="J778" s="20">
        <v>45387</v>
      </c>
      <c r="K778" s="19">
        <v>587.08000000000004</v>
      </c>
      <c r="L778" s="19">
        <v>344.13</v>
      </c>
      <c r="M778" s="19">
        <v>13</v>
      </c>
      <c r="N778" s="19">
        <v>17.489999999999998</v>
      </c>
      <c r="O778" s="21">
        <v>60.3</v>
      </c>
      <c r="P778" s="32" t="s">
        <v>1743</v>
      </c>
    </row>
    <row r="779" spans="1:16" x14ac:dyDescent="0.25">
      <c r="A779" s="14" t="s">
        <v>55</v>
      </c>
      <c r="B779" s="15" t="s">
        <v>59</v>
      </c>
      <c r="C779" s="15" t="s">
        <v>37</v>
      </c>
      <c r="D779" s="15" t="s">
        <v>45</v>
      </c>
      <c r="E779" s="15" t="s">
        <v>75</v>
      </c>
      <c r="F779" s="15" t="s">
        <v>1380</v>
      </c>
      <c r="G779" s="15">
        <v>17.23</v>
      </c>
      <c r="H779" s="15" t="s">
        <v>1381</v>
      </c>
      <c r="I779" s="15" t="s">
        <v>42</v>
      </c>
      <c r="J779" s="16">
        <v>45392</v>
      </c>
      <c r="K779" s="15">
        <v>144.19999999999999</v>
      </c>
      <c r="L779" s="15">
        <v>340.77</v>
      </c>
      <c r="M779" s="15">
        <v>42</v>
      </c>
      <c r="N779" s="15">
        <v>46.73</v>
      </c>
      <c r="O779" s="17">
        <v>24.54</v>
      </c>
      <c r="P779" s="32" t="s">
        <v>1743</v>
      </c>
    </row>
    <row r="780" spans="1:16" x14ac:dyDescent="0.25">
      <c r="A780" s="18" t="s">
        <v>0</v>
      </c>
      <c r="B780" s="19" t="s">
        <v>94</v>
      </c>
      <c r="C780" s="19" t="s">
        <v>44</v>
      </c>
      <c r="D780" s="19" t="s">
        <v>71</v>
      </c>
      <c r="E780" s="19" t="s">
        <v>46</v>
      </c>
      <c r="F780" s="19" t="s">
        <v>63</v>
      </c>
      <c r="G780" s="19">
        <v>40.479999999999997</v>
      </c>
      <c r="H780" s="19" t="s">
        <v>1382</v>
      </c>
      <c r="I780" s="19" t="s">
        <v>42</v>
      </c>
      <c r="J780" s="20">
        <v>45225</v>
      </c>
      <c r="K780" s="19">
        <v>540.24</v>
      </c>
      <c r="L780" s="19">
        <v>94.31</v>
      </c>
      <c r="M780" s="19">
        <v>38</v>
      </c>
      <c r="N780" s="19">
        <v>43.42</v>
      </c>
      <c r="O780" s="21">
        <v>48.88</v>
      </c>
      <c r="P780" s="32" t="s">
        <v>1735</v>
      </c>
    </row>
    <row r="781" spans="1:16" x14ac:dyDescent="0.25">
      <c r="A781" s="14" t="s">
        <v>35</v>
      </c>
      <c r="B781" s="15" t="s">
        <v>59</v>
      </c>
      <c r="C781" s="15" t="s">
        <v>74</v>
      </c>
      <c r="D781" s="15" t="s">
        <v>52</v>
      </c>
      <c r="E781" s="15" t="s">
        <v>39</v>
      </c>
      <c r="F781" s="15" t="s">
        <v>60</v>
      </c>
      <c r="G781" s="15">
        <v>19.95</v>
      </c>
      <c r="H781" s="15" t="s">
        <v>1383</v>
      </c>
      <c r="I781" s="15" t="s">
        <v>49</v>
      </c>
      <c r="J781" s="16">
        <v>45392</v>
      </c>
      <c r="K781" s="15">
        <v>429.97</v>
      </c>
      <c r="L781" s="15">
        <v>356.26</v>
      </c>
      <c r="M781" s="15">
        <v>75</v>
      </c>
      <c r="N781" s="15">
        <v>6.22</v>
      </c>
      <c r="O781" s="17">
        <v>73.489999999999995</v>
      </c>
      <c r="P781" s="32" t="s">
        <v>1743</v>
      </c>
    </row>
    <row r="782" spans="1:16" x14ac:dyDescent="0.25">
      <c r="A782" s="18" t="s">
        <v>55</v>
      </c>
      <c r="B782" s="19" t="s">
        <v>56</v>
      </c>
      <c r="C782" s="19" t="s">
        <v>74</v>
      </c>
      <c r="D782" s="19" t="s">
        <v>52</v>
      </c>
      <c r="E782" s="19" t="s">
        <v>39</v>
      </c>
      <c r="F782" s="19" t="s">
        <v>1384</v>
      </c>
      <c r="G782" s="19">
        <v>12.37</v>
      </c>
      <c r="H782" s="19" t="s">
        <v>1385</v>
      </c>
      <c r="I782" s="19" t="s">
        <v>42</v>
      </c>
      <c r="J782" s="20">
        <v>45531</v>
      </c>
      <c r="K782" s="19">
        <v>411.07</v>
      </c>
      <c r="L782" s="19">
        <v>320.16000000000003</v>
      </c>
      <c r="M782" s="19">
        <v>4</v>
      </c>
      <c r="N782" s="19">
        <v>20.95</v>
      </c>
      <c r="O782" s="21">
        <v>5.01</v>
      </c>
      <c r="P782" s="32" t="s">
        <v>1742</v>
      </c>
    </row>
    <row r="783" spans="1:16" x14ac:dyDescent="0.25">
      <c r="A783" s="14" t="s">
        <v>55</v>
      </c>
      <c r="B783" s="15" t="s">
        <v>51</v>
      </c>
      <c r="C783" s="15" t="s">
        <v>37</v>
      </c>
      <c r="D783" s="15" t="s">
        <v>68</v>
      </c>
      <c r="E783" s="15" t="s">
        <v>46</v>
      </c>
      <c r="F783" s="15" t="s">
        <v>1384</v>
      </c>
      <c r="G783" s="15">
        <v>43.01</v>
      </c>
      <c r="H783" s="15" t="s">
        <v>1386</v>
      </c>
      <c r="I783" s="15" t="s">
        <v>49</v>
      </c>
      <c r="J783" s="16">
        <v>45453</v>
      </c>
      <c r="K783" s="15">
        <v>732.75</v>
      </c>
      <c r="L783" s="15">
        <v>325.5</v>
      </c>
      <c r="M783" s="15">
        <v>87</v>
      </c>
      <c r="N783" s="15">
        <v>45.59</v>
      </c>
      <c r="O783" s="17">
        <v>14.07</v>
      </c>
      <c r="P783" s="32" t="s">
        <v>1736</v>
      </c>
    </row>
    <row r="784" spans="1:16" x14ac:dyDescent="0.25">
      <c r="A784" s="18" t="s">
        <v>50</v>
      </c>
      <c r="B784" s="19" t="s">
        <v>36</v>
      </c>
      <c r="C784" s="19" t="s">
        <v>37</v>
      </c>
      <c r="D784" s="19" t="s">
        <v>45</v>
      </c>
      <c r="E784" s="19" t="s">
        <v>75</v>
      </c>
      <c r="F784" s="19" t="s">
        <v>1387</v>
      </c>
      <c r="G784" s="19">
        <v>31.6</v>
      </c>
      <c r="H784" s="19" t="s">
        <v>1388</v>
      </c>
      <c r="I784" s="19" t="s">
        <v>49</v>
      </c>
      <c r="J784" s="20">
        <v>45346</v>
      </c>
      <c r="K784" s="19">
        <v>692.17</v>
      </c>
      <c r="L784" s="19">
        <v>172.1</v>
      </c>
      <c r="M784" s="19">
        <v>73</v>
      </c>
      <c r="N784" s="19">
        <v>16.04</v>
      </c>
      <c r="O784" s="21">
        <v>93.75</v>
      </c>
      <c r="P784" s="32" t="s">
        <v>1741</v>
      </c>
    </row>
    <row r="785" spans="1:16" x14ac:dyDescent="0.25">
      <c r="A785" s="14" t="s">
        <v>55</v>
      </c>
      <c r="B785" s="15" t="s">
        <v>94</v>
      </c>
      <c r="C785" s="15" t="s">
        <v>37</v>
      </c>
      <c r="D785" s="15" t="s">
        <v>68</v>
      </c>
      <c r="E785" s="15" t="s">
        <v>46</v>
      </c>
      <c r="F785" s="15" t="s">
        <v>1389</v>
      </c>
      <c r="G785" s="15">
        <v>11.37</v>
      </c>
      <c r="H785" s="15" t="s">
        <v>1390</v>
      </c>
      <c r="I785" s="15" t="s">
        <v>42</v>
      </c>
      <c r="J785" s="16">
        <v>45560</v>
      </c>
      <c r="K785" s="15">
        <v>356.95</v>
      </c>
      <c r="L785" s="15">
        <v>128.43</v>
      </c>
      <c r="M785" s="15">
        <v>88</v>
      </c>
      <c r="N785" s="15">
        <v>25.95</v>
      </c>
      <c r="O785" s="17">
        <v>61.74</v>
      </c>
      <c r="P785" s="32" t="s">
        <v>1738</v>
      </c>
    </row>
    <row r="786" spans="1:16" x14ac:dyDescent="0.25">
      <c r="A786" s="18" t="s">
        <v>50</v>
      </c>
      <c r="B786" s="19" t="s">
        <v>59</v>
      </c>
      <c r="C786" s="19" t="s">
        <v>44</v>
      </c>
      <c r="D786" s="19" t="s">
        <v>68</v>
      </c>
      <c r="E786" s="19" t="s">
        <v>62</v>
      </c>
      <c r="F786" s="19" t="s">
        <v>234</v>
      </c>
      <c r="G786" s="19">
        <v>26.03</v>
      </c>
      <c r="H786" s="19" t="s">
        <v>1391</v>
      </c>
      <c r="I786" s="19" t="s">
        <v>42</v>
      </c>
      <c r="J786" s="20">
        <v>45442</v>
      </c>
      <c r="K786" s="19">
        <v>141.77000000000001</v>
      </c>
      <c r="L786" s="19">
        <v>22.09</v>
      </c>
      <c r="M786" s="19">
        <v>72</v>
      </c>
      <c r="N786" s="19">
        <v>48.41</v>
      </c>
      <c r="O786" s="21">
        <v>51.39</v>
      </c>
      <c r="P786" s="32" t="s">
        <v>1739</v>
      </c>
    </row>
    <row r="787" spans="1:16" x14ac:dyDescent="0.25">
      <c r="A787" s="14" t="s">
        <v>50</v>
      </c>
      <c r="B787" s="15" t="s">
        <v>51</v>
      </c>
      <c r="C787" s="15" t="s">
        <v>74</v>
      </c>
      <c r="D787" s="15" t="s">
        <v>68</v>
      </c>
      <c r="E787" s="15" t="s">
        <v>62</v>
      </c>
      <c r="F787" s="15" t="s">
        <v>1067</v>
      </c>
      <c r="G787" s="15">
        <v>14.98</v>
      </c>
      <c r="H787" s="15" t="s">
        <v>1392</v>
      </c>
      <c r="I787" s="15" t="s">
        <v>42</v>
      </c>
      <c r="J787" s="16">
        <v>45214</v>
      </c>
      <c r="K787" s="15">
        <v>990.6</v>
      </c>
      <c r="L787" s="15">
        <v>301.5</v>
      </c>
      <c r="M787" s="15">
        <v>27</v>
      </c>
      <c r="N787" s="15">
        <v>44.65</v>
      </c>
      <c r="O787" s="17">
        <v>11.26</v>
      </c>
      <c r="P787" s="32" t="s">
        <v>1735</v>
      </c>
    </row>
    <row r="788" spans="1:16" x14ac:dyDescent="0.25">
      <c r="A788" s="18" t="s">
        <v>43</v>
      </c>
      <c r="B788" s="19" t="s">
        <v>94</v>
      </c>
      <c r="C788" s="19" t="s">
        <v>37</v>
      </c>
      <c r="D788" s="19" t="s">
        <v>38</v>
      </c>
      <c r="E788" s="19" t="s">
        <v>62</v>
      </c>
      <c r="F788" s="19" t="s">
        <v>1261</v>
      </c>
      <c r="G788" s="19">
        <v>39.340000000000003</v>
      </c>
      <c r="H788" s="19" t="s">
        <v>1393</v>
      </c>
      <c r="I788" s="19" t="s">
        <v>49</v>
      </c>
      <c r="J788" s="20">
        <v>45236</v>
      </c>
      <c r="K788" s="19">
        <v>683.62</v>
      </c>
      <c r="L788" s="19">
        <v>302.83999999999997</v>
      </c>
      <c r="M788" s="19">
        <v>81</v>
      </c>
      <c r="N788" s="19">
        <v>19.46</v>
      </c>
      <c r="O788" s="21">
        <v>62.86</v>
      </c>
      <c r="P788" s="32" t="s">
        <v>1744</v>
      </c>
    </row>
    <row r="789" spans="1:16" x14ac:dyDescent="0.25">
      <c r="A789" s="14" t="s">
        <v>35</v>
      </c>
      <c r="B789" s="15" t="s">
        <v>94</v>
      </c>
      <c r="C789" s="15" t="s">
        <v>37</v>
      </c>
      <c r="D789" s="15" t="s">
        <v>71</v>
      </c>
      <c r="E789" s="15" t="s">
        <v>62</v>
      </c>
      <c r="F789" s="15" t="s">
        <v>1275</v>
      </c>
      <c r="G789" s="15">
        <v>47.27</v>
      </c>
      <c r="H789" s="15" t="s">
        <v>1394</v>
      </c>
      <c r="I789" s="15" t="s">
        <v>42</v>
      </c>
      <c r="J789" s="16">
        <v>45549</v>
      </c>
      <c r="K789" s="15">
        <v>801.09</v>
      </c>
      <c r="L789" s="15">
        <v>459.53</v>
      </c>
      <c r="M789" s="15">
        <v>7</v>
      </c>
      <c r="N789" s="15">
        <v>32.6</v>
      </c>
      <c r="O789" s="17">
        <v>53.2</v>
      </c>
      <c r="P789" s="32" t="s">
        <v>1738</v>
      </c>
    </row>
    <row r="790" spans="1:16" x14ac:dyDescent="0.25">
      <c r="A790" s="18" t="s">
        <v>0</v>
      </c>
      <c r="B790" s="19" t="s">
        <v>36</v>
      </c>
      <c r="C790" s="19" t="s">
        <v>44</v>
      </c>
      <c r="D790" s="19" t="s">
        <v>68</v>
      </c>
      <c r="E790" s="19" t="s">
        <v>75</v>
      </c>
      <c r="F790" s="19" t="s">
        <v>1395</v>
      </c>
      <c r="G790" s="19">
        <v>5.94</v>
      </c>
      <c r="H790" s="19" t="s">
        <v>1396</v>
      </c>
      <c r="I790" s="19" t="s">
        <v>42</v>
      </c>
      <c r="J790" s="20">
        <v>45306</v>
      </c>
      <c r="K790" s="19">
        <v>747.97</v>
      </c>
      <c r="L790" s="19">
        <v>294.5</v>
      </c>
      <c r="M790" s="19">
        <v>69</v>
      </c>
      <c r="N790" s="19">
        <v>28.73</v>
      </c>
      <c r="O790" s="21">
        <v>51.93</v>
      </c>
      <c r="P790" s="32" t="s">
        <v>1733</v>
      </c>
    </row>
    <row r="791" spans="1:16" x14ac:dyDescent="0.25">
      <c r="A791" s="14" t="s">
        <v>35</v>
      </c>
      <c r="B791" s="15" t="s">
        <v>36</v>
      </c>
      <c r="C791" s="15" t="s">
        <v>37</v>
      </c>
      <c r="D791" s="15" t="s">
        <v>45</v>
      </c>
      <c r="E791" s="15" t="s">
        <v>39</v>
      </c>
      <c r="F791" s="15" t="s">
        <v>1349</v>
      </c>
      <c r="G791" s="15">
        <v>28.37</v>
      </c>
      <c r="H791" s="15" t="s">
        <v>1397</v>
      </c>
      <c r="I791" s="15" t="s">
        <v>49</v>
      </c>
      <c r="J791" s="16">
        <v>45318</v>
      </c>
      <c r="K791" s="15">
        <v>665.46</v>
      </c>
      <c r="L791" s="15">
        <v>15.19</v>
      </c>
      <c r="M791" s="15">
        <v>13</v>
      </c>
      <c r="N791" s="15">
        <v>16.39</v>
      </c>
      <c r="O791" s="17">
        <v>6.29</v>
      </c>
      <c r="P791" s="32" t="s">
        <v>1733</v>
      </c>
    </row>
    <row r="792" spans="1:16" x14ac:dyDescent="0.25">
      <c r="A792" s="18" t="s">
        <v>43</v>
      </c>
      <c r="B792" s="19" t="s">
        <v>36</v>
      </c>
      <c r="C792" s="19" t="s">
        <v>74</v>
      </c>
      <c r="D792" s="19" t="s">
        <v>52</v>
      </c>
      <c r="E792" s="19" t="s">
        <v>39</v>
      </c>
      <c r="F792" s="19" t="s">
        <v>1398</v>
      </c>
      <c r="G792" s="19">
        <v>39.67</v>
      </c>
      <c r="H792" s="19" t="s">
        <v>1399</v>
      </c>
      <c r="I792" s="19" t="s">
        <v>49</v>
      </c>
      <c r="J792" s="20">
        <v>45334</v>
      </c>
      <c r="K792" s="19">
        <v>355.26</v>
      </c>
      <c r="L792" s="19">
        <v>323.33</v>
      </c>
      <c r="M792" s="19">
        <v>8</v>
      </c>
      <c r="N792" s="19">
        <v>34.4</v>
      </c>
      <c r="O792" s="21">
        <v>5.94</v>
      </c>
      <c r="P792" s="32" t="s">
        <v>1741</v>
      </c>
    </row>
    <row r="793" spans="1:16" x14ac:dyDescent="0.25">
      <c r="A793" s="14" t="s">
        <v>55</v>
      </c>
      <c r="B793" s="15" t="s">
        <v>59</v>
      </c>
      <c r="C793" s="15" t="s">
        <v>74</v>
      </c>
      <c r="D793" s="15" t="s">
        <v>52</v>
      </c>
      <c r="E793" s="15" t="s">
        <v>46</v>
      </c>
      <c r="F793" s="15" t="s">
        <v>820</v>
      </c>
      <c r="G793" s="15">
        <v>22.09</v>
      </c>
      <c r="H793" s="15" t="s">
        <v>1400</v>
      </c>
      <c r="I793" s="15" t="s">
        <v>49</v>
      </c>
      <c r="J793" s="16">
        <v>45354</v>
      </c>
      <c r="K793" s="15">
        <v>509.7</v>
      </c>
      <c r="L793" s="15">
        <v>474.02</v>
      </c>
      <c r="M793" s="15">
        <v>14</v>
      </c>
      <c r="N793" s="15">
        <v>40.520000000000003</v>
      </c>
      <c r="O793" s="17">
        <v>96.73</v>
      </c>
      <c r="P793" s="32" t="s">
        <v>1737</v>
      </c>
    </row>
    <row r="794" spans="1:16" x14ac:dyDescent="0.25">
      <c r="A794" s="18" t="s">
        <v>55</v>
      </c>
      <c r="B794" s="19" t="s">
        <v>36</v>
      </c>
      <c r="C794" s="19" t="s">
        <v>74</v>
      </c>
      <c r="D794" s="19" t="s">
        <v>68</v>
      </c>
      <c r="E794" s="19" t="s">
        <v>39</v>
      </c>
      <c r="F794" s="19" t="s">
        <v>1401</v>
      </c>
      <c r="G794" s="19">
        <v>27.15</v>
      </c>
      <c r="H794" s="19" t="s">
        <v>1402</v>
      </c>
      <c r="I794" s="19" t="s">
        <v>49</v>
      </c>
      <c r="J794" s="20">
        <v>45236</v>
      </c>
      <c r="K794" s="19">
        <v>190.4</v>
      </c>
      <c r="L794" s="19">
        <v>270.70999999999998</v>
      </c>
      <c r="M794" s="19">
        <v>45</v>
      </c>
      <c r="N794" s="19">
        <v>47.08</v>
      </c>
      <c r="O794" s="21">
        <v>33.090000000000003</v>
      </c>
      <c r="P794" s="32" t="s">
        <v>1744</v>
      </c>
    </row>
    <row r="795" spans="1:16" x14ac:dyDescent="0.25">
      <c r="A795" s="14" t="s">
        <v>35</v>
      </c>
      <c r="B795" s="15" t="s">
        <v>51</v>
      </c>
      <c r="C795" s="15" t="s">
        <v>74</v>
      </c>
      <c r="D795" s="15" t="s">
        <v>71</v>
      </c>
      <c r="E795" s="15" t="s">
        <v>75</v>
      </c>
      <c r="F795" s="15" t="s">
        <v>1403</v>
      </c>
      <c r="G795" s="15">
        <v>7.81</v>
      </c>
      <c r="H795" s="15" t="s">
        <v>1404</v>
      </c>
      <c r="I795" s="15" t="s">
        <v>49</v>
      </c>
      <c r="J795" s="16">
        <v>45514</v>
      </c>
      <c r="K795" s="15">
        <v>133.1</v>
      </c>
      <c r="L795" s="15">
        <v>427.88</v>
      </c>
      <c r="M795" s="15">
        <v>48</v>
      </c>
      <c r="N795" s="15">
        <v>32.67</v>
      </c>
      <c r="O795" s="17">
        <v>12.06</v>
      </c>
      <c r="P795" s="32" t="s">
        <v>1742</v>
      </c>
    </row>
    <row r="796" spans="1:16" x14ac:dyDescent="0.25">
      <c r="A796" s="18" t="s">
        <v>50</v>
      </c>
      <c r="B796" s="19" t="s">
        <v>59</v>
      </c>
      <c r="C796" s="19" t="s">
        <v>44</v>
      </c>
      <c r="D796" s="19" t="s">
        <v>71</v>
      </c>
      <c r="E796" s="19" t="s">
        <v>62</v>
      </c>
      <c r="F796" s="19" t="s">
        <v>1405</v>
      </c>
      <c r="G796" s="19">
        <v>9.89</v>
      </c>
      <c r="H796" s="19" t="s">
        <v>1406</v>
      </c>
      <c r="I796" s="19" t="s">
        <v>49</v>
      </c>
      <c r="J796" s="20">
        <v>45242</v>
      </c>
      <c r="K796" s="19">
        <v>314.92</v>
      </c>
      <c r="L796" s="19">
        <v>196.31</v>
      </c>
      <c r="M796" s="19">
        <v>39</v>
      </c>
      <c r="N796" s="19">
        <v>41.89</v>
      </c>
      <c r="O796" s="21">
        <v>93.03</v>
      </c>
      <c r="P796" s="32" t="s">
        <v>1744</v>
      </c>
    </row>
    <row r="797" spans="1:16" x14ac:dyDescent="0.25">
      <c r="A797" s="14" t="s">
        <v>35</v>
      </c>
      <c r="B797" s="15" t="s">
        <v>36</v>
      </c>
      <c r="C797" s="15" t="s">
        <v>44</v>
      </c>
      <c r="D797" s="15" t="s">
        <v>52</v>
      </c>
      <c r="E797" s="15" t="s">
        <v>62</v>
      </c>
      <c r="F797" s="15" t="s">
        <v>1407</v>
      </c>
      <c r="G797" s="15">
        <v>45.48</v>
      </c>
      <c r="H797" s="15" t="s">
        <v>1408</v>
      </c>
      <c r="I797" s="15" t="s">
        <v>42</v>
      </c>
      <c r="J797" s="16">
        <v>45500</v>
      </c>
      <c r="K797" s="15">
        <v>999.23</v>
      </c>
      <c r="L797" s="15">
        <v>67.430000000000007</v>
      </c>
      <c r="M797" s="15">
        <v>88</v>
      </c>
      <c r="N797" s="15">
        <v>9.99</v>
      </c>
      <c r="O797" s="17">
        <v>78.59</v>
      </c>
      <c r="P797" s="32" t="s">
        <v>1734</v>
      </c>
    </row>
    <row r="798" spans="1:16" x14ac:dyDescent="0.25">
      <c r="A798" s="18" t="s">
        <v>35</v>
      </c>
      <c r="B798" s="19" t="s">
        <v>94</v>
      </c>
      <c r="C798" s="19" t="s">
        <v>67</v>
      </c>
      <c r="D798" s="19" t="s">
        <v>52</v>
      </c>
      <c r="E798" s="19" t="s">
        <v>62</v>
      </c>
      <c r="F798" s="19" t="s">
        <v>627</v>
      </c>
      <c r="G798" s="19">
        <v>25.6</v>
      </c>
      <c r="H798" s="19" t="s">
        <v>1409</v>
      </c>
      <c r="I798" s="19" t="s">
        <v>42</v>
      </c>
      <c r="J798" s="20">
        <v>45536</v>
      </c>
      <c r="K798" s="19">
        <v>812.76</v>
      </c>
      <c r="L798" s="19">
        <v>196.21</v>
      </c>
      <c r="M798" s="19">
        <v>99</v>
      </c>
      <c r="N798" s="19">
        <v>12.14</v>
      </c>
      <c r="O798" s="21">
        <v>71.41</v>
      </c>
      <c r="P798" s="32" t="s">
        <v>1738</v>
      </c>
    </row>
    <row r="799" spans="1:16" x14ac:dyDescent="0.25">
      <c r="A799" s="14" t="s">
        <v>55</v>
      </c>
      <c r="B799" s="15" t="s">
        <v>36</v>
      </c>
      <c r="C799" s="15" t="s">
        <v>74</v>
      </c>
      <c r="D799" s="15" t="s">
        <v>45</v>
      </c>
      <c r="E799" s="15" t="s">
        <v>75</v>
      </c>
      <c r="F799" s="15" t="s">
        <v>1387</v>
      </c>
      <c r="G799" s="15">
        <v>10.41</v>
      </c>
      <c r="H799" s="15" t="s">
        <v>1410</v>
      </c>
      <c r="I799" s="15" t="s">
        <v>42</v>
      </c>
      <c r="J799" s="16">
        <v>45377</v>
      </c>
      <c r="K799" s="15">
        <v>522.66</v>
      </c>
      <c r="L799" s="15">
        <v>193.55</v>
      </c>
      <c r="M799" s="15">
        <v>18</v>
      </c>
      <c r="N799" s="15">
        <v>16.899999999999999</v>
      </c>
      <c r="O799" s="17">
        <v>87.67</v>
      </c>
      <c r="P799" s="32" t="s">
        <v>1737</v>
      </c>
    </row>
    <row r="800" spans="1:16" x14ac:dyDescent="0.25">
      <c r="A800" s="18" t="s">
        <v>35</v>
      </c>
      <c r="B800" s="19" t="s">
        <v>94</v>
      </c>
      <c r="C800" s="19" t="s">
        <v>67</v>
      </c>
      <c r="D800" s="19" t="s">
        <v>71</v>
      </c>
      <c r="E800" s="19" t="s">
        <v>75</v>
      </c>
      <c r="F800" s="19" t="s">
        <v>1411</v>
      </c>
      <c r="G800" s="19">
        <v>35.69</v>
      </c>
      <c r="H800" s="19" t="s">
        <v>1412</v>
      </c>
      <c r="I800" s="19" t="s">
        <v>49</v>
      </c>
      <c r="J800" s="20">
        <v>45382</v>
      </c>
      <c r="K800" s="19">
        <v>532.62</v>
      </c>
      <c r="L800" s="19">
        <v>156.52000000000001</v>
      </c>
      <c r="M800" s="19">
        <v>42</v>
      </c>
      <c r="N800" s="19">
        <v>24.39</v>
      </c>
      <c r="O800" s="21">
        <v>99.81</v>
      </c>
      <c r="P800" s="32" t="s">
        <v>1737</v>
      </c>
    </row>
    <row r="801" spans="1:16" x14ac:dyDescent="0.25">
      <c r="A801" s="14" t="s">
        <v>35</v>
      </c>
      <c r="B801" s="15" t="s">
        <v>56</v>
      </c>
      <c r="C801" s="15" t="s">
        <v>44</v>
      </c>
      <c r="D801" s="15" t="s">
        <v>38</v>
      </c>
      <c r="E801" s="15" t="s">
        <v>75</v>
      </c>
      <c r="F801" s="15" t="s">
        <v>382</v>
      </c>
      <c r="G801" s="15">
        <v>40.76</v>
      </c>
      <c r="H801" s="15" t="s">
        <v>1413</v>
      </c>
      <c r="I801" s="15" t="s">
        <v>42</v>
      </c>
      <c r="J801" s="16">
        <v>45229</v>
      </c>
      <c r="K801" s="15">
        <v>725.63</v>
      </c>
      <c r="L801" s="15">
        <v>423.38</v>
      </c>
      <c r="M801" s="15">
        <v>93</v>
      </c>
      <c r="N801" s="15">
        <v>30.04</v>
      </c>
      <c r="O801" s="17">
        <v>2.16</v>
      </c>
      <c r="P801" s="32" t="s">
        <v>1735</v>
      </c>
    </row>
    <row r="802" spans="1:16" x14ac:dyDescent="0.25">
      <c r="A802" s="18" t="s">
        <v>43</v>
      </c>
      <c r="B802" s="19" t="s">
        <v>94</v>
      </c>
      <c r="C802" s="19" t="s">
        <v>44</v>
      </c>
      <c r="D802" s="19" t="s">
        <v>68</v>
      </c>
      <c r="E802" s="19" t="s">
        <v>62</v>
      </c>
      <c r="F802" s="19" t="s">
        <v>459</v>
      </c>
      <c r="G802" s="19">
        <v>8.9700000000000006</v>
      </c>
      <c r="H802" s="19" t="s">
        <v>1414</v>
      </c>
      <c r="I802" s="19" t="s">
        <v>49</v>
      </c>
      <c r="J802" s="20">
        <v>45503</v>
      </c>
      <c r="K802" s="19">
        <v>669.67</v>
      </c>
      <c r="L802" s="19">
        <v>24.2</v>
      </c>
      <c r="M802" s="19">
        <v>60</v>
      </c>
      <c r="N802" s="19">
        <v>8.66</v>
      </c>
      <c r="O802" s="21">
        <v>53.78</v>
      </c>
      <c r="P802" s="32" t="s">
        <v>1734</v>
      </c>
    </row>
    <row r="803" spans="1:16" x14ac:dyDescent="0.25">
      <c r="A803" s="14" t="s">
        <v>55</v>
      </c>
      <c r="B803" s="15" t="s">
        <v>59</v>
      </c>
      <c r="C803" s="15" t="s">
        <v>37</v>
      </c>
      <c r="D803" s="15" t="s">
        <v>38</v>
      </c>
      <c r="E803" s="15" t="s">
        <v>39</v>
      </c>
      <c r="F803" s="15" t="s">
        <v>1415</v>
      </c>
      <c r="G803" s="15">
        <v>34.69</v>
      </c>
      <c r="H803" s="15" t="s">
        <v>1416</v>
      </c>
      <c r="I803" s="15" t="s">
        <v>49</v>
      </c>
      <c r="J803" s="16">
        <v>45374</v>
      </c>
      <c r="K803" s="15">
        <v>59.44</v>
      </c>
      <c r="L803" s="15">
        <v>457.79</v>
      </c>
      <c r="M803" s="15">
        <v>26</v>
      </c>
      <c r="N803" s="15">
        <v>34.25</v>
      </c>
      <c r="O803" s="17">
        <v>10.61</v>
      </c>
      <c r="P803" s="32" t="s">
        <v>1737</v>
      </c>
    </row>
    <row r="804" spans="1:16" x14ac:dyDescent="0.25">
      <c r="A804" s="18" t="s">
        <v>55</v>
      </c>
      <c r="B804" s="19" t="s">
        <v>59</v>
      </c>
      <c r="C804" s="19" t="s">
        <v>74</v>
      </c>
      <c r="D804" s="19" t="s">
        <v>45</v>
      </c>
      <c r="E804" s="19" t="s">
        <v>39</v>
      </c>
      <c r="F804" s="19" t="s">
        <v>1417</v>
      </c>
      <c r="G804" s="19">
        <v>28.64</v>
      </c>
      <c r="H804" s="19" t="s">
        <v>1418</v>
      </c>
      <c r="I804" s="19" t="s">
        <v>49</v>
      </c>
      <c r="J804" s="20">
        <v>45312</v>
      </c>
      <c r="K804" s="19">
        <v>788.84</v>
      </c>
      <c r="L804" s="19">
        <v>398.5</v>
      </c>
      <c r="M804" s="19">
        <v>100</v>
      </c>
      <c r="N804" s="19">
        <v>39.090000000000003</v>
      </c>
      <c r="O804" s="21">
        <v>19.52</v>
      </c>
      <c r="P804" s="32" t="s">
        <v>1733</v>
      </c>
    </row>
    <row r="805" spans="1:16" x14ac:dyDescent="0.25">
      <c r="A805" s="14" t="s">
        <v>50</v>
      </c>
      <c r="B805" s="15" t="s">
        <v>94</v>
      </c>
      <c r="C805" s="15" t="s">
        <v>37</v>
      </c>
      <c r="D805" s="15" t="s">
        <v>71</v>
      </c>
      <c r="E805" s="15" t="s">
        <v>75</v>
      </c>
      <c r="F805" s="15" t="s">
        <v>1341</v>
      </c>
      <c r="G805" s="15">
        <v>23.94</v>
      </c>
      <c r="H805" s="15" t="s">
        <v>1419</v>
      </c>
      <c r="I805" s="15" t="s">
        <v>49</v>
      </c>
      <c r="J805" s="16">
        <v>45292</v>
      </c>
      <c r="K805" s="15">
        <v>146.72999999999999</v>
      </c>
      <c r="L805" s="15">
        <v>242.56</v>
      </c>
      <c r="M805" s="15">
        <v>32</v>
      </c>
      <c r="N805" s="15">
        <v>42.85</v>
      </c>
      <c r="O805" s="17">
        <v>88.59</v>
      </c>
      <c r="P805" s="32" t="s">
        <v>1733</v>
      </c>
    </row>
    <row r="806" spans="1:16" x14ac:dyDescent="0.25">
      <c r="A806" s="18" t="s">
        <v>35</v>
      </c>
      <c r="B806" s="19" t="s">
        <v>56</v>
      </c>
      <c r="C806" s="19" t="s">
        <v>37</v>
      </c>
      <c r="D806" s="19" t="s">
        <v>52</v>
      </c>
      <c r="E806" s="19" t="s">
        <v>46</v>
      </c>
      <c r="F806" s="19" t="s">
        <v>1420</v>
      </c>
      <c r="G806" s="19">
        <v>29.41</v>
      </c>
      <c r="H806" s="19" t="s">
        <v>1421</v>
      </c>
      <c r="I806" s="19" t="s">
        <v>49</v>
      </c>
      <c r="J806" s="20">
        <v>45385</v>
      </c>
      <c r="K806" s="19">
        <v>763.96</v>
      </c>
      <c r="L806" s="19">
        <v>459.73</v>
      </c>
      <c r="M806" s="19">
        <v>32</v>
      </c>
      <c r="N806" s="19">
        <v>18.149999999999999</v>
      </c>
      <c r="O806" s="21">
        <v>43.55</v>
      </c>
      <c r="P806" s="32" t="s">
        <v>1743</v>
      </c>
    </row>
    <row r="807" spans="1:16" x14ac:dyDescent="0.25">
      <c r="A807" s="14" t="s">
        <v>50</v>
      </c>
      <c r="B807" s="15" t="s">
        <v>51</v>
      </c>
      <c r="C807" s="15" t="s">
        <v>74</v>
      </c>
      <c r="D807" s="15" t="s">
        <v>45</v>
      </c>
      <c r="E807" s="15" t="s">
        <v>75</v>
      </c>
      <c r="F807" s="15" t="s">
        <v>1422</v>
      </c>
      <c r="G807" s="15">
        <v>44.19</v>
      </c>
      <c r="H807" s="15" t="s">
        <v>1423</v>
      </c>
      <c r="I807" s="15" t="s">
        <v>49</v>
      </c>
      <c r="J807" s="16">
        <v>45449</v>
      </c>
      <c r="K807" s="15">
        <v>634.51</v>
      </c>
      <c r="L807" s="15">
        <v>239.91</v>
      </c>
      <c r="M807" s="15">
        <v>14</v>
      </c>
      <c r="N807" s="15">
        <v>35.75</v>
      </c>
      <c r="O807" s="17">
        <v>11.37</v>
      </c>
      <c r="P807" s="32" t="s">
        <v>1736</v>
      </c>
    </row>
    <row r="808" spans="1:16" x14ac:dyDescent="0.25">
      <c r="A808" s="18" t="s">
        <v>50</v>
      </c>
      <c r="B808" s="19" t="s">
        <v>51</v>
      </c>
      <c r="C808" s="19" t="s">
        <v>67</v>
      </c>
      <c r="D808" s="19" t="s">
        <v>45</v>
      </c>
      <c r="E808" s="19" t="s">
        <v>62</v>
      </c>
      <c r="F808" s="19" t="s">
        <v>1424</v>
      </c>
      <c r="G808" s="19">
        <v>37.93</v>
      </c>
      <c r="H808" s="19" t="s">
        <v>1425</v>
      </c>
      <c r="I808" s="19" t="s">
        <v>49</v>
      </c>
      <c r="J808" s="20">
        <v>45358</v>
      </c>
      <c r="K808" s="19">
        <v>309.16000000000003</v>
      </c>
      <c r="L808" s="19">
        <v>291.89</v>
      </c>
      <c r="M808" s="19">
        <v>48</v>
      </c>
      <c r="N808" s="19">
        <v>17.489999999999998</v>
      </c>
      <c r="O808" s="21">
        <v>82.42</v>
      </c>
      <c r="P808" s="32" t="s">
        <v>1737</v>
      </c>
    </row>
    <row r="809" spans="1:16" x14ac:dyDescent="0.25">
      <c r="A809" s="14" t="s">
        <v>0</v>
      </c>
      <c r="B809" s="15" t="s">
        <v>59</v>
      </c>
      <c r="C809" s="15" t="s">
        <v>37</v>
      </c>
      <c r="D809" s="15" t="s">
        <v>38</v>
      </c>
      <c r="E809" s="15" t="s">
        <v>39</v>
      </c>
      <c r="F809" s="15" t="s">
        <v>519</v>
      </c>
      <c r="G809" s="15">
        <v>45.23</v>
      </c>
      <c r="H809" s="15" t="s">
        <v>1426</v>
      </c>
      <c r="I809" s="15" t="s">
        <v>49</v>
      </c>
      <c r="J809" s="16">
        <v>45281</v>
      </c>
      <c r="K809" s="15">
        <v>272.72000000000003</v>
      </c>
      <c r="L809" s="15">
        <v>268.27</v>
      </c>
      <c r="M809" s="15">
        <v>8</v>
      </c>
      <c r="N809" s="15">
        <v>22.34</v>
      </c>
      <c r="O809" s="17">
        <v>87.14</v>
      </c>
      <c r="P809" s="32" t="s">
        <v>1740</v>
      </c>
    </row>
    <row r="810" spans="1:16" x14ac:dyDescent="0.25">
      <c r="A810" s="18" t="s">
        <v>43</v>
      </c>
      <c r="B810" s="19" t="s">
        <v>56</v>
      </c>
      <c r="C810" s="19" t="s">
        <v>67</v>
      </c>
      <c r="D810" s="19" t="s">
        <v>45</v>
      </c>
      <c r="E810" s="19" t="s">
        <v>75</v>
      </c>
      <c r="F810" s="19" t="s">
        <v>1427</v>
      </c>
      <c r="G810" s="19">
        <v>49.84</v>
      </c>
      <c r="H810" s="19" t="s">
        <v>1428</v>
      </c>
      <c r="I810" s="19" t="s">
        <v>49</v>
      </c>
      <c r="J810" s="20">
        <v>45336</v>
      </c>
      <c r="K810" s="19">
        <v>123.5</v>
      </c>
      <c r="L810" s="19">
        <v>197.87</v>
      </c>
      <c r="M810" s="19">
        <v>42</v>
      </c>
      <c r="N810" s="19">
        <v>45.31</v>
      </c>
      <c r="O810" s="21">
        <v>91.76</v>
      </c>
      <c r="P810" s="32" t="s">
        <v>1741</v>
      </c>
    </row>
    <row r="811" spans="1:16" x14ac:dyDescent="0.25">
      <c r="A811" s="14" t="s">
        <v>50</v>
      </c>
      <c r="B811" s="15" t="s">
        <v>51</v>
      </c>
      <c r="C811" s="15" t="s">
        <v>74</v>
      </c>
      <c r="D811" s="15" t="s">
        <v>38</v>
      </c>
      <c r="E811" s="15" t="s">
        <v>39</v>
      </c>
      <c r="F811" s="15" t="s">
        <v>1429</v>
      </c>
      <c r="G811" s="15">
        <v>36.14</v>
      </c>
      <c r="H811" s="15" t="s">
        <v>1430</v>
      </c>
      <c r="I811" s="15" t="s">
        <v>49</v>
      </c>
      <c r="J811" s="16">
        <v>45441</v>
      </c>
      <c r="K811" s="15">
        <v>226.41</v>
      </c>
      <c r="L811" s="15">
        <v>326.61</v>
      </c>
      <c r="M811" s="15">
        <v>57</v>
      </c>
      <c r="N811" s="15">
        <v>17.41</v>
      </c>
      <c r="O811" s="17">
        <v>50.42</v>
      </c>
      <c r="P811" s="32" t="s">
        <v>1739</v>
      </c>
    </row>
    <row r="812" spans="1:16" x14ac:dyDescent="0.25">
      <c r="A812" s="18" t="s">
        <v>43</v>
      </c>
      <c r="B812" s="19" t="s">
        <v>94</v>
      </c>
      <c r="C812" s="19" t="s">
        <v>37</v>
      </c>
      <c r="D812" s="19" t="s">
        <v>71</v>
      </c>
      <c r="E812" s="19" t="s">
        <v>62</v>
      </c>
      <c r="F812" s="19" t="s">
        <v>1431</v>
      </c>
      <c r="G812" s="19">
        <v>38.130000000000003</v>
      </c>
      <c r="H812" s="19" t="s">
        <v>1432</v>
      </c>
      <c r="I812" s="19" t="s">
        <v>42</v>
      </c>
      <c r="J812" s="20">
        <v>45321</v>
      </c>
      <c r="K812" s="19">
        <v>449.57</v>
      </c>
      <c r="L812" s="19">
        <v>221.22</v>
      </c>
      <c r="M812" s="19">
        <v>78</v>
      </c>
      <c r="N812" s="19">
        <v>24.81</v>
      </c>
      <c r="O812" s="21">
        <v>14.22</v>
      </c>
      <c r="P812" s="32" t="s">
        <v>1733</v>
      </c>
    </row>
    <row r="813" spans="1:16" x14ac:dyDescent="0.25">
      <c r="A813" s="14" t="s">
        <v>35</v>
      </c>
      <c r="B813" s="15" t="s">
        <v>51</v>
      </c>
      <c r="C813" s="15" t="s">
        <v>37</v>
      </c>
      <c r="D813" s="15" t="s">
        <v>52</v>
      </c>
      <c r="E813" s="15" t="s">
        <v>39</v>
      </c>
      <c r="F813" s="15" t="s">
        <v>1433</v>
      </c>
      <c r="G813" s="15">
        <v>24.3</v>
      </c>
      <c r="H813" s="15" t="s">
        <v>1434</v>
      </c>
      <c r="I813" s="15" t="s">
        <v>42</v>
      </c>
      <c r="J813" s="16">
        <v>45220</v>
      </c>
      <c r="K813" s="15">
        <v>994.44</v>
      </c>
      <c r="L813" s="15">
        <v>57.02</v>
      </c>
      <c r="M813" s="15">
        <v>68</v>
      </c>
      <c r="N813" s="15">
        <v>27.67</v>
      </c>
      <c r="O813" s="17">
        <v>29.46</v>
      </c>
      <c r="P813" s="32" t="s">
        <v>1735</v>
      </c>
    </row>
    <row r="814" spans="1:16" x14ac:dyDescent="0.25">
      <c r="A814" s="18" t="s">
        <v>0</v>
      </c>
      <c r="B814" s="19" t="s">
        <v>56</v>
      </c>
      <c r="C814" s="19" t="s">
        <v>44</v>
      </c>
      <c r="D814" s="19" t="s">
        <v>45</v>
      </c>
      <c r="E814" s="19" t="s">
        <v>75</v>
      </c>
      <c r="F814" s="19" t="s">
        <v>1435</v>
      </c>
      <c r="G814" s="19">
        <v>15.21</v>
      </c>
      <c r="H814" s="19" t="s">
        <v>1436</v>
      </c>
      <c r="I814" s="19" t="s">
        <v>42</v>
      </c>
      <c r="J814" s="20">
        <v>45413</v>
      </c>
      <c r="K814" s="19">
        <v>327.95</v>
      </c>
      <c r="L814" s="19">
        <v>156.12</v>
      </c>
      <c r="M814" s="19">
        <v>97</v>
      </c>
      <c r="N814" s="19">
        <v>41.75</v>
      </c>
      <c r="O814" s="21">
        <v>91.51</v>
      </c>
      <c r="P814" s="32" t="s">
        <v>1739</v>
      </c>
    </row>
    <row r="815" spans="1:16" x14ac:dyDescent="0.25">
      <c r="A815" s="14" t="s">
        <v>0</v>
      </c>
      <c r="B815" s="15" t="s">
        <v>59</v>
      </c>
      <c r="C815" s="15" t="s">
        <v>37</v>
      </c>
      <c r="D815" s="15" t="s">
        <v>71</v>
      </c>
      <c r="E815" s="15" t="s">
        <v>62</v>
      </c>
      <c r="F815" s="15" t="s">
        <v>95</v>
      </c>
      <c r="G815" s="15">
        <v>18.170000000000002</v>
      </c>
      <c r="H815" s="15" t="s">
        <v>1437</v>
      </c>
      <c r="I815" s="15" t="s">
        <v>49</v>
      </c>
      <c r="J815" s="16">
        <v>45314</v>
      </c>
      <c r="K815" s="15">
        <v>87.44</v>
      </c>
      <c r="L815" s="15">
        <v>276.22000000000003</v>
      </c>
      <c r="M815" s="15">
        <v>45</v>
      </c>
      <c r="N815" s="15">
        <v>16.75</v>
      </c>
      <c r="O815" s="17">
        <v>53.82</v>
      </c>
      <c r="P815" s="32" t="s">
        <v>1733</v>
      </c>
    </row>
    <row r="816" spans="1:16" x14ac:dyDescent="0.25">
      <c r="A816" s="18" t="s">
        <v>35</v>
      </c>
      <c r="B816" s="19" t="s">
        <v>59</v>
      </c>
      <c r="C816" s="19" t="s">
        <v>67</v>
      </c>
      <c r="D816" s="19" t="s">
        <v>52</v>
      </c>
      <c r="E816" s="19" t="s">
        <v>39</v>
      </c>
      <c r="F816" s="19" t="s">
        <v>1438</v>
      </c>
      <c r="G816" s="19">
        <v>14.82</v>
      </c>
      <c r="H816" s="19" t="s">
        <v>1439</v>
      </c>
      <c r="I816" s="19" t="s">
        <v>42</v>
      </c>
      <c r="J816" s="20">
        <v>45309</v>
      </c>
      <c r="K816" s="19">
        <v>365.46</v>
      </c>
      <c r="L816" s="19">
        <v>373.41</v>
      </c>
      <c r="M816" s="19">
        <v>60</v>
      </c>
      <c r="N816" s="19">
        <v>31.01</v>
      </c>
      <c r="O816" s="21">
        <v>25.14</v>
      </c>
      <c r="P816" s="32" t="s">
        <v>1733</v>
      </c>
    </row>
    <row r="817" spans="1:16" x14ac:dyDescent="0.25">
      <c r="A817" s="14" t="s">
        <v>43</v>
      </c>
      <c r="B817" s="15" t="s">
        <v>36</v>
      </c>
      <c r="C817" s="15" t="s">
        <v>67</v>
      </c>
      <c r="D817" s="15" t="s">
        <v>52</v>
      </c>
      <c r="E817" s="15" t="s">
        <v>62</v>
      </c>
      <c r="F817" s="15" t="s">
        <v>1440</v>
      </c>
      <c r="G817" s="15">
        <v>20.93</v>
      </c>
      <c r="H817" s="15" t="s">
        <v>1441</v>
      </c>
      <c r="I817" s="15" t="s">
        <v>49</v>
      </c>
      <c r="J817" s="16">
        <v>45302</v>
      </c>
      <c r="K817" s="15">
        <v>905.62</v>
      </c>
      <c r="L817" s="15">
        <v>496.52</v>
      </c>
      <c r="M817" s="15">
        <v>21</v>
      </c>
      <c r="N817" s="15">
        <v>43.34</v>
      </c>
      <c r="O817" s="17">
        <v>43.61</v>
      </c>
      <c r="P817" s="32" t="s">
        <v>1733</v>
      </c>
    </row>
    <row r="818" spans="1:16" x14ac:dyDescent="0.25">
      <c r="A818" s="18" t="s">
        <v>50</v>
      </c>
      <c r="B818" s="19" t="s">
        <v>56</v>
      </c>
      <c r="C818" s="19" t="s">
        <v>44</v>
      </c>
      <c r="D818" s="19" t="s">
        <v>45</v>
      </c>
      <c r="E818" s="19" t="s">
        <v>39</v>
      </c>
      <c r="F818" s="19" t="s">
        <v>1325</v>
      </c>
      <c r="G818" s="19">
        <v>48.28</v>
      </c>
      <c r="H818" s="19" t="s">
        <v>1442</v>
      </c>
      <c r="I818" s="19" t="s">
        <v>42</v>
      </c>
      <c r="J818" s="20">
        <v>45421</v>
      </c>
      <c r="K818" s="19">
        <v>803.57</v>
      </c>
      <c r="L818" s="19">
        <v>156.57</v>
      </c>
      <c r="M818" s="19">
        <v>4</v>
      </c>
      <c r="N818" s="19">
        <v>10.66</v>
      </c>
      <c r="O818" s="21">
        <v>68.66</v>
      </c>
      <c r="P818" s="32" t="s">
        <v>1739</v>
      </c>
    </row>
    <row r="819" spans="1:16" x14ac:dyDescent="0.25">
      <c r="A819" s="14" t="s">
        <v>0</v>
      </c>
      <c r="B819" s="15" t="s">
        <v>36</v>
      </c>
      <c r="C819" s="15" t="s">
        <v>67</v>
      </c>
      <c r="D819" s="15" t="s">
        <v>68</v>
      </c>
      <c r="E819" s="15" t="s">
        <v>39</v>
      </c>
      <c r="F819" s="15" t="s">
        <v>1443</v>
      </c>
      <c r="G819" s="15">
        <v>7.75</v>
      </c>
      <c r="H819" s="15" t="s">
        <v>1444</v>
      </c>
      <c r="I819" s="15" t="s">
        <v>49</v>
      </c>
      <c r="J819" s="16">
        <v>45436</v>
      </c>
      <c r="K819" s="15">
        <v>192.22</v>
      </c>
      <c r="L819" s="15">
        <v>110.48</v>
      </c>
      <c r="M819" s="15">
        <v>18</v>
      </c>
      <c r="N819" s="15">
        <v>43.44</v>
      </c>
      <c r="O819" s="17">
        <v>50.97</v>
      </c>
      <c r="P819" s="32" t="s">
        <v>1739</v>
      </c>
    </row>
    <row r="820" spans="1:16" x14ac:dyDescent="0.25">
      <c r="A820" s="18" t="s">
        <v>0</v>
      </c>
      <c r="B820" s="19" t="s">
        <v>94</v>
      </c>
      <c r="C820" s="19" t="s">
        <v>74</v>
      </c>
      <c r="D820" s="19" t="s">
        <v>71</v>
      </c>
      <c r="E820" s="19" t="s">
        <v>39</v>
      </c>
      <c r="F820" s="19" t="s">
        <v>1445</v>
      </c>
      <c r="G820" s="19">
        <v>28.85</v>
      </c>
      <c r="H820" s="19" t="s">
        <v>1446</v>
      </c>
      <c r="I820" s="19" t="s">
        <v>49</v>
      </c>
      <c r="J820" s="20">
        <v>45243</v>
      </c>
      <c r="K820" s="19">
        <v>143.65</v>
      </c>
      <c r="L820" s="19">
        <v>111.89</v>
      </c>
      <c r="M820" s="19">
        <v>96</v>
      </c>
      <c r="N820" s="19">
        <v>21.83</v>
      </c>
      <c r="O820" s="21">
        <v>13.63</v>
      </c>
      <c r="P820" s="32" t="s">
        <v>1744</v>
      </c>
    </row>
    <row r="821" spans="1:16" x14ac:dyDescent="0.25">
      <c r="A821" s="14" t="s">
        <v>55</v>
      </c>
      <c r="B821" s="15" t="s">
        <v>36</v>
      </c>
      <c r="C821" s="15" t="s">
        <v>37</v>
      </c>
      <c r="D821" s="15" t="s">
        <v>68</v>
      </c>
      <c r="E821" s="15" t="s">
        <v>39</v>
      </c>
      <c r="F821" s="15" t="s">
        <v>971</v>
      </c>
      <c r="G821" s="15">
        <v>12.32</v>
      </c>
      <c r="H821" s="15" t="s">
        <v>1447</v>
      </c>
      <c r="I821" s="15" t="s">
        <v>49</v>
      </c>
      <c r="J821" s="16">
        <v>45356</v>
      </c>
      <c r="K821" s="15">
        <v>420.02</v>
      </c>
      <c r="L821" s="15">
        <v>111.12</v>
      </c>
      <c r="M821" s="15">
        <v>48</v>
      </c>
      <c r="N821" s="15">
        <v>24.61</v>
      </c>
      <c r="O821" s="17">
        <v>45.44</v>
      </c>
      <c r="P821" s="32" t="s">
        <v>1737</v>
      </c>
    </row>
    <row r="822" spans="1:16" x14ac:dyDescent="0.25">
      <c r="A822" s="18" t="s">
        <v>55</v>
      </c>
      <c r="B822" s="19" t="s">
        <v>94</v>
      </c>
      <c r="C822" s="19" t="s">
        <v>44</v>
      </c>
      <c r="D822" s="19" t="s">
        <v>52</v>
      </c>
      <c r="E822" s="19" t="s">
        <v>62</v>
      </c>
      <c r="F822" s="19" t="s">
        <v>428</v>
      </c>
      <c r="G822" s="19">
        <v>10.85</v>
      </c>
      <c r="H822" s="19" t="s">
        <v>1448</v>
      </c>
      <c r="I822" s="19" t="s">
        <v>42</v>
      </c>
      <c r="J822" s="20">
        <v>45497</v>
      </c>
      <c r="K822" s="19">
        <v>170.16</v>
      </c>
      <c r="L822" s="19">
        <v>187.15</v>
      </c>
      <c r="M822" s="19">
        <v>91</v>
      </c>
      <c r="N822" s="19">
        <v>39.770000000000003</v>
      </c>
      <c r="O822" s="21">
        <v>65.900000000000006</v>
      </c>
      <c r="P822" s="32" t="s">
        <v>1734</v>
      </c>
    </row>
    <row r="823" spans="1:16" x14ac:dyDescent="0.25">
      <c r="A823" s="14" t="s">
        <v>35</v>
      </c>
      <c r="B823" s="15" t="s">
        <v>51</v>
      </c>
      <c r="C823" s="15" t="s">
        <v>44</v>
      </c>
      <c r="D823" s="15" t="s">
        <v>52</v>
      </c>
      <c r="E823" s="15" t="s">
        <v>75</v>
      </c>
      <c r="F823" s="15" t="s">
        <v>1449</v>
      </c>
      <c r="G823" s="15">
        <v>12.76</v>
      </c>
      <c r="H823" s="15" t="s">
        <v>1450</v>
      </c>
      <c r="I823" s="15" t="s">
        <v>42</v>
      </c>
      <c r="J823" s="16">
        <v>45515</v>
      </c>
      <c r="K823" s="15">
        <v>852.08</v>
      </c>
      <c r="L823" s="15">
        <v>499.52</v>
      </c>
      <c r="M823" s="15">
        <v>61</v>
      </c>
      <c r="N823" s="15">
        <v>29.95</v>
      </c>
      <c r="O823" s="17">
        <v>65.88</v>
      </c>
      <c r="P823" s="32" t="s">
        <v>1742</v>
      </c>
    </row>
    <row r="824" spans="1:16" x14ac:dyDescent="0.25">
      <c r="A824" s="18" t="s">
        <v>50</v>
      </c>
      <c r="B824" s="19" t="s">
        <v>56</v>
      </c>
      <c r="C824" s="19" t="s">
        <v>67</v>
      </c>
      <c r="D824" s="19" t="s">
        <v>38</v>
      </c>
      <c r="E824" s="19" t="s">
        <v>46</v>
      </c>
      <c r="F824" s="19" t="s">
        <v>1451</v>
      </c>
      <c r="G824" s="19">
        <v>5.0599999999999996</v>
      </c>
      <c r="H824" s="19" t="s">
        <v>1452</v>
      </c>
      <c r="I824" s="19" t="s">
        <v>49</v>
      </c>
      <c r="J824" s="20">
        <v>45208</v>
      </c>
      <c r="K824" s="19">
        <v>900.26</v>
      </c>
      <c r="L824" s="19">
        <v>138.87</v>
      </c>
      <c r="M824" s="19">
        <v>8</v>
      </c>
      <c r="N824" s="19">
        <v>6.2</v>
      </c>
      <c r="O824" s="21">
        <v>51.91</v>
      </c>
      <c r="P824" s="32" t="s">
        <v>1735</v>
      </c>
    </row>
    <row r="825" spans="1:16" x14ac:dyDescent="0.25">
      <c r="A825" s="14" t="s">
        <v>55</v>
      </c>
      <c r="B825" s="15" t="s">
        <v>94</v>
      </c>
      <c r="C825" s="15" t="s">
        <v>44</v>
      </c>
      <c r="D825" s="15" t="s">
        <v>71</v>
      </c>
      <c r="E825" s="15" t="s">
        <v>62</v>
      </c>
      <c r="F825" s="15" t="s">
        <v>1453</v>
      </c>
      <c r="G825" s="15">
        <v>22.24</v>
      </c>
      <c r="H825" s="15" t="s">
        <v>1454</v>
      </c>
      <c r="I825" s="15" t="s">
        <v>42</v>
      </c>
      <c r="J825" s="16">
        <v>45551</v>
      </c>
      <c r="K825" s="15">
        <v>403.22</v>
      </c>
      <c r="L825" s="15">
        <v>72.12</v>
      </c>
      <c r="M825" s="15">
        <v>23</v>
      </c>
      <c r="N825" s="15">
        <v>31.24</v>
      </c>
      <c r="O825" s="17">
        <v>24.56</v>
      </c>
      <c r="P825" s="32" t="s">
        <v>1738</v>
      </c>
    </row>
    <row r="826" spans="1:16" x14ac:dyDescent="0.25">
      <c r="A826" s="18" t="s">
        <v>50</v>
      </c>
      <c r="B826" s="19" t="s">
        <v>36</v>
      </c>
      <c r="C826" s="19" t="s">
        <v>67</v>
      </c>
      <c r="D826" s="19" t="s">
        <v>38</v>
      </c>
      <c r="E826" s="19" t="s">
        <v>46</v>
      </c>
      <c r="F826" s="19" t="s">
        <v>1455</v>
      </c>
      <c r="G826" s="19">
        <v>19.920000000000002</v>
      </c>
      <c r="H826" s="19" t="s">
        <v>1456</v>
      </c>
      <c r="I826" s="19" t="s">
        <v>49</v>
      </c>
      <c r="J826" s="20">
        <v>45304</v>
      </c>
      <c r="K826" s="19">
        <v>316.92</v>
      </c>
      <c r="L826" s="19">
        <v>471.31</v>
      </c>
      <c r="M826" s="19">
        <v>32</v>
      </c>
      <c r="N826" s="19">
        <v>10.48</v>
      </c>
      <c r="O826" s="21">
        <v>88.75</v>
      </c>
      <c r="P826" s="32" t="s">
        <v>1733</v>
      </c>
    </row>
    <row r="827" spans="1:16" x14ac:dyDescent="0.25">
      <c r="A827" s="14" t="s">
        <v>35</v>
      </c>
      <c r="B827" s="15" t="s">
        <v>59</v>
      </c>
      <c r="C827" s="15" t="s">
        <v>74</v>
      </c>
      <c r="D827" s="15" t="s">
        <v>45</v>
      </c>
      <c r="E827" s="15" t="s">
        <v>62</v>
      </c>
      <c r="F827" s="15" t="s">
        <v>435</v>
      </c>
      <c r="G827" s="15">
        <v>29.68</v>
      </c>
      <c r="H827" s="15" t="s">
        <v>1457</v>
      </c>
      <c r="I827" s="15" t="s">
        <v>49</v>
      </c>
      <c r="J827" s="16">
        <v>45524</v>
      </c>
      <c r="K827" s="15">
        <v>412.23</v>
      </c>
      <c r="L827" s="15">
        <v>382.36</v>
      </c>
      <c r="M827" s="15">
        <v>75</v>
      </c>
      <c r="N827" s="15">
        <v>8.1</v>
      </c>
      <c r="O827" s="17">
        <v>64.56</v>
      </c>
      <c r="P827" s="32" t="s">
        <v>1742</v>
      </c>
    </row>
    <row r="828" spans="1:16" x14ac:dyDescent="0.25">
      <c r="A828" s="18" t="s">
        <v>0</v>
      </c>
      <c r="B828" s="19" t="s">
        <v>56</v>
      </c>
      <c r="C828" s="19" t="s">
        <v>44</v>
      </c>
      <c r="D828" s="19" t="s">
        <v>38</v>
      </c>
      <c r="E828" s="19" t="s">
        <v>62</v>
      </c>
      <c r="F828" s="19" t="s">
        <v>978</v>
      </c>
      <c r="G828" s="19">
        <v>19.260000000000002</v>
      </c>
      <c r="H828" s="19" t="s">
        <v>1458</v>
      </c>
      <c r="I828" s="19" t="s">
        <v>49</v>
      </c>
      <c r="J828" s="20">
        <v>45373</v>
      </c>
      <c r="K828" s="19">
        <v>573.12</v>
      </c>
      <c r="L828" s="19">
        <v>363.61</v>
      </c>
      <c r="M828" s="19">
        <v>79</v>
      </c>
      <c r="N828" s="19">
        <v>27.39</v>
      </c>
      <c r="O828" s="21">
        <v>64.78</v>
      </c>
      <c r="P828" s="32" t="s">
        <v>1737</v>
      </c>
    </row>
    <row r="829" spans="1:16" x14ac:dyDescent="0.25">
      <c r="A829" s="14" t="s">
        <v>43</v>
      </c>
      <c r="B829" s="15" t="s">
        <v>94</v>
      </c>
      <c r="C829" s="15" t="s">
        <v>74</v>
      </c>
      <c r="D829" s="15" t="s">
        <v>52</v>
      </c>
      <c r="E829" s="15" t="s">
        <v>39</v>
      </c>
      <c r="F829" s="15" t="s">
        <v>670</v>
      </c>
      <c r="G829" s="15">
        <v>30.53</v>
      </c>
      <c r="H829" s="15" t="s">
        <v>1459</v>
      </c>
      <c r="I829" s="15" t="s">
        <v>42</v>
      </c>
      <c r="J829" s="16">
        <v>45559</v>
      </c>
      <c r="K829" s="15">
        <v>649.22</v>
      </c>
      <c r="L829" s="15">
        <v>95.01</v>
      </c>
      <c r="M829" s="15">
        <v>67</v>
      </c>
      <c r="N829" s="15">
        <v>24.35</v>
      </c>
      <c r="O829" s="17">
        <v>3.98</v>
      </c>
      <c r="P829" s="32" t="s">
        <v>1738</v>
      </c>
    </row>
    <row r="830" spans="1:16" x14ac:dyDescent="0.25">
      <c r="A830" s="18" t="s">
        <v>35</v>
      </c>
      <c r="B830" s="19" t="s">
        <v>94</v>
      </c>
      <c r="C830" s="19" t="s">
        <v>37</v>
      </c>
      <c r="D830" s="19" t="s">
        <v>45</v>
      </c>
      <c r="E830" s="19" t="s">
        <v>46</v>
      </c>
      <c r="F830" s="19" t="s">
        <v>883</v>
      </c>
      <c r="G830" s="19">
        <v>31.84</v>
      </c>
      <c r="H830" s="19" t="s">
        <v>1460</v>
      </c>
      <c r="I830" s="19" t="s">
        <v>42</v>
      </c>
      <c r="J830" s="20">
        <v>45499</v>
      </c>
      <c r="K830" s="19">
        <v>723.06</v>
      </c>
      <c r="L830" s="19">
        <v>420.92</v>
      </c>
      <c r="M830" s="19">
        <v>83</v>
      </c>
      <c r="N830" s="19">
        <v>40.08</v>
      </c>
      <c r="O830" s="21">
        <v>12.82</v>
      </c>
      <c r="P830" s="32" t="s">
        <v>1734</v>
      </c>
    </row>
    <row r="831" spans="1:16" x14ac:dyDescent="0.25">
      <c r="A831" s="14" t="s">
        <v>35</v>
      </c>
      <c r="B831" s="15" t="s">
        <v>59</v>
      </c>
      <c r="C831" s="15" t="s">
        <v>44</v>
      </c>
      <c r="D831" s="15" t="s">
        <v>68</v>
      </c>
      <c r="E831" s="15" t="s">
        <v>62</v>
      </c>
      <c r="F831" s="15" t="s">
        <v>1461</v>
      </c>
      <c r="G831" s="15">
        <v>14.73</v>
      </c>
      <c r="H831" s="15" t="s">
        <v>1462</v>
      </c>
      <c r="I831" s="15" t="s">
        <v>49</v>
      </c>
      <c r="J831" s="16">
        <v>45388</v>
      </c>
      <c r="K831" s="15">
        <v>332.24</v>
      </c>
      <c r="L831" s="15">
        <v>381.72</v>
      </c>
      <c r="M831" s="15">
        <v>23</v>
      </c>
      <c r="N831" s="15">
        <v>25.97</v>
      </c>
      <c r="O831" s="17">
        <v>52.64</v>
      </c>
      <c r="P831" s="32" t="s">
        <v>1743</v>
      </c>
    </row>
    <row r="832" spans="1:16" x14ac:dyDescent="0.25">
      <c r="A832" s="18" t="s">
        <v>0</v>
      </c>
      <c r="B832" s="19" t="s">
        <v>56</v>
      </c>
      <c r="C832" s="19" t="s">
        <v>67</v>
      </c>
      <c r="D832" s="19" t="s">
        <v>45</v>
      </c>
      <c r="E832" s="19" t="s">
        <v>46</v>
      </c>
      <c r="F832" s="19" t="s">
        <v>1463</v>
      </c>
      <c r="G832" s="19">
        <v>35.450000000000003</v>
      </c>
      <c r="H832" s="19" t="s">
        <v>1464</v>
      </c>
      <c r="I832" s="19" t="s">
        <v>42</v>
      </c>
      <c r="J832" s="20">
        <v>45362</v>
      </c>
      <c r="K832" s="19">
        <v>864.04</v>
      </c>
      <c r="L832" s="19">
        <v>211.64</v>
      </c>
      <c r="M832" s="19">
        <v>1</v>
      </c>
      <c r="N832" s="19">
        <v>41.73</v>
      </c>
      <c r="O832" s="21">
        <v>29.39</v>
      </c>
      <c r="P832" s="32" t="s">
        <v>1737</v>
      </c>
    </row>
    <row r="833" spans="1:16" x14ac:dyDescent="0.25">
      <c r="A833" s="14" t="s">
        <v>43</v>
      </c>
      <c r="B833" s="15" t="s">
        <v>51</v>
      </c>
      <c r="C833" s="15" t="s">
        <v>37</v>
      </c>
      <c r="D833" s="15" t="s">
        <v>68</v>
      </c>
      <c r="E833" s="15" t="s">
        <v>46</v>
      </c>
      <c r="F833" s="15" t="s">
        <v>1465</v>
      </c>
      <c r="G833" s="15">
        <v>13.16</v>
      </c>
      <c r="H833" s="15" t="s">
        <v>1466</v>
      </c>
      <c r="I833" s="15" t="s">
        <v>42</v>
      </c>
      <c r="J833" s="16">
        <v>45217</v>
      </c>
      <c r="K833" s="15">
        <v>169.52</v>
      </c>
      <c r="L833" s="15">
        <v>135.27000000000001</v>
      </c>
      <c r="M833" s="15">
        <v>23</v>
      </c>
      <c r="N833" s="15">
        <v>9.73</v>
      </c>
      <c r="O833" s="17">
        <v>50.8</v>
      </c>
      <c r="P833" s="32" t="s">
        <v>1735</v>
      </c>
    </row>
    <row r="834" spans="1:16" x14ac:dyDescent="0.25">
      <c r="A834" s="18" t="s">
        <v>43</v>
      </c>
      <c r="B834" s="19" t="s">
        <v>94</v>
      </c>
      <c r="C834" s="19" t="s">
        <v>67</v>
      </c>
      <c r="D834" s="19" t="s">
        <v>71</v>
      </c>
      <c r="E834" s="19" t="s">
        <v>75</v>
      </c>
      <c r="F834" s="19" t="s">
        <v>1467</v>
      </c>
      <c r="G834" s="19">
        <v>17.07</v>
      </c>
      <c r="H834" s="19" t="s">
        <v>1468</v>
      </c>
      <c r="I834" s="19" t="s">
        <v>49</v>
      </c>
      <c r="J834" s="20">
        <v>45310</v>
      </c>
      <c r="K834" s="19">
        <v>121.72</v>
      </c>
      <c r="L834" s="19">
        <v>194.45</v>
      </c>
      <c r="M834" s="19">
        <v>17</v>
      </c>
      <c r="N834" s="19">
        <v>45.94</v>
      </c>
      <c r="O834" s="21">
        <v>2.5299999999999998</v>
      </c>
      <c r="P834" s="32" t="s">
        <v>1733</v>
      </c>
    </row>
    <row r="835" spans="1:16" x14ac:dyDescent="0.25">
      <c r="A835" s="14" t="s">
        <v>35</v>
      </c>
      <c r="B835" s="15" t="s">
        <v>56</v>
      </c>
      <c r="C835" s="15" t="s">
        <v>74</v>
      </c>
      <c r="D835" s="15" t="s">
        <v>45</v>
      </c>
      <c r="E835" s="15" t="s">
        <v>39</v>
      </c>
      <c r="F835" s="15" t="s">
        <v>449</v>
      </c>
      <c r="G835" s="15">
        <v>9.19</v>
      </c>
      <c r="H835" s="15" t="s">
        <v>1469</v>
      </c>
      <c r="I835" s="15" t="s">
        <v>42</v>
      </c>
      <c r="J835" s="16">
        <v>45524</v>
      </c>
      <c r="K835" s="15">
        <v>650.46</v>
      </c>
      <c r="L835" s="15">
        <v>110.55</v>
      </c>
      <c r="M835" s="15">
        <v>48</v>
      </c>
      <c r="N835" s="15">
        <v>6.82</v>
      </c>
      <c r="O835" s="17">
        <v>62.75</v>
      </c>
      <c r="P835" s="32" t="s">
        <v>1742</v>
      </c>
    </row>
    <row r="836" spans="1:16" x14ac:dyDescent="0.25">
      <c r="A836" s="18" t="s">
        <v>35</v>
      </c>
      <c r="B836" s="19" t="s">
        <v>36</v>
      </c>
      <c r="C836" s="19" t="s">
        <v>37</v>
      </c>
      <c r="D836" s="19" t="s">
        <v>45</v>
      </c>
      <c r="E836" s="19" t="s">
        <v>46</v>
      </c>
      <c r="F836" s="19" t="s">
        <v>1470</v>
      </c>
      <c r="G836" s="19">
        <v>39.18</v>
      </c>
      <c r="H836" s="19" t="s">
        <v>1471</v>
      </c>
      <c r="I836" s="19" t="s">
        <v>49</v>
      </c>
      <c r="J836" s="20">
        <v>45279</v>
      </c>
      <c r="K836" s="19">
        <v>345.8</v>
      </c>
      <c r="L836" s="19">
        <v>43.22</v>
      </c>
      <c r="M836" s="19">
        <v>100</v>
      </c>
      <c r="N836" s="19">
        <v>37.72</v>
      </c>
      <c r="O836" s="21">
        <v>84.06</v>
      </c>
      <c r="P836" s="32" t="s">
        <v>1740</v>
      </c>
    </row>
    <row r="837" spans="1:16" x14ac:dyDescent="0.25">
      <c r="A837" s="14" t="s">
        <v>35</v>
      </c>
      <c r="B837" s="15" t="s">
        <v>59</v>
      </c>
      <c r="C837" s="15" t="s">
        <v>74</v>
      </c>
      <c r="D837" s="15" t="s">
        <v>68</v>
      </c>
      <c r="E837" s="15" t="s">
        <v>62</v>
      </c>
      <c r="F837" s="15" t="s">
        <v>1245</v>
      </c>
      <c r="G837" s="15">
        <v>24.13</v>
      </c>
      <c r="H837" s="15" t="s">
        <v>1472</v>
      </c>
      <c r="I837" s="15" t="s">
        <v>49</v>
      </c>
      <c r="J837" s="16">
        <v>45277</v>
      </c>
      <c r="K837" s="15">
        <v>994.28</v>
      </c>
      <c r="L837" s="15">
        <v>131.35</v>
      </c>
      <c r="M837" s="15">
        <v>16</v>
      </c>
      <c r="N837" s="15">
        <v>24.13</v>
      </c>
      <c r="O837" s="17">
        <v>57.16</v>
      </c>
      <c r="P837" s="32" t="s">
        <v>1740</v>
      </c>
    </row>
    <row r="838" spans="1:16" x14ac:dyDescent="0.25">
      <c r="A838" s="18" t="s">
        <v>50</v>
      </c>
      <c r="B838" s="19" t="s">
        <v>36</v>
      </c>
      <c r="C838" s="19" t="s">
        <v>67</v>
      </c>
      <c r="D838" s="19" t="s">
        <v>38</v>
      </c>
      <c r="E838" s="19" t="s">
        <v>75</v>
      </c>
      <c r="F838" s="19" t="s">
        <v>885</v>
      </c>
      <c r="G838" s="19">
        <v>44.69</v>
      </c>
      <c r="H838" s="19" t="s">
        <v>1473</v>
      </c>
      <c r="I838" s="19" t="s">
        <v>49</v>
      </c>
      <c r="J838" s="20">
        <v>45491</v>
      </c>
      <c r="K838" s="19">
        <v>768.61</v>
      </c>
      <c r="L838" s="19">
        <v>324.33</v>
      </c>
      <c r="M838" s="19">
        <v>44</v>
      </c>
      <c r="N838" s="19">
        <v>18</v>
      </c>
      <c r="O838" s="21">
        <v>11.45</v>
      </c>
      <c r="P838" s="32" t="s">
        <v>1734</v>
      </c>
    </row>
    <row r="839" spans="1:16" x14ac:dyDescent="0.25">
      <c r="A839" s="14" t="s">
        <v>55</v>
      </c>
      <c r="B839" s="15" t="s">
        <v>36</v>
      </c>
      <c r="C839" s="15" t="s">
        <v>44</v>
      </c>
      <c r="D839" s="15" t="s">
        <v>45</v>
      </c>
      <c r="E839" s="15" t="s">
        <v>62</v>
      </c>
      <c r="F839" s="15" t="s">
        <v>408</v>
      </c>
      <c r="G839" s="15">
        <v>27.28</v>
      </c>
      <c r="H839" s="15" t="s">
        <v>1474</v>
      </c>
      <c r="I839" s="15" t="s">
        <v>49</v>
      </c>
      <c r="J839" s="16">
        <v>45533</v>
      </c>
      <c r="K839" s="15">
        <v>59.42</v>
      </c>
      <c r="L839" s="15">
        <v>269.35000000000002</v>
      </c>
      <c r="M839" s="15">
        <v>57</v>
      </c>
      <c r="N839" s="15">
        <v>21.35</v>
      </c>
      <c r="O839" s="17">
        <v>7.97</v>
      </c>
      <c r="P839" s="32" t="s">
        <v>1742</v>
      </c>
    </row>
    <row r="840" spans="1:16" x14ac:dyDescent="0.25">
      <c r="A840" s="18" t="s">
        <v>50</v>
      </c>
      <c r="B840" s="19" t="s">
        <v>51</v>
      </c>
      <c r="C840" s="19" t="s">
        <v>74</v>
      </c>
      <c r="D840" s="19" t="s">
        <v>38</v>
      </c>
      <c r="E840" s="19" t="s">
        <v>39</v>
      </c>
      <c r="F840" s="19" t="s">
        <v>724</v>
      </c>
      <c r="G840" s="19">
        <v>15.89</v>
      </c>
      <c r="H840" s="19" t="s">
        <v>1475</v>
      </c>
      <c r="I840" s="19" t="s">
        <v>42</v>
      </c>
      <c r="J840" s="20">
        <v>45421</v>
      </c>
      <c r="K840" s="19">
        <v>142.81</v>
      </c>
      <c r="L840" s="19">
        <v>203.65</v>
      </c>
      <c r="M840" s="19">
        <v>16</v>
      </c>
      <c r="N840" s="19">
        <v>33.4</v>
      </c>
      <c r="O840" s="21">
        <v>52.96</v>
      </c>
      <c r="P840" s="32" t="s">
        <v>1739</v>
      </c>
    </row>
    <row r="841" spans="1:16" x14ac:dyDescent="0.25">
      <c r="A841" s="14" t="s">
        <v>0</v>
      </c>
      <c r="B841" s="15" t="s">
        <v>51</v>
      </c>
      <c r="C841" s="15" t="s">
        <v>44</v>
      </c>
      <c r="D841" s="15" t="s">
        <v>38</v>
      </c>
      <c r="E841" s="15" t="s">
        <v>46</v>
      </c>
      <c r="F841" s="15" t="s">
        <v>1476</v>
      </c>
      <c r="G841" s="15">
        <v>7.5</v>
      </c>
      <c r="H841" s="15" t="s">
        <v>1477</v>
      </c>
      <c r="I841" s="15" t="s">
        <v>42</v>
      </c>
      <c r="J841" s="16">
        <v>45251</v>
      </c>
      <c r="K841" s="15">
        <v>182.7</v>
      </c>
      <c r="L841" s="15">
        <v>374.67</v>
      </c>
      <c r="M841" s="15">
        <v>62</v>
      </c>
      <c r="N841" s="15">
        <v>28.9</v>
      </c>
      <c r="O841" s="17">
        <v>41.27</v>
      </c>
      <c r="P841" s="32" t="s">
        <v>1744</v>
      </c>
    </row>
    <row r="842" spans="1:16" x14ac:dyDescent="0.25">
      <c r="A842" s="18" t="s">
        <v>0</v>
      </c>
      <c r="B842" s="19" t="s">
        <v>94</v>
      </c>
      <c r="C842" s="19" t="s">
        <v>37</v>
      </c>
      <c r="D842" s="19" t="s">
        <v>68</v>
      </c>
      <c r="E842" s="19" t="s">
        <v>46</v>
      </c>
      <c r="F842" s="19" t="s">
        <v>555</v>
      </c>
      <c r="G842" s="19">
        <v>37.39</v>
      </c>
      <c r="H842" s="19" t="s">
        <v>1478</v>
      </c>
      <c r="I842" s="19" t="s">
        <v>49</v>
      </c>
      <c r="J842" s="20">
        <v>45359</v>
      </c>
      <c r="K842" s="19">
        <v>152.94</v>
      </c>
      <c r="L842" s="19">
        <v>261.36</v>
      </c>
      <c r="M842" s="19">
        <v>59</v>
      </c>
      <c r="N842" s="19">
        <v>48.84</v>
      </c>
      <c r="O842" s="21">
        <v>59.92</v>
      </c>
      <c r="P842" s="32" t="s">
        <v>1737</v>
      </c>
    </row>
    <row r="843" spans="1:16" x14ac:dyDescent="0.25">
      <c r="A843" s="14" t="s">
        <v>55</v>
      </c>
      <c r="B843" s="15" t="s">
        <v>59</v>
      </c>
      <c r="C843" s="15" t="s">
        <v>44</v>
      </c>
      <c r="D843" s="15" t="s">
        <v>38</v>
      </c>
      <c r="E843" s="15" t="s">
        <v>62</v>
      </c>
      <c r="F843" s="15" t="s">
        <v>1395</v>
      </c>
      <c r="G843" s="15">
        <v>30.9</v>
      </c>
      <c r="H843" s="15" t="s">
        <v>1479</v>
      </c>
      <c r="I843" s="15" t="s">
        <v>42</v>
      </c>
      <c r="J843" s="16">
        <v>45502</v>
      </c>
      <c r="K843" s="15">
        <v>989.77</v>
      </c>
      <c r="L843" s="15">
        <v>355.35</v>
      </c>
      <c r="M843" s="15">
        <v>61</v>
      </c>
      <c r="N843" s="15">
        <v>20.07</v>
      </c>
      <c r="O843" s="17">
        <v>10.17</v>
      </c>
      <c r="P843" s="32" t="s">
        <v>1734</v>
      </c>
    </row>
    <row r="844" spans="1:16" x14ac:dyDescent="0.25">
      <c r="A844" s="18" t="s">
        <v>35</v>
      </c>
      <c r="B844" s="19" t="s">
        <v>56</v>
      </c>
      <c r="C844" s="19" t="s">
        <v>37</v>
      </c>
      <c r="D844" s="19" t="s">
        <v>52</v>
      </c>
      <c r="E844" s="19" t="s">
        <v>75</v>
      </c>
      <c r="F844" s="19" t="s">
        <v>180</v>
      </c>
      <c r="G844" s="19">
        <v>16.14</v>
      </c>
      <c r="H844" s="19" t="s">
        <v>1480</v>
      </c>
      <c r="I844" s="19" t="s">
        <v>42</v>
      </c>
      <c r="J844" s="20">
        <v>45333</v>
      </c>
      <c r="K844" s="19">
        <v>642.28</v>
      </c>
      <c r="L844" s="19">
        <v>251.58</v>
      </c>
      <c r="M844" s="19">
        <v>83</v>
      </c>
      <c r="N844" s="19">
        <v>27.01</v>
      </c>
      <c r="O844" s="21">
        <v>64.73</v>
      </c>
      <c r="P844" s="32" t="s">
        <v>1741</v>
      </c>
    </row>
    <row r="845" spans="1:16" x14ac:dyDescent="0.25">
      <c r="A845" s="14" t="s">
        <v>55</v>
      </c>
      <c r="B845" s="15" t="s">
        <v>56</v>
      </c>
      <c r="C845" s="15" t="s">
        <v>67</v>
      </c>
      <c r="D845" s="15" t="s">
        <v>71</v>
      </c>
      <c r="E845" s="15" t="s">
        <v>46</v>
      </c>
      <c r="F845" s="15" t="s">
        <v>1094</v>
      </c>
      <c r="G845" s="15">
        <v>21.12</v>
      </c>
      <c r="H845" s="15" t="s">
        <v>1481</v>
      </c>
      <c r="I845" s="15" t="s">
        <v>42</v>
      </c>
      <c r="J845" s="16">
        <v>45546</v>
      </c>
      <c r="K845" s="15">
        <v>432.8</v>
      </c>
      <c r="L845" s="15">
        <v>221.92</v>
      </c>
      <c r="M845" s="15">
        <v>33</v>
      </c>
      <c r="N845" s="15">
        <v>18.37</v>
      </c>
      <c r="O845" s="17">
        <v>74.58</v>
      </c>
      <c r="P845" s="32" t="s">
        <v>1738</v>
      </c>
    </row>
    <row r="846" spans="1:16" x14ac:dyDescent="0.25">
      <c r="A846" s="18" t="s">
        <v>35</v>
      </c>
      <c r="B846" s="19" t="s">
        <v>59</v>
      </c>
      <c r="C846" s="19" t="s">
        <v>37</v>
      </c>
      <c r="D846" s="19" t="s">
        <v>45</v>
      </c>
      <c r="E846" s="19" t="s">
        <v>39</v>
      </c>
      <c r="F846" s="19" t="s">
        <v>612</v>
      </c>
      <c r="G846" s="19">
        <v>22.96</v>
      </c>
      <c r="H846" s="19" t="s">
        <v>1482</v>
      </c>
      <c r="I846" s="19" t="s">
        <v>49</v>
      </c>
      <c r="J846" s="20">
        <v>45356</v>
      </c>
      <c r="K846" s="19">
        <v>194.69</v>
      </c>
      <c r="L846" s="19">
        <v>196.04</v>
      </c>
      <c r="M846" s="19">
        <v>83</v>
      </c>
      <c r="N846" s="19">
        <v>39.25</v>
      </c>
      <c r="O846" s="21">
        <v>32.83</v>
      </c>
      <c r="P846" s="32" t="s">
        <v>1737</v>
      </c>
    </row>
    <row r="847" spans="1:16" x14ac:dyDescent="0.25">
      <c r="A847" s="14" t="s">
        <v>55</v>
      </c>
      <c r="B847" s="15" t="s">
        <v>94</v>
      </c>
      <c r="C847" s="15" t="s">
        <v>44</v>
      </c>
      <c r="D847" s="15" t="s">
        <v>52</v>
      </c>
      <c r="E847" s="15" t="s">
        <v>62</v>
      </c>
      <c r="F847" s="15" t="s">
        <v>423</v>
      </c>
      <c r="G847" s="15">
        <v>13.65</v>
      </c>
      <c r="H847" s="15" t="s">
        <v>1483</v>
      </c>
      <c r="I847" s="15" t="s">
        <v>49</v>
      </c>
      <c r="J847" s="16">
        <v>45419</v>
      </c>
      <c r="K847" s="15">
        <v>92.71</v>
      </c>
      <c r="L847" s="15">
        <v>94.63</v>
      </c>
      <c r="M847" s="15">
        <v>34</v>
      </c>
      <c r="N847" s="15">
        <v>6.47</v>
      </c>
      <c r="O847" s="17">
        <v>29.51</v>
      </c>
      <c r="P847" s="32" t="s">
        <v>1739</v>
      </c>
    </row>
    <row r="848" spans="1:16" x14ac:dyDescent="0.25">
      <c r="A848" s="18" t="s">
        <v>43</v>
      </c>
      <c r="B848" s="19" t="s">
        <v>51</v>
      </c>
      <c r="C848" s="19" t="s">
        <v>37</v>
      </c>
      <c r="D848" s="19" t="s">
        <v>38</v>
      </c>
      <c r="E848" s="19" t="s">
        <v>46</v>
      </c>
      <c r="F848" s="19" t="s">
        <v>1484</v>
      </c>
      <c r="G848" s="19">
        <v>20.53</v>
      </c>
      <c r="H848" s="19" t="s">
        <v>1485</v>
      </c>
      <c r="I848" s="19" t="s">
        <v>42</v>
      </c>
      <c r="J848" s="20">
        <v>45491</v>
      </c>
      <c r="K848" s="19">
        <v>602.05999999999995</v>
      </c>
      <c r="L848" s="19">
        <v>393.49</v>
      </c>
      <c r="M848" s="19">
        <v>33</v>
      </c>
      <c r="N848" s="19">
        <v>16.68</v>
      </c>
      <c r="O848" s="21">
        <v>76</v>
      </c>
      <c r="P848" s="32" t="s">
        <v>1734</v>
      </c>
    </row>
    <row r="849" spans="1:16" x14ac:dyDescent="0.25">
      <c r="A849" s="14" t="s">
        <v>50</v>
      </c>
      <c r="B849" s="15" t="s">
        <v>59</v>
      </c>
      <c r="C849" s="15" t="s">
        <v>67</v>
      </c>
      <c r="D849" s="15" t="s">
        <v>38</v>
      </c>
      <c r="E849" s="15" t="s">
        <v>46</v>
      </c>
      <c r="F849" s="15" t="s">
        <v>1449</v>
      </c>
      <c r="G849" s="15">
        <v>45.74</v>
      </c>
      <c r="H849" s="15" t="s">
        <v>1486</v>
      </c>
      <c r="I849" s="15" t="s">
        <v>49</v>
      </c>
      <c r="J849" s="16">
        <v>45261</v>
      </c>
      <c r="K849" s="15">
        <v>968.23</v>
      </c>
      <c r="L849" s="15">
        <v>154.4</v>
      </c>
      <c r="M849" s="15">
        <v>20</v>
      </c>
      <c r="N849" s="15">
        <v>38.26</v>
      </c>
      <c r="O849" s="17">
        <v>67.19</v>
      </c>
      <c r="P849" s="32" t="s">
        <v>1740</v>
      </c>
    </row>
    <row r="850" spans="1:16" x14ac:dyDescent="0.25">
      <c r="A850" s="18" t="s">
        <v>0</v>
      </c>
      <c r="B850" s="19" t="s">
        <v>94</v>
      </c>
      <c r="C850" s="19" t="s">
        <v>67</v>
      </c>
      <c r="D850" s="19" t="s">
        <v>38</v>
      </c>
      <c r="E850" s="19" t="s">
        <v>62</v>
      </c>
      <c r="F850" s="19" t="s">
        <v>250</v>
      </c>
      <c r="G850" s="19">
        <v>43.78</v>
      </c>
      <c r="H850" s="19" t="s">
        <v>1487</v>
      </c>
      <c r="I850" s="19" t="s">
        <v>42</v>
      </c>
      <c r="J850" s="20">
        <v>45551</v>
      </c>
      <c r="K850" s="19">
        <v>347.43</v>
      </c>
      <c r="L850" s="19">
        <v>10.43</v>
      </c>
      <c r="M850" s="19">
        <v>23</v>
      </c>
      <c r="N850" s="19">
        <v>47.17</v>
      </c>
      <c r="O850" s="21">
        <v>28.94</v>
      </c>
      <c r="P850" s="32" t="s">
        <v>1738</v>
      </c>
    </row>
    <row r="851" spans="1:16" x14ac:dyDescent="0.25">
      <c r="A851" s="14" t="s">
        <v>43</v>
      </c>
      <c r="B851" s="15" t="s">
        <v>56</v>
      </c>
      <c r="C851" s="15" t="s">
        <v>44</v>
      </c>
      <c r="D851" s="15" t="s">
        <v>38</v>
      </c>
      <c r="E851" s="15" t="s">
        <v>46</v>
      </c>
      <c r="F851" s="15" t="s">
        <v>1311</v>
      </c>
      <c r="G851" s="15">
        <v>18.88</v>
      </c>
      <c r="H851" s="15" t="s">
        <v>1488</v>
      </c>
      <c r="I851" s="15" t="s">
        <v>42</v>
      </c>
      <c r="J851" s="16">
        <v>45550</v>
      </c>
      <c r="K851" s="15">
        <v>322.56</v>
      </c>
      <c r="L851" s="15">
        <v>433.45</v>
      </c>
      <c r="M851" s="15">
        <v>53</v>
      </c>
      <c r="N851" s="15">
        <v>6.76</v>
      </c>
      <c r="O851" s="17">
        <v>67.95</v>
      </c>
      <c r="P851" s="32" t="s">
        <v>1738</v>
      </c>
    </row>
    <row r="852" spans="1:16" x14ac:dyDescent="0.25">
      <c r="A852" s="18" t="s">
        <v>0</v>
      </c>
      <c r="B852" s="19" t="s">
        <v>51</v>
      </c>
      <c r="C852" s="19" t="s">
        <v>37</v>
      </c>
      <c r="D852" s="19" t="s">
        <v>38</v>
      </c>
      <c r="E852" s="19" t="s">
        <v>46</v>
      </c>
      <c r="F852" s="19" t="s">
        <v>544</v>
      </c>
      <c r="G852" s="19">
        <v>10.77</v>
      </c>
      <c r="H852" s="19" t="s">
        <v>1489</v>
      </c>
      <c r="I852" s="19" t="s">
        <v>49</v>
      </c>
      <c r="J852" s="20">
        <v>45306</v>
      </c>
      <c r="K852" s="19">
        <v>912.21</v>
      </c>
      <c r="L852" s="19">
        <v>33.159999999999997</v>
      </c>
      <c r="M852" s="19">
        <v>96</v>
      </c>
      <c r="N852" s="19">
        <v>9.15</v>
      </c>
      <c r="O852" s="21">
        <v>16.350000000000001</v>
      </c>
      <c r="P852" s="32" t="s">
        <v>1733</v>
      </c>
    </row>
    <row r="853" spans="1:16" x14ac:dyDescent="0.25">
      <c r="A853" s="14" t="s">
        <v>50</v>
      </c>
      <c r="B853" s="15" t="s">
        <v>36</v>
      </c>
      <c r="C853" s="15" t="s">
        <v>74</v>
      </c>
      <c r="D853" s="15" t="s">
        <v>38</v>
      </c>
      <c r="E853" s="15" t="s">
        <v>75</v>
      </c>
      <c r="F853" s="15" t="s">
        <v>250</v>
      </c>
      <c r="G853" s="15">
        <v>22.56</v>
      </c>
      <c r="H853" s="15" t="s">
        <v>1490</v>
      </c>
      <c r="I853" s="15" t="s">
        <v>49</v>
      </c>
      <c r="J853" s="16">
        <v>45412</v>
      </c>
      <c r="K853" s="15">
        <v>89.62</v>
      </c>
      <c r="L853" s="15">
        <v>267.79000000000002</v>
      </c>
      <c r="M853" s="15">
        <v>45</v>
      </c>
      <c r="N853" s="15">
        <v>45.68</v>
      </c>
      <c r="O853" s="17">
        <v>10.96</v>
      </c>
      <c r="P853" s="32" t="s">
        <v>1743</v>
      </c>
    </row>
    <row r="854" spans="1:16" x14ac:dyDescent="0.25">
      <c r="A854" s="18" t="s">
        <v>55</v>
      </c>
      <c r="B854" s="19" t="s">
        <v>36</v>
      </c>
      <c r="C854" s="19" t="s">
        <v>37</v>
      </c>
      <c r="D854" s="19" t="s">
        <v>45</v>
      </c>
      <c r="E854" s="19" t="s">
        <v>39</v>
      </c>
      <c r="F854" s="19" t="s">
        <v>550</v>
      </c>
      <c r="G854" s="19">
        <v>36.08</v>
      </c>
      <c r="H854" s="19" t="s">
        <v>1491</v>
      </c>
      <c r="I854" s="19" t="s">
        <v>42</v>
      </c>
      <c r="J854" s="20">
        <v>45402</v>
      </c>
      <c r="K854" s="19">
        <v>676.54</v>
      </c>
      <c r="L854" s="19">
        <v>447.34</v>
      </c>
      <c r="M854" s="19">
        <v>82</v>
      </c>
      <c r="N854" s="19">
        <v>7.04</v>
      </c>
      <c r="O854" s="21">
        <v>31.37</v>
      </c>
      <c r="P854" s="32" t="s">
        <v>1743</v>
      </c>
    </row>
    <row r="855" spans="1:16" x14ac:dyDescent="0.25">
      <c r="A855" s="14" t="s">
        <v>43</v>
      </c>
      <c r="B855" s="15" t="s">
        <v>51</v>
      </c>
      <c r="C855" s="15" t="s">
        <v>37</v>
      </c>
      <c r="D855" s="15" t="s">
        <v>71</v>
      </c>
      <c r="E855" s="15" t="s">
        <v>62</v>
      </c>
      <c r="F855" s="15" t="s">
        <v>1307</v>
      </c>
      <c r="G855" s="15">
        <v>7.3</v>
      </c>
      <c r="H855" s="15" t="s">
        <v>1492</v>
      </c>
      <c r="I855" s="15" t="s">
        <v>49</v>
      </c>
      <c r="J855" s="16">
        <v>45368</v>
      </c>
      <c r="K855" s="15">
        <v>855.09</v>
      </c>
      <c r="L855" s="15">
        <v>69.53</v>
      </c>
      <c r="M855" s="15">
        <v>66</v>
      </c>
      <c r="N855" s="15">
        <v>46.23</v>
      </c>
      <c r="O855" s="17">
        <v>15.54</v>
      </c>
      <c r="P855" s="32" t="s">
        <v>1737</v>
      </c>
    </row>
    <row r="856" spans="1:16" x14ac:dyDescent="0.25">
      <c r="A856" s="18" t="s">
        <v>50</v>
      </c>
      <c r="B856" s="19" t="s">
        <v>56</v>
      </c>
      <c r="C856" s="19" t="s">
        <v>37</v>
      </c>
      <c r="D856" s="19" t="s">
        <v>52</v>
      </c>
      <c r="E856" s="19" t="s">
        <v>75</v>
      </c>
      <c r="F856" s="19" t="s">
        <v>1493</v>
      </c>
      <c r="G856" s="19">
        <v>44.75</v>
      </c>
      <c r="H856" s="19" t="s">
        <v>1494</v>
      </c>
      <c r="I856" s="19" t="s">
        <v>42</v>
      </c>
      <c r="J856" s="20">
        <v>45414</v>
      </c>
      <c r="K856" s="19">
        <v>232.22</v>
      </c>
      <c r="L856" s="19">
        <v>29.84</v>
      </c>
      <c r="M856" s="19">
        <v>98</v>
      </c>
      <c r="N856" s="19">
        <v>36.71</v>
      </c>
      <c r="O856" s="21">
        <v>74.12</v>
      </c>
      <c r="P856" s="32" t="s">
        <v>1739</v>
      </c>
    </row>
    <row r="857" spans="1:16" x14ac:dyDescent="0.25">
      <c r="A857" s="14" t="s">
        <v>50</v>
      </c>
      <c r="B857" s="15" t="s">
        <v>36</v>
      </c>
      <c r="C857" s="15" t="s">
        <v>67</v>
      </c>
      <c r="D857" s="15" t="s">
        <v>71</v>
      </c>
      <c r="E857" s="15" t="s">
        <v>39</v>
      </c>
      <c r="F857" s="15" t="s">
        <v>246</v>
      </c>
      <c r="G857" s="15">
        <v>19.420000000000002</v>
      </c>
      <c r="H857" s="15" t="s">
        <v>1495</v>
      </c>
      <c r="I857" s="15" t="s">
        <v>42</v>
      </c>
      <c r="J857" s="16">
        <v>45385</v>
      </c>
      <c r="K857" s="15">
        <v>841.27</v>
      </c>
      <c r="L857" s="15">
        <v>342.32</v>
      </c>
      <c r="M857" s="15">
        <v>15</v>
      </c>
      <c r="N857" s="15">
        <v>42.83</v>
      </c>
      <c r="O857" s="17">
        <v>28.23</v>
      </c>
      <c r="P857" s="32" t="s">
        <v>1743</v>
      </c>
    </row>
    <row r="858" spans="1:16" x14ac:dyDescent="0.25">
      <c r="A858" s="18" t="s">
        <v>35</v>
      </c>
      <c r="B858" s="19" t="s">
        <v>94</v>
      </c>
      <c r="C858" s="19" t="s">
        <v>67</v>
      </c>
      <c r="D858" s="19" t="s">
        <v>68</v>
      </c>
      <c r="E858" s="19" t="s">
        <v>75</v>
      </c>
      <c r="F858" s="19" t="s">
        <v>250</v>
      </c>
      <c r="G858" s="19">
        <v>10.83</v>
      </c>
      <c r="H858" s="19" t="s">
        <v>1496</v>
      </c>
      <c r="I858" s="19" t="s">
        <v>49</v>
      </c>
      <c r="J858" s="20">
        <v>45310</v>
      </c>
      <c r="K858" s="19">
        <v>577.67999999999995</v>
      </c>
      <c r="L858" s="19">
        <v>484.01</v>
      </c>
      <c r="M858" s="19">
        <v>65</v>
      </c>
      <c r="N858" s="19">
        <v>41.13</v>
      </c>
      <c r="O858" s="21">
        <v>80.41</v>
      </c>
      <c r="P858" s="32" t="s">
        <v>1733</v>
      </c>
    </row>
    <row r="859" spans="1:16" x14ac:dyDescent="0.25">
      <c r="A859" s="14" t="s">
        <v>50</v>
      </c>
      <c r="B859" s="15" t="s">
        <v>59</v>
      </c>
      <c r="C859" s="15" t="s">
        <v>67</v>
      </c>
      <c r="D859" s="15" t="s">
        <v>38</v>
      </c>
      <c r="E859" s="15" t="s">
        <v>39</v>
      </c>
      <c r="F859" s="15" t="s">
        <v>672</v>
      </c>
      <c r="G859" s="15">
        <v>13.69</v>
      </c>
      <c r="H859" s="15" t="s">
        <v>1497</v>
      </c>
      <c r="I859" s="15" t="s">
        <v>49</v>
      </c>
      <c r="J859" s="16">
        <v>45344</v>
      </c>
      <c r="K859" s="15">
        <v>750.05</v>
      </c>
      <c r="L859" s="15">
        <v>313.37</v>
      </c>
      <c r="M859" s="15">
        <v>53</v>
      </c>
      <c r="N859" s="15">
        <v>28.62</v>
      </c>
      <c r="O859" s="17">
        <v>98.91</v>
      </c>
      <c r="P859" s="32" t="s">
        <v>1741</v>
      </c>
    </row>
    <row r="860" spans="1:16" x14ac:dyDescent="0.25">
      <c r="A860" s="18" t="s">
        <v>50</v>
      </c>
      <c r="B860" s="19" t="s">
        <v>59</v>
      </c>
      <c r="C860" s="19" t="s">
        <v>74</v>
      </c>
      <c r="D860" s="19" t="s">
        <v>71</v>
      </c>
      <c r="E860" s="19" t="s">
        <v>62</v>
      </c>
      <c r="F860" s="19" t="s">
        <v>182</v>
      </c>
      <c r="G860" s="19">
        <v>14.37</v>
      </c>
      <c r="H860" s="19" t="s">
        <v>1498</v>
      </c>
      <c r="I860" s="19" t="s">
        <v>42</v>
      </c>
      <c r="J860" s="20">
        <v>45242</v>
      </c>
      <c r="K860" s="19">
        <v>299.39999999999998</v>
      </c>
      <c r="L860" s="19">
        <v>362.09</v>
      </c>
      <c r="M860" s="19">
        <v>96</v>
      </c>
      <c r="N860" s="19">
        <v>10.88</v>
      </c>
      <c r="O860" s="21">
        <v>68.14</v>
      </c>
      <c r="P860" s="32" t="s">
        <v>1744</v>
      </c>
    </row>
    <row r="861" spans="1:16" x14ac:dyDescent="0.25">
      <c r="A861" s="14" t="s">
        <v>55</v>
      </c>
      <c r="B861" s="15" t="s">
        <v>36</v>
      </c>
      <c r="C861" s="15" t="s">
        <v>37</v>
      </c>
      <c r="D861" s="15" t="s">
        <v>52</v>
      </c>
      <c r="E861" s="15" t="s">
        <v>46</v>
      </c>
      <c r="F861" s="15" t="s">
        <v>1499</v>
      </c>
      <c r="G861" s="15">
        <v>29.59</v>
      </c>
      <c r="H861" s="15" t="s">
        <v>1500</v>
      </c>
      <c r="I861" s="15" t="s">
        <v>42</v>
      </c>
      <c r="J861" s="16">
        <v>45523</v>
      </c>
      <c r="K861" s="15">
        <v>710.55</v>
      </c>
      <c r="L861" s="15">
        <v>473.15</v>
      </c>
      <c r="M861" s="15">
        <v>64</v>
      </c>
      <c r="N861" s="15">
        <v>32.67</v>
      </c>
      <c r="O861" s="17">
        <v>81.25</v>
      </c>
      <c r="P861" s="32" t="s">
        <v>1742</v>
      </c>
    </row>
    <row r="862" spans="1:16" x14ac:dyDescent="0.25">
      <c r="A862" s="18" t="s">
        <v>55</v>
      </c>
      <c r="B862" s="19" t="s">
        <v>51</v>
      </c>
      <c r="C862" s="19" t="s">
        <v>44</v>
      </c>
      <c r="D862" s="19" t="s">
        <v>52</v>
      </c>
      <c r="E862" s="19" t="s">
        <v>46</v>
      </c>
      <c r="F862" s="19" t="s">
        <v>1501</v>
      </c>
      <c r="G862" s="19">
        <v>27.76</v>
      </c>
      <c r="H862" s="19" t="s">
        <v>1502</v>
      </c>
      <c r="I862" s="19" t="s">
        <v>42</v>
      </c>
      <c r="J862" s="20">
        <v>45290</v>
      </c>
      <c r="K862" s="19">
        <v>693.51</v>
      </c>
      <c r="L862" s="19">
        <v>392.2</v>
      </c>
      <c r="M862" s="19">
        <v>62</v>
      </c>
      <c r="N862" s="19">
        <v>21.1</v>
      </c>
      <c r="O862" s="21">
        <v>19.62</v>
      </c>
      <c r="P862" s="32" t="s">
        <v>1740</v>
      </c>
    </row>
    <row r="863" spans="1:16" x14ac:dyDescent="0.25">
      <c r="A863" s="14" t="s">
        <v>35</v>
      </c>
      <c r="B863" s="15" t="s">
        <v>59</v>
      </c>
      <c r="C863" s="15" t="s">
        <v>37</v>
      </c>
      <c r="D863" s="15" t="s">
        <v>45</v>
      </c>
      <c r="E863" s="15" t="s">
        <v>75</v>
      </c>
      <c r="F863" s="15" t="s">
        <v>564</v>
      </c>
      <c r="G863" s="15">
        <v>6</v>
      </c>
      <c r="H863" s="15" t="s">
        <v>1503</v>
      </c>
      <c r="I863" s="15" t="s">
        <v>49</v>
      </c>
      <c r="J863" s="16">
        <v>45565</v>
      </c>
      <c r="K863" s="15">
        <v>350.28</v>
      </c>
      <c r="L863" s="15">
        <v>486.21</v>
      </c>
      <c r="M863" s="15">
        <v>93</v>
      </c>
      <c r="N863" s="15">
        <v>46.45</v>
      </c>
      <c r="O863" s="17">
        <v>56.91</v>
      </c>
      <c r="P863" s="32" t="s">
        <v>1738</v>
      </c>
    </row>
    <row r="864" spans="1:16" x14ac:dyDescent="0.25">
      <c r="A864" s="18" t="s">
        <v>55</v>
      </c>
      <c r="B864" s="19" t="s">
        <v>94</v>
      </c>
      <c r="C864" s="19" t="s">
        <v>67</v>
      </c>
      <c r="D864" s="19" t="s">
        <v>52</v>
      </c>
      <c r="E864" s="19" t="s">
        <v>39</v>
      </c>
      <c r="F864" s="19" t="s">
        <v>218</v>
      </c>
      <c r="G864" s="19">
        <v>6.68</v>
      </c>
      <c r="H864" s="19" t="s">
        <v>1504</v>
      </c>
      <c r="I864" s="19" t="s">
        <v>42</v>
      </c>
      <c r="J864" s="20">
        <v>45407</v>
      </c>
      <c r="K864" s="19">
        <v>740.46</v>
      </c>
      <c r="L864" s="19">
        <v>417.31</v>
      </c>
      <c r="M864" s="19">
        <v>74</v>
      </c>
      <c r="N864" s="19">
        <v>37.520000000000003</v>
      </c>
      <c r="O864" s="21">
        <v>87.5</v>
      </c>
      <c r="P864" s="32" t="s">
        <v>1743</v>
      </c>
    </row>
    <row r="865" spans="1:16" x14ac:dyDescent="0.25">
      <c r="A865" s="14" t="s">
        <v>0</v>
      </c>
      <c r="B865" s="15" t="s">
        <v>59</v>
      </c>
      <c r="C865" s="15" t="s">
        <v>74</v>
      </c>
      <c r="D865" s="15" t="s">
        <v>45</v>
      </c>
      <c r="E865" s="15" t="s">
        <v>39</v>
      </c>
      <c r="F865" s="15" t="s">
        <v>1505</v>
      </c>
      <c r="G865" s="15">
        <v>11.54</v>
      </c>
      <c r="H865" s="15" t="s">
        <v>1506</v>
      </c>
      <c r="I865" s="15" t="s">
        <v>42</v>
      </c>
      <c r="J865" s="16">
        <v>45514</v>
      </c>
      <c r="K865" s="15">
        <v>561.62</v>
      </c>
      <c r="L865" s="15">
        <v>91.36</v>
      </c>
      <c r="M865" s="15">
        <v>90</v>
      </c>
      <c r="N865" s="15">
        <v>46.45</v>
      </c>
      <c r="O865" s="17">
        <v>94.97</v>
      </c>
      <c r="P865" s="32" t="s">
        <v>1742</v>
      </c>
    </row>
    <row r="866" spans="1:16" x14ac:dyDescent="0.25">
      <c r="A866" s="18" t="s">
        <v>35</v>
      </c>
      <c r="B866" s="19" t="s">
        <v>36</v>
      </c>
      <c r="C866" s="19" t="s">
        <v>74</v>
      </c>
      <c r="D866" s="19" t="s">
        <v>71</v>
      </c>
      <c r="E866" s="19" t="s">
        <v>39</v>
      </c>
      <c r="F866" s="19" t="s">
        <v>1094</v>
      </c>
      <c r="G866" s="19">
        <v>48.27</v>
      </c>
      <c r="H866" s="19" t="s">
        <v>1507</v>
      </c>
      <c r="I866" s="19" t="s">
        <v>42</v>
      </c>
      <c r="J866" s="20">
        <v>45234</v>
      </c>
      <c r="K866" s="19">
        <v>996.21</v>
      </c>
      <c r="L866" s="19">
        <v>388.49</v>
      </c>
      <c r="M866" s="19">
        <v>59</v>
      </c>
      <c r="N866" s="19">
        <v>9.7200000000000006</v>
      </c>
      <c r="O866" s="21">
        <v>9.58</v>
      </c>
      <c r="P866" s="32" t="s">
        <v>1744</v>
      </c>
    </row>
    <row r="867" spans="1:16" x14ac:dyDescent="0.25">
      <c r="A867" s="14" t="s">
        <v>50</v>
      </c>
      <c r="B867" s="15" t="s">
        <v>56</v>
      </c>
      <c r="C867" s="15" t="s">
        <v>67</v>
      </c>
      <c r="D867" s="15" t="s">
        <v>38</v>
      </c>
      <c r="E867" s="15" t="s">
        <v>39</v>
      </c>
      <c r="F867" s="15" t="s">
        <v>1197</v>
      </c>
      <c r="G867" s="15">
        <v>20.45</v>
      </c>
      <c r="H867" s="15" t="s">
        <v>1508</v>
      </c>
      <c r="I867" s="15" t="s">
        <v>49</v>
      </c>
      <c r="J867" s="16">
        <v>45432</v>
      </c>
      <c r="K867" s="15">
        <v>80.38</v>
      </c>
      <c r="L867" s="15">
        <v>202.25</v>
      </c>
      <c r="M867" s="15">
        <v>3</v>
      </c>
      <c r="N867" s="15">
        <v>39.18</v>
      </c>
      <c r="O867" s="17">
        <v>57.6</v>
      </c>
      <c r="P867" s="32" t="s">
        <v>1739</v>
      </c>
    </row>
    <row r="868" spans="1:16" x14ac:dyDescent="0.25">
      <c r="A868" s="18" t="s">
        <v>35</v>
      </c>
      <c r="B868" s="19" t="s">
        <v>56</v>
      </c>
      <c r="C868" s="19" t="s">
        <v>37</v>
      </c>
      <c r="D868" s="19" t="s">
        <v>38</v>
      </c>
      <c r="E868" s="19" t="s">
        <v>46</v>
      </c>
      <c r="F868" s="19" t="s">
        <v>1455</v>
      </c>
      <c r="G868" s="19">
        <v>27.82</v>
      </c>
      <c r="H868" s="19" t="s">
        <v>1509</v>
      </c>
      <c r="I868" s="19" t="s">
        <v>49</v>
      </c>
      <c r="J868" s="20">
        <v>45307</v>
      </c>
      <c r="K868" s="19">
        <v>786.78</v>
      </c>
      <c r="L868" s="19">
        <v>244.04</v>
      </c>
      <c r="M868" s="19">
        <v>73</v>
      </c>
      <c r="N868" s="19">
        <v>47.23</v>
      </c>
      <c r="O868" s="21">
        <v>93.02</v>
      </c>
      <c r="P868" s="32" t="s">
        <v>1733</v>
      </c>
    </row>
    <row r="869" spans="1:16" x14ac:dyDescent="0.25">
      <c r="A869" s="14" t="s">
        <v>0</v>
      </c>
      <c r="B869" s="15" t="s">
        <v>36</v>
      </c>
      <c r="C869" s="15" t="s">
        <v>44</v>
      </c>
      <c r="D869" s="15" t="s">
        <v>45</v>
      </c>
      <c r="E869" s="15" t="s">
        <v>75</v>
      </c>
      <c r="F869" s="15" t="s">
        <v>947</v>
      </c>
      <c r="G869" s="15">
        <v>38.85</v>
      </c>
      <c r="H869" s="15" t="s">
        <v>1510</v>
      </c>
      <c r="I869" s="15" t="s">
        <v>49</v>
      </c>
      <c r="J869" s="16">
        <v>45416</v>
      </c>
      <c r="K869" s="15">
        <v>550.30999999999995</v>
      </c>
      <c r="L869" s="15">
        <v>321.56</v>
      </c>
      <c r="M869" s="15">
        <v>67</v>
      </c>
      <c r="N869" s="15">
        <v>47.89</v>
      </c>
      <c r="O869" s="17">
        <v>77.47</v>
      </c>
      <c r="P869" s="32" t="s">
        <v>1739</v>
      </c>
    </row>
    <row r="870" spans="1:16" x14ac:dyDescent="0.25">
      <c r="A870" s="18" t="s">
        <v>35</v>
      </c>
      <c r="B870" s="19" t="s">
        <v>36</v>
      </c>
      <c r="C870" s="19" t="s">
        <v>44</v>
      </c>
      <c r="D870" s="19" t="s">
        <v>52</v>
      </c>
      <c r="E870" s="19" t="s">
        <v>62</v>
      </c>
      <c r="F870" s="19" t="s">
        <v>1511</v>
      </c>
      <c r="G870" s="19">
        <v>44.45</v>
      </c>
      <c r="H870" s="19" t="s">
        <v>1512</v>
      </c>
      <c r="I870" s="19" t="s">
        <v>42</v>
      </c>
      <c r="J870" s="20">
        <v>45312</v>
      </c>
      <c r="K870" s="19">
        <v>966.84</v>
      </c>
      <c r="L870" s="19">
        <v>143.18</v>
      </c>
      <c r="M870" s="19">
        <v>47</v>
      </c>
      <c r="N870" s="19">
        <v>10.85</v>
      </c>
      <c r="O870" s="21">
        <v>12.13</v>
      </c>
      <c r="P870" s="32" t="s">
        <v>1733</v>
      </c>
    </row>
    <row r="871" spans="1:16" x14ac:dyDescent="0.25">
      <c r="A871" s="14" t="s">
        <v>50</v>
      </c>
      <c r="B871" s="15" t="s">
        <v>94</v>
      </c>
      <c r="C871" s="15" t="s">
        <v>74</v>
      </c>
      <c r="D871" s="15" t="s">
        <v>71</v>
      </c>
      <c r="E871" s="15" t="s">
        <v>46</v>
      </c>
      <c r="F871" s="15" t="s">
        <v>382</v>
      </c>
      <c r="G871" s="15">
        <v>34.14</v>
      </c>
      <c r="H871" s="15" t="s">
        <v>1513</v>
      </c>
      <c r="I871" s="15" t="s">
        <v>49</v>
      </c>
      <c r="J871" s="16">
        <v>45337</v>
      </c>
      <c r="K871" s="15">
        <v>663.68</v>
      </c>
      <c r="L871" s="15">
        <v>468.47</v>
      </c>
      <c r="M871" s="15">
        <v>44</v>
      </c>
      <c r="N871" s="15">
        <v>48.38</v>
      </c>
      <c r="O871" s="17">
        <v>93.36</v>
      </c>
      <c r="P871" s="32" t="s">
        <v>1741</v>
      </c>
    </row>
    <row r="872" spans="1:16" x14ac:dyDescent="0.25">
      <c r="A872" s="18" t="s">
        <v>55</v>
      </c>
      <c r="B872" s="19" t="s">
        <v>94</v>
      </c>
      <c r="C872" s="19" t="s">
        <v>44</v>
      </c>
      <c r="D872" s="19" t="s">
        <v>38</v>
      </c>
      <c r="E872" s="19" t="s">
        <v>62</v>
      </c>
      <c r="F872" s="19" t="s">
        <v>282</v>
      </c>
      <c r="G872" s="19">
        <v>49.65</v>
      </c>
      <c r="H872" s="19" t="s">
        <v>1514</v>
      </c>
      <c r="I872" s="19" t="s">
        <v>49</v>
      </c>
      <c r="J872" s="20">
        <v>45566</v>
      </c>
      <c r="K872" s="19">
        <v>260.38</v>
      </c>
      <c r="L872" s="19">
        <v>442.13</v>
      </c>
      <c r="M872" s="19">
        <v>77</v>
      </c>
      <c r="N872" s="19">
        <v>49.3</v>
      </c>
      <c r="O872" s="21">
        <v>55.33</v>
      </c>
      <c r="P872" s="32" t="s">
        <v>1735</v>
      </c>
    </row>
    <row r="873" spans="1:16" x14ac:dyDescent="0.25">
      <c r="A873" s="14" t="s">
        <v>50</v>
      </c>
      <c r="B873" s="15" t="s">
        <v>56</v>
      </c>
      <c r="C873" s="15" t="s">
        <v>67</v>
      </c>
      <c r="D873" s="15" t="s">
        <v>38</v>
      </c>
      <c r="E873" s="15" t="s">
        <v>46</v>
      </c>
      <c r="F873" s="15" t="s">
        <v>642</v>
      </c>
      <c r="G873" s="15">
        <v>34.89</v>
      </c>
      <c r="H873" s="15" t="s">
        <v>1515</v>
      </c>
      <c r="I873" s="15" t="s">
        <v>42</v>
      </c>
      <c r="J873" s="16">
        <v>45336</v>
      </c>
      <c r="K873" s="15">
        <v>915.8</v>
      </c>
      <c r="L873" s="15">
        <v>244.22</v>
      </c>
      <c r="M873" s="15">
        <v>18</v>
      </c>
      <c r="N873" s="15">
        <v>48.56</v>
      </c>
      <c r="O873" s="17">
        <v>37.57</v>
      </c>
      <c r="P873" s="32" t="s">
        <v>1741</v>
      </c>
    </row>
    <row r="874" spans="1:16" x14ac:dyDescent="0.25">
      <c r="A874" s="18" t="s">
        <v>43</v>
      </c>
      <c r="B874" s="19" t="s">
        <v>51</v>
      </c>
      <c r="C874" s="19" t="s">
        <v>37</v>
      </c>
      <c r="D874" s="19" t="s">
        <v>52</v>
      </c>
      <c r="E874" s="19" t="s">
        <v>75</v>
      </c>
      <c r="F874" s="19" t="s">
        <v>1516</v>
      </c>
      <c r="G874" s="19">
        <v>6.29</v>
      </c>
      <c r="H874" s="19" t="s">
        <v>1517</v>
      </c>
      <c r="I874" s="19" t="s">
        <v>49</v>
      </c>
      <c r="J874" s="20">
        <v>45225</v>
      </c>
      <c r="K874" s="19">
        <v>543.30999999999995</v>
      </c>
      <c r="L874" s="19">
        <v>183.89</v>
      </c>
      <c r="M874" s="19">
        <v>36</v>
      </c>
      <c r="N874" s="19">
        <v>45.14</v>
      </c>
      <c r="O874" s="21">
        <v>49.93</v>
      </c>
      <c r="P874" s="32" t="s">
        <v>1735</v>
      </c>
    </row>
    <row r="875" spans="1:16" x14ac:dyDescent="0.25">
      <c r="A875" s="14" t="s">
        <v>35</v>
      </c>
      <c r="B875" s="15" t="s">
        <v>36</v>
      </c>
      <c r="C875" s="15" t="s">
        <v>67</v>
      </c>
      <c r="D875" s="15" t="s">
        <v>45</v>
      </c>
      <c r="E875" s="15" t="s">
        <v>39</v>
      </c>
      <c r="F875" s="15" t="s">
        <v>1054</v>
      </c>
      <c r="G875" s="15">
        <v>46.21</v>
      </c>
      <c r="H875" s="15" t="s">
        <v>1518</v>
      </c>
      <c r="I875" s="15" t="s">
        <v>42</v>
      </c>
      <c r="J875" s="16">
        <v>45447</v>
      </c>
      <c r="K875" s="15">
        <v>811.54</v>
      </c>
      <c r="L875" s="15">
        <v>372.45</v>
      </c>
      <c r="M875" s="15">
        <v>2</v>
      </c>
      <c r="N875" s="15">
        <v>34.42</v>
      </c>
      <c r="O875" s="17">
        <v>89.52</v>
      </c>
      <c r="P875" s="32" t="s">
        <v>1736</v>
      </c>
    </row>
    <row r="876" spans="1:16" x14ac:dyDescent="0.25">
      <c r="A876" s="18" t="s">
        <v>50</v>
      </c>
      <c r="B876" s="19" t="s">
        <v>56</v>
      </c>
      <c r="C876" s="19" t="s">
        <v>44</v>
      </c>
      <c r="D876" s="19" t="s">
        <v>71</v>
      </c>
      <c r="E876" s="19" t="s">
        <v>39</v>
      </c>
      <c r="F876" s="19" t="s">
        <v>1519</v>
      </c>
      <c r="G876" s="19">
        <v>36.31</v>
      </c>
      <c r="H876" s="19" t="s">
        <v>1520</v>
      </c>
      <c r="I876" s="19" t="s">
        <v>42</v>
      </c>
      <c r="J876" s="20">
        <v>45347</v>
      </c>
      <c r="K876" s="19">
        <v>406.59</v>
      </c>
      <c r="L876" s="19">
        <v>147.76</v>
      </c>
      <c r="M876" s="19">
        <v>43</v>
      </c>
      <c r="N876" s="19">
        <v>21.29</v>
      </c>
      <c r="O876" s="21">
        <v>82.19</v>
      </c>
      <c r="P876" s="32" t="s">
        <v>1741</v>
      </c>
    </row>
    <row r="877" spans="1:16" x14ac:dyDescent="0.25">
      <c r="A877" s="14" t="s">
        <v>50</v>
      </c>
      <c r="B877" s="15" t="s">
        <v>94</v>
      </c>
      <c r="C877" s="15" t="s">
        <v>67</v>
      </c>
      <c r="D877" s="15" t="s">
        <v>38</v>
      </c>
      <c r="E877" s="15" t="s">
        <v>39</v>
      </c>
      <c r="F877" s="15" t="s">
        <v>1521</v>
      </c>
      <c r="G877" s="15">
        <v>24.84</v>
      </c>
      <c r="H877" s="15" t="s">
        <v>1522</v>
      </c>
      <c r="I877" s="15" t="s">
        <v>49</v>
      </c>
      <c r="J877" s="16">
        <v>45354</v>
      </c>
      <c r="K877" s="15">
        <v>425.05</v>
      </c>
      <c r="L877" s="15">
        <v>160.53</v>
      </c>
      <c r="M877" s="15">
        <v>1</v>
      </c>
      <c r="N877" s="15">
        <v>7.53</v>
      </c>
      <c r="O877" s="17">
        <v>61</v>
      </c>
      <c r="P877" s="32" t="s">
        <v>1737</v>
      </c>
    </row>
    <row r="878" spans="1:16" x14ac:dyDescent="0.25">
      <c r="A878" s="18" t="s">
        <v>0</v>
      </c>
      <c r="B878" s="19" t="s">
        <v>51</v>
      </c>
      <c r="C878" s="19" t="s">
        <v>74</v>
      </c>
      <c r="D878" s="19" t="s">
        <v>68</v>
      </c>
      <c r="E878" s="19" t="s">
        <v>75</v>
      </c>
      <c r="F878" s="19" t="s">
        <v>1523</v>
      </c>
      <c r="G878" s="19">
        <v>40.299999999999997</v>
      </c>
      <c r="H878" s="19" t="s">
        <v>1524</v>
      </c>
      <c r="I878" s="19" t="s">
        <v>42</v>
      </c>
      <c r="J878" s="20">
        <v>45326</v>
      </c>
      <c r="K878" s="19">
        <v>117.47</v>
      </c>
      <c r="L878" s="19">
        <v>75.3</v>
      </c>
      <c r="M878" s="19">
        <v>62</v>
      </c>
      <c r="N878" s="19">
        <v>44.96</v>
      </c>
      <c r="O878" s="21">
        <v>92.91</v>
      </c>
      <c r="P878" s="32" t="s">
        <v>1741</v>
      </c>
    </row>
    <row r="879" spans="1:16" x14ac:dyDescent="0.25">
      <c r="A879" s="14" t="s">
        <v>50</v>
      </c>
      <c r="B879" s="15" t="s">
        <v>56</v>
      </c>
      <c r="C879" s="15" t="s">
        <v>67</v>
      </c>
      <c r="D879" s="15" t="s">
        <v>71</v>
      </c>
      <c r="E879" s="15" t="s">
        <v>46</v>
      </c>
      <c r="F879" s="15" t="s">
        <v>1525</v>
      </c>
      <c r="G879" s="15">
        <v>9.5299999999999994</v>
      </c>
      <c r="H879" s="15" t="s">
        <v>1526</v>
      </c>
      <c r="I879" s="15" t="s">
        <v>42</v>
      </c>
      <c r="J879" s="16">
        <v>45221</v>
      </c>
      <c r="K879" s="15">
        <v>809.03</v>
      </c>
      <c r="L879" s="15">
        <v>84.15</v>
      </c>
      <c r="M879" s="15">
        <v>4</v>
      </c>
      <c r="N879" s="15">
        <v>32.43</v>
      </c>
      <c r="O879" s="17">
        <v>24.8</v>
      </c>
      <c r="P879" s="32" t="s">
        <v>1735</v>
      </c>
    </row>
    <row r="880" spans="1:16" x14ac:dyDescent="0.25">
      <c r="A880" s="18" t="s">
        <v>35</v>
      </c>
      <c r="B880" s="19" t="s">
        <v>94</v>
      </c>
      <c r="C880" s="19" t="s">
        <v>74</v>
      </c>
      <c r="D880" s="19" t="s">
        <v>38</v>
      </c>
      <c r="E880" s="19" t="s">
        <v>39</v>
      </c>
      <c r="F880" s="19" t="s">
        <v>1527</v>
      </c>
      <c r="G880" s="19">
        <v>15.18</v>
      </c>
      <c r="H880" s="19" t="s">
        <v>1528</v>
      </c>
      <c r="I880" s="19" t="s">
        <v>49</v>
      </c>
      <c r="J880" s="20">
        <v>45523</v>
      </c>
      <c r="K880" s="19">
        <v>386.74</v>
      </c>
      <c r="L880" s="19">
        <v>114.13</v>
      </c>
      <c r="M880" s="19">
        <v>13</v>
      </c>
      <c r="N880" s="19">
        <v>6.6</v>
      </c>
      <c r="O880" s="21">
        <v>34.21</v>
      </c>
      <c r="P880" s="32" t="s">
        <v>1742</v>
      </c>
    </row>
    <row r="881" spans="1:16" x14ac:dyDescent="0.25">
      <c r="A881" s="14" t="s">
        <v>50</v>
      </c>
      <c r="B881" s="15" t="s">
        <v>36</v>
      </c>
      <c r="C881" s="15" t="s">
        <v>74</v>
      </c>
      <c r="D881" s="15" t="s">
        <v>38</v>
      </c>
      <c r="E881" s="15" t="s">
        <v>39</v>
      </c>
      <c r="F881" s="15" t="s">
        <v>933</v>
      </c>
      <c r="G881" s="15">
        <v>38.1</v>
      </c>
      <c r="H881" s="15" t="s">
        <v>1529</v>
      </c>
      <c r="I881" s="15" t="s">
        <v>42</v>
      </c>
      <c r="J881" s="16">
        <v>45461</v>
      </c>
      <c r="K881" s="15">
        <v>169.75</v>
      </c>
      <c r="L881" s="15">
        <v>24.58</v>
      </c>
      <c r="M881" s="15">
        <v>82</v>
      </c>
      <c r="N881" s="15">
        <v>47.46</v>
      </c>
      <c r="O881" s="17">
        <v>68.849999999999994</v>
      </c>
      <c r="P881" s="32" t="s">
        <v>1736</v>
      </c>
    </row>
    <row r="882" spans="1:16" x14ac:dyDescent="0.25">
      <c r="A882" s="18" t="s">
        <v>0</v>
      </c>
      <c r="B882" s="19" t="s">
        <v>56</v>
      </c>
      <c r="C882" s="19" t="s">
        <v>44</v>
      </c>
      <c r="D882" s="19" t="s">
        <v>52</v>
      </c>
      <c r="E882" s="19" t="s">
        <v>75</v>
      </c>
      <c r="F882" s="19" t="s">
        <v>1530</v>
      </c>
      <c r="G882" s="19">
        <v>46.62</v>
      </c>
      <c r="H882" s="19" t="s">
        <v>1531</v>
      </c>
      <c r="I882" s="19" t="s">
        <v>49</v>
      </c>
      <c r="J882" s="20">
        <v>45374</v>
      </c>
      <c r="K882" s="19">
        <v>544.54999999999995</v>
      </c>
      <c r="L882" s="19">
        <v>178.86</v>
      </c>
      <c r="M882" s="19">
        <v>25</v>
      </c>
      <c r="N882" s="19">
        <v>13.81</v>
      </c>
      <c r="O882" s="21">
        <v>35.49</v>
      </c>
      <c r="P882" s="32" t="s">
        <v>1737</v>
      </c>
    </row>
    <row r="883" spans="1:16" x14ac:dyDescent="0.25">
      <c r="A883" s="14" t="s">
        <v>55</v>
      </c>
      <c r="B883" s="15" t="s">
        <v>36</v>
      </c>
      <c r="C883" s="15" t="s">
        <v>37</v>
      </c>
      <c r="D883" s="15" t="s">
        <v>52</v>
      </c>
      <c r="E883" s="15" t="s">
        <v>46</v>
      </c>
      <c r="F883" s="15" t="s">
        <v>499</v>
      </c>
      <c r="G883" s="15">
        <v>21.05</v>
      </c>
      <c r="H883" s="15" t="s">
        <v>1532</v>
      </c>
      <c r="I883" s="15" t="s">
        <v>49</v>
      </c>
      <c r="J883" s="16">
        <v>45520</v>
      </c>
      <c r="K883" s="15">
        <v>201.85</v>
      </c>
      <c r="L883" s="15">
        <v>120.84</v>
      </c>
      <c r="M883" s="15">
        <v>28</v>
      </c>
      <c r="N883" s="15">
        <v>6.64</v>
      </c>
      <c r="O883" s="17">
        <v>83.66</v>
      </c>
      <c r="P883" s="32" t="s">
        <v>1742</v>
      </c>
    </row>
    <row r="884" spans="1:16" x14ac:dyDescent="0.25">
      <c r="A884" s="18" t="s">
        <v>43</v>
      </c>
      <c r="B884" s="19" t="s">
        <v>51</v>
      </c>
      <c r="C884" s="19" t="s">
        <v>37</v>
      </c>
      <c r="D884" s="19" t="s">
        <v>71</v>
      </c>
      <c r="E884" s="19" t="s">
        <v>46</v>
      </c>
      <c r="F884" s="19" t="s">
        <v>1401</v>
      </c>
      <c r="G884" s="19">
        <v>36.28</v>
      </c>
      <c r="H884" s="19" t="s">
        <v>1533</v>
      </c>
      <c r="I884" s="19" t="s">
        <v>49</v>
      </c>
      <c r="J884" s="20">
        <v>45316</v>
      </c>
      <c r="K884" s="19">
        <v>77.56</v>
      </c>
      <c r="L884" s="19">
        <v>202.3</v>
      </c>
      <c r="M884" s="19">
        <v>99</v>
      </c>
      <c r="N884" s="19">
        <v>20.21</v>
      </c>
      <c r="O884" s="21">
        <v>22.06</v>
      </c>
      <c r="P884" s="32" t="s">
        <v>1733</v>
      </c>
    </row>
    <row r="885" spans="1:16" x14ac:dyDescent="0.25">
      <c r="A885" s="14" t="s">
        <v>43</v>
      </c>
      <c r="B885" s="15" t="s">
        <v>94</v>
      </c>
      <c r="C885" s="15" t="s">
        <v>37</v>
      </c>
      <c r="D885" s="15" t="s">
        <v>45</v>
      </c>
      <c r="E885" s="15" t="s">
        <v>75</v>
      </c>
      <c r="F885" s="15" t="s">
        <v>1534</v>
      </c>
      <c r="G885" s="15">
        <v>49.24</v>
      </c>
      <c r="H885" s="15" t="s">
        <v>1535</v>
      </c>
      <c r="I885" s="15" t="s">
        <v>49</v>
      </c>
      <c r="J885" s="16">
        <v>45223</v>
      </c>
      <c r="K885" s="15">
        <v>406.99</v>
      </c>
      <c r="L885" s="15">
        <v>201.91</v>
      </c>
      <c r="M885" s="15">
        <v>41</v>
      </c>
      <c r="N885" s="15">
        <v>35.619999999999997</v>
      </c>
      <c r="O885" s="17">
        <v>10.86</v>
      </c>
      <c r="P885" s="32" t="s">
        <v>1735</v>
      </c>
    </row>
    <row r="886" spans="1:16" x14ac:dyDescent="0.25">
      <c r="A886" s="18" t="s">
        <v>35</v>
      </c>
      <c r="B886" s="19" t="s">
        <v>59</v>
      </c>
      <c r="C886" s="19" t="s">
        <v>44</v>
      </c>
      <c r="D886" s="19" t="s">
        <v>68</v>
      </c>
      <c r="E886" s="19" t="s">
        <v>46</v>
      </c>
      <c r="F886" s="19" t="s">
        <v>1249</v>
      </c>
      <c r="G886" s="19">
        <v>38.43</v>
      </c>
      <c r="H886" s="19" t="s">
        <v>1536</v>
      </c>
      <c r="I886" s="19" t="s">
        <v>49</v>
      </c>
      <c r="J886" s="20">
        <v>45261</v>
      </c>
      <c r="K886" s="19">
        <v>210.29</v>
      </c>
      <c r="L886" s="19">
        <v>225.01</v>
      </c>
      <c r="M886" s="19">
        <v>13</v>
      </c>
      <c r="N886" s="19">
        <v>10.47</v>
      </c>
      <c r="O886" s="21">
        <v>92.97</v>
      </c>
      <c r="P886" s="32" t="s">
        <v>1740</v>
      </c>
    </row>
    <row r="887" spans="1:16" x14ac:dyDescent="0.25">
      <c r="A887" s="14" t="s">
        <v>43</v>
      </c>
      <c r="B887" s="15" t="s">
        <v>51</v>
      </c>
      <c r="C887" s="15" t="s">
        <v>37</v>
      </c>
      <c r="D887" s="15" t="s">
        <v>52</v>
      </c>
      <c r="E887" s="15" t="s">
        <v>39</v>
      </c>
      <c r="F887" s="15" t="s">
        <v>1537</v>
      </c>
      <c r="G887" s="15">
        <v>16.71</v>
      </c>
      <c r="H887" s="15" t="s">
        <v>1538</v>
      </c>
      <c r="I887" s="15" t="s">
        <v>42</v>
      </c>
      <c r="J887" s="16">
        <v>45374</v>
      </c>
      <c r="K887" s="15">
        <v>987.42</v>
      </c>
      <c r="L887" s="15">
        <v>491.83</v>
      </c>
      <c r="M887" s="15">
        <v>31</v>
      </c>
      <c r="N887" s="15">
        <v>36.46</v>
      </c>
      <c r="O887" s="17">
        <v>79.56</v>
      </c>
      <c r="P887" s="32" t="s">
        <v>1737</v>
      </c>
    </row>
    <row r="888" spans="1:16" x14ac:dyDescent="0.25">
      <c r="A888" s="18" t="s">
        <v>55</v>
      </c>
      <c r="B888" s="19" t="s">
        <v>51</v>
      </c>
      <c r="C888" s="19" t="s">
        <v>67</v>
      </c>
      <c r="D888" s="19" t="s">
        <v>71</v>
      </c>
      <c r="E888" s="19" t="s">
        <v>75</v>
      </c>
      <c r="F888" s="19" t="s">
        <v>726</v>
      </c>
      <c r="G888" s="19">
        <v>28.65</v>
      </c>
      <c r="H888" s="19" t="s">
        <v>1539</v>
      </c>
      <c r="I888" s="19" t="s">
        <v>49</v>
      </c>
      <c r="J888" s="20">
        <v>45502</v>
      </c>
      <c r="K888" s="19">
        <v>357.73</v>
      </c>
      <c r="L888" s="19">
        <v>262.32</v>
      </c>
      <c r="M888" s="19">
        <v>90</v>
      </c>
      <c r="N888" s="19">
        <v>17.5</v>
      </c>
      <c r="O888" s="21">
        <v>6.97</v>
      </c>
      <c r="P888" s="32" t="s">
        <v>1734</v>
      </c>
    </row>
    <row r="889" spans="1:16" x14ac:dyDescent="0.25">
      <c r="A889" s="14" t="s">
        <v>50</v>
      </c>
      <c r="B889" s="15" t="s">
        <v>59</v>
      </c>
      <c r="C889" s="15" t="s">
        <v>74</v>
      </c>
      <c r="D889" s="15" t="s">
        <v>71</v>
      </c>
      <c r="E889" s="15" t="s">
        <v>75</v>
      </c>
      <c r="F889" s="15" t="s">
        <v>1540</v>
      </c>
      <c r="G889" s="15">
        <v>37.44</v>
      </c>
      <c r="H889" s="15" t="s">
        <v>1541</v>
      </c>
      <c r="I889" s="15" t="s">
        <v>49</v>
      </c>
      <c r="J889" s="16">
        <v>45316</v>
      </c>
      <c r="K889" s="15">
        <v>136.43</v>
      </c>
      <c r="L889" s="15">
        <v>215.24</v>
      </c>
      <c r="M889" s="15">
        <v>71</v>
      </c>
      <c r="N889" s="15">
        <v>24.34</v>
      </c>
      <c r="O889" s="17">
        <v>98.65</v>
      </c>
      <c r="P889" s="32" t="s">
        <v>1733</v>
      </c>
    </row>
    <row r="890" spans="1:16" x14ac:dyDescent="0.25">
      <c r="A890" s="18" t="s">
        <v>0</v>
      </c>
      <c r="B890" s="19" t="s">
        <v>59</v>
      </c>
      <c r="C890" s="19" t="s">
        <v>67</v>
      </c>
      <c r="D890" s="19" t="s">
        <v>68</v>
      </c>
      <c r="E890" s="19" t="s">
        <v>62</v>
      </c>
      <c r="F890" s="19" t="s">
        <v>300</v>
      </c>
      <c r="G890" s="19">
        <v>14.83</v>
      </c>
      <c r="H890" s="19" t="s">
        <v>1542</v>
      </c>
      <c r="I890" s="19" t="s">
        <v>49</v>
      </c>
      <c r="J890" s="20">
        <v>45449</v>
      </c>
      <c r="K890" s="19">
        <v>396.74</v>
      </c>
      <c r="L890" s="19">
        <v>206.53</v>
      </c>
      <c r="M890" s="19">
        <v>38</v>
      </c>
      <c r="N890" s="19">
        <v>46.79</v>
      </c>
      <c r="O890" s="21">
        <v>37.49</v>
      </c>
      <c r="P890" s="32" t="s">
        <v>1736</v>
      </c>
    </row>
    <row r="891" spans="1:16" x14ac:dyDescent="0.25">
      <c r="A891" s="14" t="s">
        <v>35</v>
      </c>
      <c r="B891" s="15" t="s">
        <v>59</v>
      </c>
      <c r="C891" s="15" t="s">
        <v>44</v>
      </c>
      <c r="D891" s="15" t="s">
        <v>52</v>
      </c>
      <c r="E891" s="15" t="s">
        <v>46</v>
      </c>
      <c r="F891" s="15" t="s">
        <v>1543</v>
      </c>
      <c r="G891" s="15">
        <v>24.84</v>
      </c>
      <c r="H891" s="15" t="s">
        <v>1544</v>
      </c>
      <c r="I891" s="15" t="s">
        <v>42</v>
      </c>
      <c r="J891" s="16">
        <v>45300</v>
      </c>
      <c r="K891" s="15">
        <v>149.97999999999999</v>
      </c>
      <c r="L891" s="15">
        <v>290.88</v>
      </c>
      <c r="M891" s="15">
        <v>52</v>
      </c>
      <c r="N891" s="15">
        <v>48.58</v>
      </c>
      <c r="O891" s="17">
        <v>28.72</v>
      </c>
      <c r="P891" s="32" t="s">
        <v>1733</v>
      </c>
    </row>
    <row r="892" spans="1:16" x14ac:dyDescent="0.25">
      <c r="A892" s="18" t="s">
        <v>0</v>
      </c>
      <c r="B892" s="19" t="s">
        <v>56</v>
      </c>
      <c r="C892" s="19" t="s">
        <v>74</v>
      </c>
      <c r="D892" s="19" t="s">
        <v>38</v>
      </c>
      <c r="E892" s="19" t="s">
        <v>39</v>
      </c>
      <c r="F892" s="19" t="s">
        <v>1545</v>
      </c>
      <c r="G892" s="19">
        <v>23.43</v>
      </c>
      <c r="H892" s="19" t="s">
        <v>1546</v>
      </c>
      <c r="I892" s="19" t="s">
        <v>49</v>
      </c>
      <c r="J892" s="20">
        <v>45309</v>
      </c>
      <c r="K892" s="19">
        <v>674.08</v>
      </c>
      <c r="L892" s="19">
        <v>37.6</v>
      </c>
      <c r="M892" s="19">
        <v>73</v>
      </c>
      <c r="N892" s="19">
        <v>43.19</v>
      </c>
      <c r="O892" s="21">
        <v>68.459999999999994</v>
      </c>
      <c r="P892" s="32" t="s">
        <v>1733</v>
      </c>
    </row>
    <row r="893" spans="1:16" x14ac:dyDescent="0.25">
      <c r="A893" s="14" t="s">
        <v>55</v>
      </c>
      <c r="B893" s="15" t="s">
        <v>51</v>
      </c>
      <c r="C893" s="15" t="s">
        <v>44</v>
      </c>
      <c r="D893" s="15" t="s">
        <v>45</v>
      </c>
      <c r="E893" s="15" t="s">
        <v>62</v>
      </c>
      <c r="F893" s="15" t="s">
        <v>576</v>
      </c>
      <c r="G893" s="15">
        <v>30.61</v>
      </c>
      <c r="H893" s="15" t="s">
        <v>1547</v>
      </c>
      <c r="I893" s="15" t="s">
        <v>42</v>
      </c>
      <c r="J893" s="16">
        <v>45444</v>
      </c>
      <c r="K893" s="15">
        <v>911.19</v>
      </c>
      <c r="L893" s="15">
        <v>273.41000000000003</v>
      </c>
      <c r="M893" s="15">
        <v>19</v>
      </c>
      <c r="N893" s="15">
        <v>9.09</v>
      </c>
      <c r="O893" s="17">
        <v>83.39</v>
      </c>
      <c r="P893" s="32" t="s">
        <v>1736</v>
      </c>
    </row>
    <row r="894" spans="1:16" x14ac:dyDescent="0.25">
      <c r="A894" s="18" t="s">
        <v>55</v>
      </c>
      <c r="B894" s="19" t="s">
        <v>36</v>
      </c>
      <c r="C894" s="19" t="s">
        <v>67</v>
      </c>
      <c r="D894" s="19" t="s">
        <v>45</v>
      </c>
      <c r="E894" s="19" t="s">
        <v>39</v>
      </c>
      <c r="F894" s="19" t="s">
        <v>1357</v>
      </c>
      <c r="G894" s="19">
        <v>12.88</v>
      </c>
      <c r="H894" s="19" t="s">
        <v>1548</v>
      </c>
      <c r="I894" s="19" t="s">
        <v>42</v>
      </c>
      <c r="J894" s="20">
        <v>45341</v>
      </c>
      <c r="K894" s="19">
        <v>679.47</v>
      </c>
      <c r="L894" s="19">
        <v>266.20999999999998</v>
      </c>
      <c r="M894" s="19">
        <v>24</v>
      </c>
      <c r="N894" s="19">
        <v>25.23</v>
      </c>
      <c r="O894" s="21">
        <v>61.01</v>
      </c>
      <c r="P894" s="32" t="s">
        <v>1741</v>
      </c>
    </row>
    <row r="895" spans="1:16" x14ac:dyDescent="0.25">
      <c r="A895" s="14" t="s">
        <v>50</v>
      </c>
      <c r="B895" s="15" t="s">
        <v>56</v>
      </c>
      <c r="C895" s="15" t="s">
        <v>44</v>
      </c>
      <c r="D895" s="15" t="s">
        <v>71</v>
      </c>
      <c r="E895" s="15" t="s">
        <v>39</v>
      </c>
      <c r="F895" s="15" t="s">
        <v>718</v>
      </c>
      <c r="G895" s="15">
        <v>45.28</v>
      </c>
      <c r="H895" s="15" t="s">
        <v>1549</v>
      </c>
      <c r="I895" s="15" t="s">
        <v>49</v>
      </c>
      <c r="J895" s="16">
        <v>45478</v>
      </c>
      <c r="K895" s="15">
        <v>97.74</v>
      </c>
      <c r="L895" s="15">
        <v>96.83</v>
      </c>
      <c r="M895" s="15">
        <v>68</v>
      </c>
      <c r="N895" s="15">
        <v>9.89</v>
      </c>
      <c r="O895" s="17">
        <v>83</v>
      </c>
      <c r="P895" s="32" t="s">
        <v>1734</v>
      </c>
    </row>
    <row r="896" spans="1:16" x14ac:dyDescent="0.25">
      <c r="A896" s="18" t="s">
        <v>55</v>
      </c>
      <c r="B896" s="19" t="s">
        <v>51</v>
      </c>
      <c r="C896" s="19" t="s">
        <v>44</v>
      </c>
      <c r="D896" s="19" t="s">
        <v>38</v>
      </c>
      <c r="E896" s="19" t="s">
        <v>75</v>
      </c>
      <c r="F896" s="19" t="s">
        <v>510</v>
      </c>
      <c r="G896" s="19">
        <v>7.57</v>
      </c>
      <c r="H896" s="19" t="s">
        <v>1550</v>
      </c>
      <c r="I896" s="19" t="s">
        <v>42</v>
      </c>
      <c r="J896" s="20">
        <v>45359</v>
      </c>
      <c r="K896" s="19">
        <v>498.13</v>
      </c>
      <c r="L896" s="19">
        <v>250.98</v>
      </c>
      <c r="M896" s="19">
        <v>75</v>
      </c>
      <c r="N896" s="19">
        <v>11.65</v>
      </c>
      <c r="O896" s="21">
        <v>91.7</v>
      </c>
      <c r="P896" s="32" t="s">
        <v>1737</v>
      </c>
    </row>
    <row r="897" spans="1:16" x14ac:dyDescent="0.25">
      <c r="A897" s="14" t="s">
        <v>55</v>
      </c>
      <c r="B897" s="15" t="s">
        <v>36</v>
      </c>
      <c r="C897" s="15" t="s">
        <v>74</v>
      </c>
      <c r="D897" s="15" t="s">
        <v>52</v>
      </c>
      <c r="E897" s="15" t="s">
        <v>46</v>
      </c>
      <c r="F897" s="15" t="s">
        <v>351</v>
      </c>
      <c r="G897" s="15">
        <v>27.39</v>
      </c>
      <c r="H897" s="15" t="s">
        <v>1551</v>
      </c>
      <c r="I897" s="15" t="s">
        <v>49</v>
      </c>
      <c r="J897" s="16">
        <v>45461</v>
      </c>
      <c r="K897" s="15">
        <v>712.12</v>
      </c>
      <c r="L897" s="15">
        <v>148.29</v>
      </c>
      <c r="M897" s="15">
        <v>47</v>
      </c>
      <c r="N897" s="15">
        <v>13.5</v>
      </c>
      <c r="O897" s="17">
        <v>21.35</v>
      </c>
      <c r="P897" s="32" t="s">
        <v>1736</v>
      </c>
    </row>
    <row r="898" spans="1:16" x14ac:dyDescent="0.25">
      <c r="A898" s="18" t="s">
        <v>55</v>
      </c>
      <c r="B898" s="19" t="s">
        <v>51</v>
      </c>
      <c r="C898" s="19" t="s">
        <v>74</v>
      </c>
      <c r="D898" s="19" t="s">
        <v>71</v>
      </c>
      <c r="E898" s="19" t="s">
        <v>39</v>
      </c>
      <c r="F898" s="19" t="s">
        <v>1552</v>
      </c>
      <c r="G898" s="19">
        <v>19.14</v>
      </c>
      <c r="H898" s="19" t="s">
        <v>1553</v>
      </c>
      <c r="I898" s="19" t="s">
        <v>49</v>
      </c>
      <c r="J898" s="20">
        <v>45415</v>
      </c>
      <c r="K898" s="19">
        <v>650.47</v>
      </c>
      <c r="L898" s="19">
        <v>300.95999999999998</v>
      </c>
      <c r="M898" s="19">
        <v>32</v>
      </c>
      <c r="N898" s="19">
        <v>41.29</v>
      </c>
      <c r="O898" s="21">
        <v>18.38</v>
      </c>
      <c r="P898" s="32" t="s">
        <v>1739</v>
      </c>
    </row>
    <row r="899" spans="1:16" x14ac:dyDescent="0.25">
      <c r="A899" s="14" t="s">
        <v>50</v>
      </c>
      <c r="B899" s="15" t="s">
        <v>51</v>
      </c>
      <c r="C899" s="15" t="s">
        <v>67</v>
      </c>
      <c r="D899" s="15" t="s">
        <v>52</v>
      </c>
      <c r="E899" s="15" t="s">
        <v>39</v>
      </c>
      <c r="F899" s="15" t="s">
        <v>481</v>
      </c>
      <c r="G899" s="15">
        <v>5.05</v>
      </c>
      <c r="H899" s="15" t="s">
        <v>1554</v>
      </c>
      <c r="I899" s="15" t="s">
        <v>49</v>
      </c>
      <c r="J899" s="16">
        <v>45531</v>
      </c>
      <c r="K899" s="15">
        <v>544.82000000000005</v>
      </c>
      <c r="L899" s="15">
        <v>423.06</v>
      </c>
      <c r="M899" s="15">
        <v>44</v>
      </c>
      <c r="N899" s="15">
        <v>46.04</v>
      </c>
      <c r="O899" s="17">
        <v>24.73</v>
      </c>
      <c r="P899" s="32" t="s">
        <v>1742</v>
      </c>
    </row>
    <row r="900" spans="1:16" x14ac:dyDescent="0.25">
      <c r="A900" s="18" t="s">
        <v>50</v>
      </c>
      <c r="B900" s="19" t="s">
        <v>59</v>
      </c>
      <c r="C900" s="19" t="s">
        <v>37</v>
      </c>
      <c r="D900" s="19" t="s">
        <v>38</v>
      </c>
      <c r="E900" s="19" t="s">
        <v>75</v>
      </c>
      <c r="F900" s="19" t="s">
        <v>1555</v>
      </c>
      <c r="G900" s="19">
        <v>6.17</v>
      </c>
      <c r="H900" s="19" t="s">
        <v>1556</v>
      </c>
      <c r="I900" s="19" t="s">
        <v>49</v>
      </c>
      <c r="J900" s="20">
        <v>45401</v>
      </c>
      <c r="K900" s="19">
        <v>696.49</v>
      </c>
      <c r="L900" s="19">
        <v>150.58000000000001</v>
      </c>
      <c r="M900" s="19">
        <v>57</v>
      </c>
      <c r="N900" s="19">
        <v>14.19</v>
      </c>
      <c r="O900" s="21">
        <v>2.85</v>
      </c>
      <c r="P900" s="32" t="s">
        <v>1743</v>
      </c>
    </row>
    <row r="901" spans="1:16" x14ac:dyDescent="0.25">
      <c r="A901" s="14" t="s">
        <v>35</v>
      </c>
      <c r="B901" s="15" t="s">
        <v>51</v>
      </c>
      <c r="C901" s="15" t="s">
        <v>67</v>
      </c>
      <c r="D901" s="15" t="s">
        <v>52</v>
      </c>
      <c r="E901" s="15" t="s">
        <v>46</v>
      </c>
      <c r="F901" s="15" t="s">
        <v>656</v>
      </c>
      <c r="G901" s="15">
        <v>7.99</v>
      </c>
      <c r="H901" s="15" t="s">
        <v>1557</v>
      </c>
      <c r="I901" s="15" t="s">
        <v>49</v>
      </c>
      <c r="J901" s="16">
        <v>45365</v>
      </c>
      <c r="K901" s="15">
        <v>425.78</v>
      </c>
      <c r="L901" s="15">
        <v>213</v>
      </c>
      <c r="M901" s="15">
        <v>60</v>
      </c>
      <c r="N901" s="15">
        <v>19.98</v>
      </c>
      <c r="O901" s="17">
        <v>2.54</v>
      </c>
      <c r="P901" s="32" t="s">
        <v>1737</v>
      </c>
    </row>
    <row r="902" spans="1:16" x14ac:dyDescent="0.25">
      <c r="A902" s="18" t="s">
        <v>0</v>
      </c>
      <c r="B902" s="19" t="s">
        <v>94</v>
      </c>
      <c r="C902" s="19" t="s">
        <v>74</v>
      </c>
      <c r="D902" s="19" t="s">
        <v>52</v>
      </c>
      <c r="E902" s="19" t="s">
        <v>62</v>
      </c>
      <c r="F902" s="19" t="s">
        <v>1558</v>
      </c>
      <c r="G902" s="19">
        <v>33.729999999999997</v>
      </c>
      <c r="H902" s="19" t="s">
        <v>1559</v>
      </c>
      <c r="I902" s="19" t="s">
        <v>42</v>
      </c>
      <c r="J902" s="20">
        <v>45501</v>
      </c>
      <c r="K902" s="19">
        <v>729.97</v>
      </c>
      <c r="L902" s="19">
        <v>227.42</v>
      </c>
      <c r="M902" s="19">
        <v>27</v>
      </c>
      <c r="N902" s="19">
        <v>36.29</v>
      </c>
      <c r="O902" s="21">
        <v>89.23</v>
      </c>
      <c r="P902" s="32" t="s">
        <v>1734</v>
      </c>
    </row>
    <row r="903" spans="1:16" x14ac:dyDescent="0.25">
      <c r="A903" s="14" t="s">
        <v>43</v>
      </c>
      <c r="B903" s="15" t="s">
        <v>59</v>
      </c>
      <c r="C903" s="15" t="s">
        <v>74</v>
      </c>
      <c r="D903" s="15" t="s">
        <v>38</v>
      </c>
      <c r="E903" s="15" t="s">
        <v>39</v>
      </c>
      <c r="F903" s="15" t="s">
        <v>1560</v>
      </c>
      <c r="G903" s="15">
        <v>44.76</v>
      </c>
      <c r="H903" s="15" t="s">
        <v>1561</v>
      </c>
      <c r="I903" s="15" t="s">
        <v>42</v>
      </c>
      <c r="J903" s="16">
        <v>45463</v>
      </c>
      <c r="K903" s="15">
        <v>919.97</v>
      </c>
      <c r="L903" s="15">
        <v>32.409999999999997</v>
      </c>
      <c r="M903" s="15">
        <v>2</v>
      </c>
      <c r="N903" s="15">
        <v>24.71</v>
      </c>
      <c r="O903" s="17">
        <v>29.88</v>
      </c>
      <c r="P903" s="32" t="s">
        <v>1736</v>
      </c>
    </row>
    <row r="904" spans="1:16" x14ac:dyDescent="0.25">
      <c r="A904" s="18" t="s">
        <v>35</v>
      </c>
      <c r="B904" s="19" t="s">
        <v>51</v>
      </c>
      <c r="C904" s="19" t="s">
        <v>44</v>
      </c>
      <c r="D904" s="19" t="s">
        <v>52</v>
      </c>
      <c r="E904" s="19" t="s">
        <v>62</v>
      </c>
      <c r="F904" s="19" t="s">
        <v>1562</v>
      </c>
      <c r="G904" s="19">
        <v>37.590000000000003</v>
      </c>
      <c r="H904" s="19" t="s">
        <v>1563</v>
      </c>
      <c r="I904" s="19" t="s">
        <v>49</v>
      </c>
      <c r="J904" s="20">
        <v>45554</v>
      </c>
      <c r="K904" s="19">
        <v>684.38</v>
      </c>
      <c r="L904" s="19">
        <v>126.69</v>
      </c>
      <c r="M904" s="19">
        <v>28</v>
      </c>
      <c r="N904" s="19">
        <v>46.23</v>
      </c>
      <c r="O904" s="21">
        <v>82.22</v>
      </c>
      <c r="P904" s="32" t="s">
        <v>1738</v>
      </c>
    </row>
    <row r="905" spans="1:16" x14ac:dyDescent="0.25">
      <c r="A905" s="14" t="s">
        <v>55</v>
      </c>
      <c r="B905" s="15" t="s">
        <v>94</v>
      </c>
      <c r="C905" s="15" t="s">
        <v>74</v>
      </c>
      <c r="D905" s="15" t="s">
        <v>52</v>
      </c>
      <c r="E905" s="15" t="s">
        <v>62</v>
      </c>
      <c r="F905" s="15" t="s">
        <v>1564</v>
      </c>
      <c r="G905" s="15">
        <v>30.41</v>
      </c>
      <c r="H905" s="15" t="s">
        <v>1565</v>
      </c>
      <c r="I905" s="15" t="s">
        <v>42</v>
      </c>
      <c r="J905" s="16">
        <v>45494</v>
      </c>
      <c r="K905" s="15">
        <v>501.53</v>
      </c>
      <c r="L905" s="15">
        <v>112.36</v>
      </c>
      <c r="M905" s="15">
        <v>64</v>
      </c>
      <c r="N905" s="15">
        <v>14.04</v>
      </c>
      <c r="O905" s="17">
        <v>49.27</v>
      </c>
      <c r="P905" s="32" t="s">
        <v>1734</v>
      </c>
    </row>
    <row r="906" spans="1:16" x14ac:dyDescent="0.25">
      <c r="A906" s="18" t="s">
        <v>55</v>
      </c>
      <c r="B906" s="19" t="s">
        <v>94</v>
      </c>
      <c r="C906" s="19" t="s">
        <v>44</v>
      </c>
      <c r="D906" s="19" t="s">
        <v>68</v>
      </c>
      <c r="E906" s="19" t="s">
        <v>39</v>
      </c>
      <c r="F906" s="19" t="s">
        <v>1525</v>
      </c>
      <c r="G906" s="19">
        <v>29.12</v>
      </c>
      <c r="H906" s="19" t="s">
        <v>1566</v>
      </c>
      <c r="I906" s="19" t="s">
        <v>42</v>
      </c>
      <c r="J906" s="20">
        <v>45460</v>
      </c>
      <c r="K906" s="19">
        <v>925.92</v>
      </c>
      <c r="L906" s="19">
        <v>241.73</v>
      </c>
      <c r="M906" s="19">
        <v>65</v>
      </c>
      <c r="N906" s="19">
        <v>10.6</v>
      </c>
      <c r="O906" s="21">
        <v>43.24</v>
      </c>
      <c r="P906" s="32" t="s">
        <v>1736</v>
      </c>
    </row>
    <row r="907" spans="1:16" x14ac:dyDescent="0.25">
      <c r="A907" s="14" t="s">
        <v>50</v>
      </c>
      <c r="B907" s="15" t="s">
        <v>94</v>
      </c>
      <c r="C907" s="15" t="s">
        <v>74</v>
      </c>
      <c r="D907" s="15" t="s">
        <v>38</v>
      </c>
      <c r="E907" s="15" t="s">
        <v>75</v>
      </c>
      <c r="F907" s="15" t="s">
        <v>1567</v>
      </c>
      <c r="G907" s="15">
        <v>29.29</v>
      </c>
      <c r="H907" s="15" t="s">
        <v>1568</v>
      </c>
      <c r="I907" s="15" t="s">
        <v>49</v>
      </c>
      <c r="J907" s="16">
        <v>45224</v>
      </c>
      <c r="K907" s="15">
        <v>699.28</v>
      </c>
      <c r="L907" s="15">
        <v>277.56</v>
      </c>
      <c r="M907" s="15">
        <v>56</v>
      </c>
      <c r="N907" s="15">
        <v>7.64</v>
      </c>
      <c r="O907" s="17">
        <v>4.76</v>
      </c>
      <c r="P907" s="32" t="s">
        <v>1735</v>
      </c>
    </row>
    <row r="908" spans="1:16" x14ac:dyDescent="0.25">
      <c r="A908" s="18" t="s">
        <v>43</v>
      </c>
      <c r="B908" s="19" t="s">
        <v>51</v>
      </c>
      <c r="C908" s="19" t="s">
        <v>67</v>
      </c>
      <c r="D908" s="19" t="s">
        <v>68</v>
      </c>
      <c r="E908" s="19" t="s">
        <v>75</v>
      </c>
      <c r="F908" s="19" t="s">
        <v>1427</v>
      </c>
      <c r="G908" s="19">
        <v>23.96</v>
      </c>
      <c r="H908" s="19" t="s">
        <v>1569</v>
      </c>
      <c r="I908" s="19" t="s">
        <v>42</v>
      </c>
      <c r="J908" s="20">
        <v>45287</v>
      </c>
      <c r="K908" s="19">
        <v>644.79999999999995</v>
      </c>
      <c r="L908" s="19">
        <v>263.10000000000002</v>
      </c>
      <c r="M908" s="19">
        <v>85</v>
      </c>
      <c r="N908" s="19">
        <v>24.1</v>
      </c>
      <c r="O908" s="21">
        <v>77.209999999999994</v>
      </c>
      <c r="P908" s="32" t="s">
        <v>1740</v>
      </c>
    </row>
    <row r="909" spans="1:16" x14ac:dyDescent="0.25">
      <c r="A909" s="14" t="s">
        <v>50</v>
      </c>
      <c r="B909" s="15" t="s">
        <v>51</v>
      </c>
      <c r="C909" s="15" t="s">
        <v>67</v>
      </c>
      <c r="D909" s="15" t="s">
        <v>71</v>
      </c>
      <c r="E909" s="15" t="s">
        <v>39</v>
      </c>
      <c r="F909" s="15" t="s">
        <v>334</v>
      </c>
      <c r="G909" s="15">
        <v>40.42</v>
      </c>
      <c r="H909" s="15" t="s">
        <v>1570</v>
      </c>
      <c r="I909" s="15" t="s">
        <v>42</v>
      </c>
      <c r="J909" s="16">
        <v>45208</v>
      </c>
      <c r="K909" s="15">
        <v>833.15</v>
      </c>
      <c r="L909" s="15">
        <v>57.67</v>
      </c>
      <c r="M909" s="15">
        <v>98</v>
      </c>
      <c r="N909" s="15">
        <v>14.28</v>
      </c>
      <c r="O909" s="17">
        <v>44.34</v>
      </c>
      <c r="P909" s="32" t="s">
        <v>1735</v>
      </c>
    </row>
    <row r="910" spans="1:16" x14ac:dyDescent="0.25">
      <c r="A910" s="18" t="s">
        <v>35</v>
      </c>
      <c r="B910" s="19" t="s">
        <v>59</v>
      </c>
      <c r="C910" s="19" t="s">
        <v>74</v>
      </c>
      <c r="D910" s="19" t="s">
        <v>68</v>
      </c>
      <c r="E910" s="19" t="s">
        <v>75</v>
      </c>
      <c r="F910" s="19" t="s">
        <v>1301</v>
      </c>
      <c r="G910" s="19">
        <v>21.86</v>
      </c>
      <c r="H910" s="19" t="s">
        <v>1571</v>
      </c>
      <c r="I910" s="19" t="s">
        <v>49</v>
      </c>
      <c r="J910" s="20">
        <v>45214</v>
      </c>
      <c r="K910" s="19">
        <v>734.59</v>
      </c>
      <c r="L910" s="19">
        <v>50.97</v>
      </c>
      <c r="M910" s="19">
        <v>96</v>
      </c>
      <c r="N910" s="19">
        <v>45.8</v>
      </c>
      <c r="O910" s="21">
        <v>23.54</v>
      </c>
      <c r="P910" s="32" t="s">
        <v>1735</v>
      </c>
    </row>
    <row r="911" spans="1:16" x14ac:dyDescent="0.25">
      <c r="A911" s="14" t="s">
        <v>35</v>
      </c>
      <c r="B911" s="15" t="s">
        <v>56</v>
      </c>
      <c r="C911" s="15" t="s">
        <v>67</v>
      </c>
      <c r="D911" s="15" t="s">
        <v>38</v>
      </c>
      <c r="E911" s="15" t="s">
        <v>39</v>
      </c>
      <c r="F911" s="15" t="s">
        <v>1162</v>
      </c>
      <c r="G911" s="15">
        <v>31.38</v>
      </c>
      <c r="H911" s="15" t="s">
        <v>1572</v>
      </c>
      <c r="I911" s="15" t="s">
        <v>49</v>
      </c>
      <c r="J911" s="16">
        <v>45432</v>
      </c>
      <c r="K911" s="15">
        <v>390</v>
      </c>
      <c r="L911" s="15">
        <v>263.93</v>
      </c>
      <c r="M911" s="15">
        <v>92</v>
      </c>
      <c r="N911" s="15">
        <v>31.94</v>
      </c>
      <c r="O911" s="17">
        <v>10.61</v>
      </c>
      <c r="P911" s="32" t="s">
        <v>1739</v>
      </c>
    </row>
    <row r="912" spans="1:16" x14ac:dyDescent="0.25">
      <c r="A912" s="18" t="s">
        <v>0</v>
      </c>
      <c r="B912" s="19" t="s">
        <v>94</v>
      </c>
      <c r="C912" s="19" t="s">
        <v>37</v>
      </c>
      <c r="D912" s="19" t="s">
        <v>38</v>
      </c>
      <c r="E912" s="19" t="s">
        <v>46</v>
      </c>
      <c r="F912" s="19" t="s">
        <v>1573</v>
      </c>
      <c r="G912" s="19">
        <v>19.940000000000001</v>
      </c>
      <c r="H912" s="19" t="s">
        <v>1574</v>
      </c>
      <c r="I912" s="19" t="s">
        <v>49</v>
      </c>
      <c r="J912" s="20">
        <v>45293</v>
      </c>
      <c r="K912" s="19">
        <v>689.49</v>
      </c>
      <c r="L912" s="19">
        <v>488.43</v>
      </c>
      <c r="M912" s="19">
        <v>99</v>
      </c>
      <c r="N912" s="19">
        <v>46.7</v>
      </c>
      <c r="O912" s="21">
        <v>15.16</v>
      </c>
      <c r="P912" s="32" t="s">
        <v>1733</v>
      </c>
    </row>
    <row r="913" spans="1:16" x14ac:dyDescent="0.25">
      <c r="A913" s="14" t="s">
        <v>43</v>
      </c>
      <c r="B913" s="15" t="s">
        <v>36</v>
      </c>
      <c r="C913" s="15" t="s">
        <v>37</v>
      </c>
      <c r="D913" s="15" t="s">
        <v>45</v>
      </c>
      <c r="E913" s="15" t="s">
        <v>75</v>
      </c>
      <c r="F913" s="15" t="s">
        <v>1505</v>
      </c>
      <c r="G913" s="15">
        <v>41.83</v>
      </c>
      <c r="H913" s="15" t="s">
        <v>1575</v>
      </c>
      <c r="I913" s="15" t="s">
        <v>49</v>
      </c>
      <c r="J913" s="16">
        <v>45342</v>
      </c>
      <c r="K913" s="15">
        <v>975.54</v>
      </c>
      <c r="L913" s="15">
        <v>312.41000000000003</v>
      </c>
      <c r="M913" s="15">
        <v>91</v>
      </c>
      <c r="N913" s="15">
        <v>22.46</v>
      </c>
      <c r="O913" s="17">
        <v>54.97</v>
      </c>
      <c r="P913" s="32" t="s">
        <v>1741</v>
      </c>
    </row>
    <row r="914" spans="1:16" x14ac:dyDescent="0.25">
      <c r="A914" s="18" t="s">
        <v>50</v>
      </c>
      <c r="B914" s="19" t="s">
        <v>56</v>
      </c>
      <c r="C914" s="19" t="s">
        <v>44</v>
      </c>
      <c r="D914" s="19" t="s">
        <v>45</v>
      </c>
      <c r="E914" s="19" t="s">
        <v>62</v>
      </c>
      <c r="F914" s="19" t="s">
        <v>1576</v>
      </c>
      <c r="G914" s="19">
        <v>16.13</v>
      </c>
      <c r="H914" s="19" t="s">
        <v>1577</v>
      </c>
      <c r="I914" s="19" t="s">
        <v>42</v>
      </c>
      <c r="J914" s="20">
        <v>45222</v>
      </c>
      <c r="K914" s="19">
        <v>188.03</v>
      </c>
      <c r="L914" s="19">
        <v>121.71</v>
      </c>
      <c r="M914" s="19">
        <v>37</v>
      </c>
      <c r="N914" s="19">
        <v>27.38</v>
      </c>
      <c r="O914" s="21">
        <v>43.18</v>
      </c>
      <c r="P914" s="32" t="s">
        <v>1735</v>
      </c>
    </row>
    <row r="915" spans="1:16" x14ac:dyDescent="0.25">
      <c r="A915" s="14" t="s">
        <v>55</v>
      </c>
      <c r="B915" s="15" t="s">
        <v>36</v>
      </c>
      <c r="C915" s="15" t="s">
        <v>37</v>
      </c>
      <c r="D915" s="15" t="s">
        <v>68</v>
      </c>
      <c r="E915" s="15" t="s">
        <v>62</v>
      </c>
      <c r="F915" s="15" t="s">
        <v>1578</v>
      </c>
      <c r="G915" s="15">
        <v>40.54</v>
      </c>
      <c r="H915" s="15" t="s">
        <v>1579</v>
      </c>
      <c r="I915" s="15" t="s">
        <v>49</v>
      </c>
      <c r="J915" s="16">
        <v>45214</v>
      </c>
      <c r="K915" s="15">
        <v>958.17</v>
      </c>
      <c r="L915" s="15">
        <v>181.67</v>
      </c>
      <c r="M915" s="15">
        <v>17</v>
      </c>
      <c r="N915" s="15">
        <v>36.29</v>
      </c>
      <c r="O915" s="17">
        <v>35.200000000000003</v>
      </c>
      <c r="P915" s="32" t="s">
        <v>1735</v>
      </c>
    </row>
    <row r="916" spans="1:16" x14ac:dyDescent="0.25">
      <c r="A916" s="18" t="s">
        <v>43</v>
      </c>
      <c r="B916" s="19" t="s">
        <v>51</v>
      </c>
      <c r="C916" s="19" t="s">
        <v>37</v>
      </c>
      <c r="D916" s="19" t="s">
        <v>38</v>
      </c>
      <c r="E916" s="19" t="s">
        <v>39</v>
      </c>
      <c r="F916" s="19" t="s">
        <v>933</v>
      </c>
      <c r="G916" s="19">
        <v>31.76</v>
      </c>
      <c r="H916" s="19" t="s">
        <v>1580</v>
      </c>
      <c r="I916" s="19" t="s">
        <v>42</v>
      </c>
      <c r="J916" s="20">
        <v>45539</v>
      </c>
      <c r="K916" s="19">
        <v>260.66000000000003</v>
      </c>
      <c r="L916" s="19">
        <v>200.72</v>
      </c>
      <c r="M916" s="19">
        <v>1</v>
      </c>
      <c r="N916" s="19">
        <v>40.380000000000003</v>
      </c>
      <c r="O916" s="21">
        <v>13.6</v>
      </c>
      <c r="P916" s="32" t="s">
        <v>1738</v>
      </c>
    </row>
    <row r="917" spans="1:16" x14ac:dyDescent="0.25">
      <c r="A917" s="14" t="s">
        <v>43</v>
      </c>
      <c r="B917" s="15" t="s">
        <v>36</v>
      </c>
      <c r="C917" s="15" t="s">
        <v>74</v>
      </c>
      <c r="D917" s="15" t="s">
        <v>71</v>
      </c>
      <c r="E917" s="15" t="s">
        <v>39</v>
      </c>
      <c r="F917" s="15" t="s">
        <v>1581</v>
      </c>
      <c r="G917" s="15">
        <v>28.56</v>
      </c>
      <c r="H917" s="15" t="s">
        <v>1582</v>
      </c>
      <c r="I917" s="15" t="s">
        <v>42</v>
      </c>
      <c r="J917" s="16">
        <v>45441</v>
      </c>
      <c r="K917" s="15">
        <v>955.76</v>
      </c>
      <c r="L917" s="15">
        <v>111.61</v>
      </c>
      <c r="M917" s="15">
        <v>48</v>
      </c>
      <c r="N917" s="15">
        <v>49.56</v>
      </c>
      <c r="O917" s="17">
        <v>35.71</v>
      </c>
      <c r="P917" s="32" t="s">
        <v>1739</v>
      </c>
    </row>
    <row r="918" spans="1:16" x14ac:dyDescent="0.25">
      <c r="A918" s="18" t="s">
        <v>35</v>
      </c>
      <c r="B918" s="19" t="s">
        <v>59</v>
      </c>
      <c r="C918" s="19" t="s">
        <v>37</v>
      </c>
      <c r="D918" s="19" t="s">
        <v>45</v>
      </c>
      <c r="E918" s="19" t="s">
        <v>39</v>
      </c>
      <c r="F918" s="19" t="s">
        <v>718</v>
      </c>
      <c r="G918" s="19">
        <v>29.03</v>
      </c>
      <c r="H918" s="19" t="s">
        <v>1583</v>
      </c>
      <c r="I918" s="19" t="s">
        <v>49</v>
      </c>
      <c r="J918" s="20">
        <v>45502</v>
      </c>
      <c r="K918" s="19">
        <v>149.97</v>
      </c>
      <c r="L918" s="19">
        <v>238.27</v>
      </c>
      <c r="M918" s="19">
        <v>84</v>
      </c>
      <c r="N918" s="19">
        <v>42.73</v>
      </c>
      <c r="O918" s="21">
        <v>99.94</v>
      </c>
      <c r="P918" s="32" t="s">
        <v>1734</v>
      </c>
    </row>
    <row r="919" spans="1:16" x14ac:dyDescent="0.25">
      <c r="A919" s="14" t="s">
        <v>0</v>
      </c>
      <c r="B919" s="15" t="s">
        <v>51</v>
      </c>
      <c r="C919" s="15" t="s">
        <v>37</v>
      </c>
      <c r="D919" s="15" t="s">
        <v>52</v>
      </c>
      <c r="E919" s="15" t="s">
        <v>75</v>
      </c>
      <c r="F919" s="15" t="s">
        <v>1584</v>
      </c>
      <c r="G919" s="15">
        <v>9.11</v>
      </c>
      <c r="H919" s="15" t="s">
        <v>1585</v>
      </c>
      <c r="I919" s="15" t="s">
        <v>49</v>
      </c>
      <c r="J919" s="16">
        <v>45491</v>
      </c>
      <c r="K919" s="15">
        <v>394.14</v>
      </c>
      <c r="L919" s="15">
        <v>293.02999999999997</v>
      </c>
      <c r="M919" s="15">
        <v>71</v>
      </c>
      <c r="N919" s="15">
        <v>37.33</v>
      </c>
      <c r="O919" s="17">
        <v>98.65</v>
      </c>
      <c r="P919" s="32" t="s">
        <v>1734</v>
      </c>
    </row>
    <row r="920" spans="1:16" x14ac:dyDescent="0.25">
      <c r="A920" s="18" t="s">
        <v>50</v>
      </c>
      <c r="B920" s="19" t="s">
        <v>56</v>
      </c>
      <c r="C920" s="19" t="s">
        <v>37</v>
      </c>
      <c r="D920" s="19" t="s">
        <v>68</v>
      </c>
      <c r="E920" s="19" t="s">
        <v>62</v>
      </c>
      <c r="F920" s="19" t="s">
        <v>1586</v>
      </c>
      <c r="G920" s="19">
        <v>42.7</v>
      </c>
      <c r="H920" s="19" t="s">
        <v>1587</v>
      </c>
      <c r="I920" s="19" t="s">
        <v>42</v>
      </c>
      <c r="J920" s="20">
        <v>45572</v>
      </c>
      <c r="K920" s="19">
        <v>328.69</v>
      </c>
      <c r="L920" s="19">
        <v>189.4</v>
      </c>
      <c r="M920" s="19">
        <v>81</v>
      </c>
      <c r="N920" s="19">
        <v>18.989999999999998</v>
      </c>
      <c r="O920" s="21">
        <v>50.91</v>
      </c>
      <c r="P920" s="32" t="s">
        <v>1735</v>
      </c>
    </row>
    <row r="921" spans="1:16" x14ac:dyDescent="0.25">
      <c r="A921" s="14" t="s">
        <v>0</v>
      </c>
      <c r="B921" s="15" t="s">
        <v>94</v>
      </c>
      <c r="C921" s="15" t="s">
        <v>74</v>
      </c>
      <c r="D921" s="15" t="s">
        <v>38</v>
      </c>
      <c r="E921" s="15" t="s">
        <v>62</v>
      </c>
      <c r="F921" s="15" t="s">
        <v>1294</v>
      </c>
      <c r="G921" s="15">
        <v>30.36</v>
      </c>
      <c r="H921" s="15" t="s">
        <v>1588</v>
      </c>
      <c r="I921" s="15" t="s">
        <v>49</v>
      </c>
      <c r="J921" s="16">
        <v>45360</v>
      </c>
      <c r="K921" s="15">
        <v>491.66</v>
      </c>
      <c r="L921" s="15">
        <v>201.74</v>
      </c>
      <c r="M921" s="15">
        <v>54</v>
      </c>
      <c r="N921" s="15">
        <v>23.86</v>
      </c>
      <c r="O921" s="17">
        <v>3.49</v>
      </c>
      <c r="P921" s="32" t="s">
        <v>1737</v>
      </c>
    </row>
    <row r="922" spans="1:16" x14ac:dyDescent="0.25">
      <c r="A922" s="18" t="s">
        <v>0</v>
      </c>
      <c r="B922" s="19" t="s">
        <v>51</v>
      </c>
      <c r="C922" s="19" t="s">
        <v>74</v>
      </c>
      <c r="D922" s="19" t="s">
        <v>52</v>
      </c>
      <c r="E922" s="19" t="s">
        <v>46</v>
      </c>
      <c r="F922" s="19" t="s">
        <v>990</v>
      </c>
      <c r="G922" s="19">
        <v>34.729999999999997</v>
      </c>
      <c r="H922" s="19" t="s">
        <v>1589</v>
      </c>
      <c r="I922" s="19" t="s">
        <v>49</v>
      </c>
      <c r="J922" s="20">
        <v>45532</v>
      </c>
      <c r="K922" s="19">
        <v>389.59</v>
      </c>
      <c r="L922" s="19">
        <v>298.97000000000003</v>
      </c>
      <c r="M922" s="19">
        <v>7</v>
      </c>
      <c r="N922" s="19">
        <v>25.71</v>
      </c>
      <c r="O922" s="21">
        <v>1.1599999999999999</v>
      </c>
      <c r="P922" s="32" t="s">
        <v>1742</v>
      </c>
    </row>
    <row r="923" spans="1:16" x14ac:dyDescent="0.25">
      <c r="A923" s="14" t="s">
        <v>43</v>
      </c>
      <c r="B923" s="15" t="s">
        <v>56</v>
      </c>
      <c r="C923" s="15" t="s">
        <v>44</v>
      </c>
      <c r="D923" s="15" t="s">
        <v>38</v>
      </c>
      <c r="E923" s="15" t="s">
        <v>46</v>
      </c>
      <c r="F923" s="15" t="s">
        <v>1590</v>
      </c>
      <c r="G923" s="15">
        <v>25.01</v>
      </c>
      <c r="H923" s="15" t="s">
        <v>1591</v>
      </c>
      <c r="I923" s="15" t="s">
        <v>42</v>
      </c>
      <c r="J923" s="16">
        <v>45399</v>
      </c>
      <c r="K923" s="15">
        <v>64.209999999999994</v>
      </c>
      <c r="L923" s="15">
        <v>365.1</v>
      </c>
      <c r="M923" s="15">
        <v>43</v>
      </c>
      <c r="N923" s="15">
        <v>17.34</v>
      </c>
      <c r="O923" s="17">
        <v>60.43</v>
      </c>
      <c r="P923" s="32" t="s">
        <v>1743</v>
      </c>
    </row>
    <row r="924" spans="1:16" x14ac:dyDescent="0.25">
      <c r="A924" s="18" t="s">
        <v>50</v>
      </c>
      <c r="B924" s="19" t="s">
        <v>56</v>
      </c>
      <c r="C924" s="19" t="s">
        <v>74</v>
      </c>
      <c r="D924" s="19" t="s">
        <v>45</v>
      </c>
      <c r="E924" s="19" t="s">
        <v>39</v>
      </c>
      <c r="F924" s="19" t="s">
        <v>983</v>
      </c>
      <c r="G924" s="19">
        <v>24.89</v>
      </c>
      <c r="H924" s="19" t="s">
        <v>1592</v>
      </c>
      <c r="I924" s="19" t="s">
        <v>42</v>
      </c>
      <c r="J924" s="20">
        <v>45478</v>
      </c>
      <c r="K924" s="19">
        <v>78.59</v>
      </c>
      <c r="L924" s="19">
        <v>157.69</v>
      </c>
      <c r="M924" s="19">
        <v>37</v>
      </c>
      <c r="N924" s="19">
        <v>28.89</v>
      </c>
      <c r="O924" s="21">
        <v>80.040000000000006</v>
      </c>
      <c r="P924" s="32" t="s">
        <v>1734</v>
      </c>
    </row>
    <row r="925" spans="1:16" x14ac:dyDescent="0.25">
      <c r="A925" s="14" t="s">
        <v>0</v>
      </c>
      <c r="B925" s="15" t="s">
        <v>59</v>
      </c>
      <c r="C925" s="15" t="s">
        <v>37</v>
      </c>
      <c r="D925" s="15" t="s">
        <v>71</v>
      </c>
      <c r="E925" s="15" t="s">
        <v>39</v>
      </c>
      <c r="F925" s="15" t="s">
        <v>196</v>
      </c>
      <c r="G925" s="15">
        <v>28.24</v>
      </c>
      <c r="H925" s="15" t="s">
        <v>1593</v>
      </c>
      <c r="I925" s="15" t="s">
        <v>42</v>
      </c>
      <c r="J925" s="16">
        <v>45483</v>
      </c>
      <c r="K925" s="15">
        <v>199.17</v>
      </c>
      <c r="L925" s="15">
        <v>132.1</v>
      </c>
      <c r="M925" s="15">
        <v>38</v>
      </c>
      <c r="N925" s="15">
        <v>36.869999999999997</v>
      </c>
      <c r="O925" s="17">
        <v>86.72</v>
      </c>
      <c r="P925" s="32" t="s">
        <v>1734</v>
      </c>
    </row>
    <row r="926" spans="1:16" x14ac:dyDescent="0.25">
      <c r="A926" s="18" t="s">
        <v>0</v>
      </c>
      <c r="B926" s="19" t="s">
        <v>36</v>
      </c>
      <c r="C926" s="19" t="s">
        <v>67</v>
      </c>
      <c r="D926" s="19" t="s">
        <v>68</v>
      </c>
      <c r="E926" s="19" t="s">
        <v>39</v>
      </c>
      <c r="F926" s="19" t="s">
        <v>1594</v>
      </c>
      <c r="G926" s="19">
        <v>36.72</v>
      </c>
      <c r="H926" s="19" t="s">
        <v>1595</v>
      </c>
      <c r="I926" s="19" t="s">
        <v>42</v>
      </c>
      <c r="J926" s="20">
        <v>45508</v>
      </c>
      <c r="K926" s="19">
        <v>134.11000000000001</v>
      </c>
      <c r="L926" s="19">
        <v>394.54</v>
      </c>
      <c r="M926" s="19">
        <v>91</v>
      </c>
      <c r="N926" s="19">
        <v>8.1</v>
      </c>
      <c r="O926" s="21">
        <v>76.84</v>
      </c>
      <c r="P926" s="32" t="s">
        <v>1742</v>
      </c>
    </row>
    <row r="927" spans="1:16" x14ac:dyDescent="0.25">
      <c r="A927" s="14" t="s">
        <v>50</v>
      </c>
      <c r="B927" s="15" t="s">
        <v>59</v>
      </c>
      <c r="C927" s="15" t="s">
        <v>44</v>
      </c>
      <c r="D927" s="15" t="s">
        <v>45</v>
      </c>
      <c r="E927" s="15" t="s">
        <v>46</v>
      </c>
      <c r="F927" s="15" t="s">
        <v>1453</v>
      </c>
      <c r="G927" s="15">
        <v>24.15</v>
      </c>
      <c r="H927" s="15" t="s">
        <v>1596</v>
      </c>
      <c r="I927" s="15" t="s">
        <v>49</v>
      </c>
      <c r="J927" s="16">
        <v>45342</v>
      </c>
      <c r="K927" s="15">
        <v>718.04</v>
      </c>
      <c r="L927" s="15">
        <v>282.52999999999997</v>
      </c>
      <c r="M927" s="15">
        <v>51</v>
      </c>
      <c r="N927" s="15">
        <v>11.69</v>
      </c>
      <c r="O927" s="17">
        <v>16.7</v>
      </c>
      <c r="P927" s="32" t="s">
        <v>1741</v>
      </c>
    </row>
    <row r="928" spans="1:16" x14ac:dyDescent="0.25">
      <c r="A928" s="18" t="s">
        <v>43</v>
      </c>
      <c r="B928" s="19" t="s">
        <v>59</v>
      </c>
      <c r="C928" s="19" t="s">
        <v>74</v>
      </c>
      <c r="D928" s="19" t="s">
        <v>71</v>
      </c>
      <c r="E928" s="19" t="s">
        <v>75</v>
      </c>
      <c r="F928" s="19" t="s">
        <v>1124</v>
      </c>
      <c r="G928" s="19">
        <v>18.579999999999998</v>
      </c>
      <c r="H928" s="19" t="s">
        <v>1597</v>
      </c>
      <c r="I928" s="19" t="s">
        <v>49</v>
      </c>
      <c r="J928" s="20">
        <v>45312</v>
      </c>
      <c r="K928" s="19">
        <v>395.62</v>
      </c>
      <c r="L928" s="19">
        <v>211.31</v>
      </c>
      <c r="M928" s="19">
        <v>99</v>
      </c>
      <c r="N928" s="19">
        <v>49.75</v>
      </c>
      <c r="O928" s="21">
        <v>21.19</v>
      </c>
      <c r="P928" s="32" t="s">
        <v>1733</v>
      </c>
    </row>
    <row r="929" spans="1:16" x14ac:dyDescent="0.25">
      <c r="A929" s="14" t="s">
        <v>0</v>
      </c>
      <c r="B929" s="15" t="s">
        <v>51</v>
      </c>
      <c r="C929" s="15" t="s">
        <v>74</v>
      </c>
      <c r="D929" s="15" t="s">
        <v>38</v>
      </c>
      <c r="E929" s="15" t="s">
        <v>75</v>
      </c>
      <c r="F929" s="15" t="s">
        <v>1598</v>
      </c>
      <c r="G929" s="15">
        <v>46.78</v>
      </c>
      <c r="H929" s="15" t="s">
        <v>1599</v>
      </c>
      <c r="I929" s="15" t="s">
        <v>42</v>
      </c>
      <c r="J929" s="16">
        <v>45372</v>
      </c>
      <c r="K929" s="15">
        <v>665.63</v>
      </c>
      <c r="L929" s="15">
        <v>71.41</v>
      </c>
      <c r="M929" s="15">
        <v>52</v>
      </c>
      <c r="N929" s="15">
        <v>43.16</v>
      </c>
      <c r="O929" s="17">
        <v>32.590000000000003</v>
      </c>
      <c r="P929" s="32" t="s">
        <v>1737</v>
      </c>
    </row>
    <row r="930" spans="1:16" x14ac:dyDescent="0.25">
      <c r="A930" s="18" t="s">
        <v>43</v>
      </c>
      <c r="B930" s="19" t="s">
        <v>51</v>
      </c>
      <c r="C930" s="19" t="s">
        <v>44</v>
      </c>
      <c r="D930" s="19" t="s">
        <v>38</v>
      </c>
      <c r="E930" s="19" t="s">
        <v>46</v>
      </c>
      <c r="F930" s="19" t="s">
        <v>194</v>
      </c>
      <c r="G930" s="19">
        <v>27.44</v>
      </c>
      <c r="H930" s="19" t="s">
        <v>1600</v>
      </c>
      <c r="I930" s="19" t="s">
        <v>49</v>
      </c>
      <c r="J930" s="20">
        <v>45358</v>
      </c>
      <c r="K930" s="19">
        <v>657.6</v>
      </c>
      <c r="L930" s="19">
        <v>49.43</v>
      </c>
      <c r="M930" s="19">
        <v>1</v>
      </c>
      <c r="N930" s="19">
        <v>22.5</v>
      </c>
      <c r="O930" s="21">
        <v>8.32</v>
      </c>
      <c r="P930" s="32" t="s">
        <v>1737</v>
      </c>
    </row>
    <row r="931" spans="1:16" x14ac:dyDescent="0.25">
      <c r="A931" s="14" t="s">
        <v>35</v>
      </c>
      <c r="B931" s="15" t="s">
        <v>36</v>
      </c>
      <c r="C931" s="15" t="s">
        <v>74</v>
      </c>
      <c r="D931" s="15" t="s">
        <v>68</v>
      </c>
      <c r="E931" s="15" t="s">
        <v>75</v>
      </c>
      <c r="F931" s="15" t="s">
        <v>296</v>
      </c>
      <c r="G931" s="15">
        <v>45.43</v>
      </c>
      <c r="H931" s="15" t="s">
        <v>1601</v>
      </c>
      <c r="I931" s="15" t="s">
        <v>49</v>
      </c>
      <c r="J931" s="16">
        <v>45469</v>
      </c>
      <c r="K931" s="15">
        <v>413.83</v>
      </c>
      <c r="L931" s="15">
        <v>287.07</v>
      </c>
      <c r="M931" s="15">
        <v>61</v>
      </c>
      <c r="N931" s="15">
        <v>33.96</v>
      </c>
      <c r="O931" s="17">
        <v>52.14</v>
      </c>
      <c r="P931" s="32" t="s">
        <v>1736</v>
      </c>
    </row>
    <row r="932" spans="1:16" x14ac:dyDescent="0.25">
      <c r="A932" s="18" t="s">
        <v>35</v>
      </c>
      <c r="B932" s="19" t="s">
        <v>59</v>
      </c>
      <c r="C932" s="19" t="s">
        <v>44</v>
      </c>
      <c r="D932" s="19" t="s">
        <v>68</v>
      </c>
      <c r="E932" s="19" t="s">
        <v>46</v>
      </c>
      <c r="F932" s="19" t="s">
        <v>240</v>
      </c>
      <c r="G932" s="19">
        <v>35.53</v>
      </c>
      <c r="H932" s="19" t="s">
        <v>1602</v>
      </c>
      <c r="I932" s="19" t="s">
        <v>42</v>
      </c>
      <c r="J932" s="20">
        <v>45230</v>
      </c>
      <c r="K932" s="19">
        <v>53.42</v>
      </c>
      <c r="L932" s="19">
        <v>123.7</v>
      </c>
      <c r="M932" s="19">
        <v>57</v>
      </c>
      <c r="N932" s="19">
        <v>31.25</v>
      </c>
      <c r="O932" s="21">
        <v>45.53</v>
      </c>
      <c r="P932" s="32" t="s">
        <v>1735</v>
      </c>
    </row>
    <row r="933" spans="1:16" x14ac:dyDescent="0.25">
      <c r="A933" s="14" t="s">
        <v>0</v>
      </c>
      <c r="B933" s="15" t="s">
        <v>51</v>
      </c>
      <c r="C933" s="15" t="s">
        <v>44</v>
      </c>
      <c r="D933" s="15" t="s">
        <v>45</v>
      </c>
      <c r="E933" s="15" t="s">
        <v>75</v>
      </c>
      <c r="F933" s="15" t="s">
        <v>192</v>
      </c>
      <c r="G933" s="15">
        <v>5.25</v>
      </c>
      <c r="H933" s="15" t="s">
        <v>1603</v>
      </c>
      <c r="I933" s="15" t="s">
        <v>42</v>
      </c>
      <c r="J933" s="16">
        <v>45249</v>
      </c>
      <c r="K933" s="15">
        <v>922.88</v>
      </c>
      <c r="L933" s="15">
        <v>40.229999999999997</v>
      </c>
      <c r="M933" s="15">
        <v>97</v>
      </c>
      <c r="N933" s="15">
        <v>47.65</v>
      </c>
      <c r="O933" s="17">
        <v>82.79</v>
      </c>
      <c r="P933" s="32" t="s">
        <v>1744</v>
      </c>
    </row>
    <row r="934" spans="1:16" x14ac:dyDescent="0.25">
      <c r="A934" s="18" t="s">
        <v>50</v>
      </c>
      <c r="B934" s="19" t="s">
        <v>94</v>
      </c>
      <c r="C934" s="19" t="s">
        <v>74</v>
      </c>
      <c r="D934" s="19" t="s">
        <v>68</v>
      </c>
      <c r="E934" s="19" t="s">
        <v>46</v>
      </c>
      <c r="F934" s="19" t="s">
        <v>1604</v>
      </c>
      <c r="G934" s="19">
        <v>41.53</v>
      </c>
      <c r="H934" s="19" t="s">
        <v>1605</v>
      </c>
      <c r="I934" s="19" t="s">
        <v>49</v>
      </c>
      <c r="J934" s="20">
        <v>45348</v>
      </c>
      <c r="K934" s="19">
        <v>585.80999999999995</v>
      </c>
      <c r="L934" s="19">
        <v>204.81</v>
      </c>
      <c r="M934" s="19">
        <v>67</v>
      </c>
      <c r="N934" s="19">
        <v>37.630000000000003</v>
      </c>
      <c r="O934" s="21">
        <v>41.24</v>
      </c>
      <c r="P934" s="32" t="s">
        <v>1741</v>
      </c>
    </row>
    <row r="935" spans="1:16" x14ac:dyDescent="0.25">
      <c r="A935" s="14" t="s">
        <v>55</v>
      </c>
      <c r="B935" s="15" t="s">
        <v>51</v>
      </c>
      <c r="C935" s="15" t="s">
        <v>37</v>
      </c>
      <c r="D935" s="15" t="s">
        <v>45</v>
      </c>
      <c r="E935" s="15" t="s">
        <v>39</v>
      </c>
      <c r="F935" s="15" t="s">
        <v>1606</v>
      </c>
      <c r="G935" s="15">
        <v>49.94</v>
      </c>
      <c r="H935" s="15" t="s">
        <v>1607</v>
      </c>
      <c r="I935" s="15" t="s">
        <v>42</v>
      </c>
      <c r="J935" s="16">
        <v>45349</v>
      </c>
      <c r="K935" s="15">
        <v>419.81</v>
      </c>
      <c r="L935" s="15">
        <v>327.88</v>
      </c>
      <c r="M935" s="15">
        <v>24</v>
      </c>
      <c r="N935" s="15">
        <v>43.18</v>
      </c>
      <c r="O935" s="17">
        <v>97.06</v>
      </c>
      <c r="P935" s="32" t="s">
        <v>1741</v>
      </c>
    </row>
    <row r="936" spans="1:16" x14ac:dyDescent="0.25">
      <c r="A936" s="18" t="s">
        <v>35</v>
      </c>
      <c r="B936" s="19" t="s">
        <v>56</v>
      </c>
      <c r="C936" s="19" t="s">
        <v>67</v>
      </c>
      <c r="D936" s="19" t="s">
        <v>45</v>
      </c>
      <c r="E936" s="19" t="s">
        <v>39</v>
      </c>
      <c r="F936" s="19" t="s">
        <v>1341</v>
      </c>
      <c r="G936" s="19">
        <v>47.66</v>
      </c>
      <c r="H936" s="19" t="s">
        <v>1608</v>
      </c>
      <c r="I936" s="19" t="s">
        <v>42</v>
      </c>
      <c r="J936" s="20">
        <v>45444</v>
      </c>
      <c r="K936" s="19">
        <v>928.07</v>
      </c>
      <c r="L936" s="19">
        <v>252.82</v>
      </c>
      <c r="M936" s="19">
        <v>34</v>
      </c>
      <c r="N936" s="19">
        <v>45.55</v>
      </c>
      <c r="O936" s="21">
        <v>57.27</v>
      </c>
      <c r="P936" s="32" t="s">
        <v>1736</v>
      </c>
    </row>
    <row r="937" spans="1:16" x14ac:dyDescent="0.25">
      <c r="A937" s="14" t="s">
        <v>35</v>
      </c>
      <c r="B937" s="15" t="s">
        <v>59</v>
      </c>
      <c r="C937" s="15" t="s">
        <v>44</v>
      </c>
      <c r="D937" s="15" t="s">
        <v>52</v>
      </c>
      <c r="E937" s="15" t="s">
        <v>75</v>
      </c>
      <c r="F937" s="15" t="s">
        <v>1555</v>
      </c>
      <c r="G937" s="15">
        <v>44.64</v>
      </c>
      <c r="H937" s="15" t="s">
        <v>1609</v>
      </c>
      <c r="I937" s="15" t="s">
        <v>42</v>
      </c>
      <c r="J937" s="16">
        <v>45241</v>
      </c>
      <c r="K937" s="15">
        <v>315.42</v>
      </c>
      <c r="L937" s="15">
        <v>44.18</v>
      </c>
      <c r="M937" s="15">
        <v>18</v>
      </c>
      <c r="N937" s="15">
        <v>7.92</v>
      </c>
      <c r="O937" s="17">
        <v>58.67</v>
      </c>
      <c r="P937" s="32" t="s">
        <v>1744</v>
      </c>
    </row>
    <row r="938" spans="1:16" x14ac:dyDescent="0.25">
      <c r="A938" s="18" t="s">
        <v>55</v>
      </c>
      <c r="B938" s="19" t="s">
        <v>94</v>
      </c>
      <c r="C938" s="19" t="s">
        <v>37</v>
      </c>
      <c r="D938" s="19" t="s">
        <v>38</v>
      </c>
      <c r="E938" s="19" t="s">
        <v>75</v>
      </c>
      <c r="F938" s="19" t="s">
        <v>1610</v>
      </c>
      <c r="G938" s="19">
        <v>38.19</v>
      </c>
      <c r="H938" s="19" t="s">
        <v>1611</v>
      </c>
      <c r="I938" s="19" t="s">
        <v>42</v>
      </c>
      <c r="J938" s="20">
        <v>45286</v>
      </c>
      <c r="K938" s="19">
        <v>713.74</v>
      </c>
      <c r="L938" s="19">
        <v>116.47</v>
      </c>
      <c r="M938" s="19">
        <v>57</v>
      </c>
      <c r="N938" s="19">
        <v>47.46</v>
      </c>
      <c r="O938" s="21">
        <v>48.73</v>
      </c>
      <c r="P938" s="32" t="s">
        <v>1740</v>
      </c>
    </row>
    <row r="939" spans="1:16" x14ac:dyDescent="0.25">
      <c r="A939" s="14" t="s">
        <v>43</v>
      </c>
      <c r="B939" s="15" t="s">
        <v>94</v>
      </c>
      <c r="C939" s="15" t="s">
        <v>74</v>
      </c>
      <c r="D939" s="15" t="s">
        <v>38</v>
      </c>
      <c r="E939" s="15" t="s">
        <v>62</v>
      </c>
      <c r="F939" s="15" t="s">
        <v>1612</v>
      </c>
      <c r="G939" s="15">
        <v>32.47</v>
      </c>
      <c r="H939" s="15" t="s">
        <v>1613</v>
      </c>
      <c r="I939" s="15" t="s">
        <v>42</v>
      </c>
      <c r="J939" s="16">
        <v>45238</v>
      </c>
      <c r="K939" s="15">
        <v>682.27</v>
      </c>
      <c r="L939" s="15">
        <v>185.64</v>
      </c>
      <c r="M939" s="15">
        <v>54</v>
      </c>
      <c r="N939" s="15">
        <v>29.83</v>
      </c>
      <c r="O939" s="17">
        <v>19.420000000000002</v>
      </c>
      <c r="P939" s="32" t="s">
        <v>1744</v>
      </c>
    </row>
    <row r="940" spans="1:16" x14ac:dyDescent="0.25">
      <c r="A940" s="18" t="s">
        <v>55</v>
      </c>
      <c r="B940" s="19" t="s">
        <v>59</v>
      </c>
      <c r="C940" s="19" t="s">
        <v>67</v>
      </c>
      <c r="D940" s="19" t="s">
        <v>45</v>
      </c>
      <c r="E940" s="19" t="s">
        <v>62</v>
      </c>
      <c r="F940" s="19" t="s">
        <v>1407</v>
      </c>
      <c r="G940" s="19">
        <v>37.26</v>
      </c>
      <c r="H940" s="19" t="s">
        <v>1614</v>
      </c>
      <c r="I940" s="19" t="s">
        <v>49</v>
      </c>
      <c r="J940" s="20">
        <v>45443</v>
      </c>
      <c r="K940" s="19">
        <v>216.74</v>
      </c>
      <c r="L940" s="19">
        <v>408.83</v>
      </c>
      <c r="M940" s="19">
        <v>9</v>
      </c>
      <c r="N940" s="19">
        <v>21.5</v>
      </c>
      <c r="O940" s="21">
        <v>91</v>
      </c>
      <c r="P940" s="32" t="s">
        <v>1739</v>
      </c>
    </row>
    <row r="941" spans="1:16" x14ac:dyDescent="0.25">
      <c r="A941" s="14" t="s">
        <v>35</v>
      </c>
      <c r="B941" s="15" t="s">
        <v>56</v>
      </c>
      <c r="C941" s="15" t="s">
        <v>44</v>
      </c>
      <c r="D941" s="15" t="s">
        <v>68</v>
      </c>
      <c r="E941" s="15" t="s">
        <v>75</v>
      </c>
      <c r="F941" s="15" t="s">
        <v>1615</v>
      </c>
      <c r="G941" s="15">
        <v>43.83</v>
      </c>
      <c r="H941" s="15" t="s">
        <v>1616</v>
      </c>
      <c r="I941" s="15" t="s">
        <v>42</v>
      </c>
      <c r="J941" s="16">
        <v>45531</v>
      </c>
      <c r="K941" s="15">
        <v>677.23</v>
      </c>
      <c r="L941" s="15">
        <v>100.26</v>
      </c>
      <c r="M941" s="15">
        <v>85</v>
      </c>
      <c r="N941" s="15">
        <v>21.75</v>
      </c>
      <c r="O941" s="17">
        <v>43.64</v>
      </c>
      <c r="P941" s="32" t="s">
        <v>1742</v>
      </c>
    </row>
    <row r="942" spans="1:16" x14ac:dyDescent="0.25">
      <c r="A942" s="18" t="s">
        <v>0</v>
      </c>
      <c r="B942" s="19" t="s">
        <v>59</v>
      </c>
      <c r="C942" s="19" t="s">
        <v>44</v>
      </c>
      <c r="D942" s="19" t="s">
        <v>38</v>
      </c>
      <c r="E942" s="19" t="s">
        <v>46</v>
      </c>
      <c r="F942" s="19" t="s">
        <v>177</v>
      </c>
      <c r="G942" s="19">
        <v>20.93</v>
      </c>
      <c r="H942" s="19" t="s">
        <v>1617</v>
      </c>
      <c r="I942" s="19" t="s">
        <v>42</v>
      </c>
      <c r="J942" s="20">
        <v>45453</v>
      </c>
      <c r="K942" s="19">
        <v>733.39</v>
      </c>
      <c r="L942" s="19">
        <v>302.18</v>
      </c>
      <c r="M942" s="19">
        <v>17</v>
      </c>
      <c r="N942" s="19">
        <v>13.04</v>
      </c>
      <c r="O942" s="21">
        <v>60.39</v>
      </c>
      <c r="P942" s="32" t="s">
        <v>1736</v>
      </c>
    </row>
    <row r="943" spans="1:16" x14ac:dyDescent="0.25">
      <c r="A943" s="14" t="s">
        <v>35</v>
      </c>
      <c r="B943" s="15" t="s">
        <v>36</v>
      </c>
      <c r="C943" s="15" t="s">
        <v>67</v>
      </c>
      <c r="D943" s="15" t="s">
        <v>68</v>
      </c>
      <c r="E943" s="15" t="s">
        <v>62</v>
      </c>
      <c r="F943" s="15" t="s">
        <v>883</v>
      </c>
      <c r="G943" s="15">
        <v>16.670000000000002</v>
      </c>
      <c r="H943" s="15" t="s">
        <v>1618</v>
      </c>
      <c r="I943" s="15" t="s">
        <v>42</v>
      </c>
      <c r="J943" s="16">
        <v>45512</v>
      </c>
      <c r="K943" s="15">
        <v>548.4</v>
      </c>
      <c r="L943" s="15">
        <v>499.61</v>
      </c>
      <c r="M943" s="15">
        <v>56</v>
      </c>
      <c r="N943" s="15">
        <v>46.84</v>
      </c>
      <c r="O943" s="17">
        <v>83.15</v>
      </c>
      <c r="P943" s="32" t="s">
        <v>1742</v>
      </c>
    </row>
    <row r="944" spans="1:16" x14ac:dyDescent="0.25">
      <c r="A944" s="18" t="s">
        <v>50</v>
      </c>
      <c r="B944" s="19" t="s">
        <v>59</v>
      </c>
      <c r="C944" s="19" t="s">
        <v>74</v>
      </c>
      <c r="D944" s="19" t="s">
        <v>38</v>
      </c>
      <c r="E944" s="19" t="s">
        <v>46</v>
      </c>
      <c r="F944" s="19" t="s">
        <v>689</v>
      </c>
      <c r="G944" s="19">
        <v>44.77</v>
      </c>
      <c r="H944" s="19" t="s">
        <v>1619</v>
      </c>
      <c r="I944" s="19" t="s">
        <v>49</v>
      </c>
      <c r="J944" s="20">
        <v>45572</v>
      </c>
      <c r="K944" s="19">
        <v>439.77</v>
      </c>
      <c r="L944" s="19">
        <v>419.83</v>
      </c>
      <c r="M944" s="19">
        <v>21</v>
      </c>
      <c r="N944" s="19">
        <v>22.64</v>
      </c>
      <c r="O944" s="21">
        <v>75.28</v>
      </c>
      <c r="P944" s="32" t="s">
        <v>1735</v>
      </c>
    </row>
    <row r="945" spans="1:16" x14ac:dyDescent="0.25">
      <c r="A945" s="14" t="s">
        <v>55</v>
      </c>
      <c r="B945" s="15" t="s">
        <v>94</v>
      </c>
      <c r="C945" s="15" t="s">
        <v>37</v>
      </c>
      <c r="D945" s="15" t="s">
        <v>45</v>
      </c>
      <c r="E945" s="15" t="s">
        <v>62</v>
      </c>
      <c r="F945" s="15" t="s">
        <v>1620</v>
      </c>
      <c r="G945" s="15">
        <v>24.48</v>
      </c>
      <c r="H945" s="15" t="s">
        <v>1621</v>
      </c>
      <c r="I945" s="15" t="s">
        <v>42</v>
      </c>
      <c r="J945" s="16">
        <v>45401</v>
      </c>
      <c r="K945" s="15">
        <v>330.41</v>
      </c>
      <c r="L945" s="15">
        <v>43.43</v>
      </c>
      <c r="M945" s="15">
        <v>80</v>
      </c>
      <c r="N945" s="15">
        <v>31.81</v>
      </c>
      <c r="O945" s="17">
        <v>92.65</v>
      </c>
      <c r="P945" s="32" t="s">
        <v>1743</v>
      </c>
    </row>
    <row r="946" spans="1:16" x14ac:dyDescent="0.25">
      <c r="A946" s="18" t="s">
        <v>50</v>
      </c>
      <c r="B946" s="19" t="s">
        <v>51</v>
      </c>
      <c r="C946" s="19" t="s">
        <v>44</v>
      </c>
      <c r="D946" s="19" t="s">
        <v>45</v>
      </c>
      <c r="E946" s="19" t="s">
        <v>39</v>
      </c>
      <c r="F946" s="19" t="s">
        <v>1573</v>
      </c>
      <c r="G946" s="19">
        <v>35.119999999999997</v>
      </c>
      <c r="H946" s="19" t="s">
        <v>1622</v>
      </c>
      <c r="I946" s="19" t="s">
        <v>49</v>
      </c>
      <c r="J946" s="20">
        <v>45250</v>
      </c>
      <c r="K946" s="19">
        <v>217.41</v>
      </c>
      <c r="L946" s="19">
        <v>159.72999999999999</v>
      </c>
      <c r="M946" s="19">
        <v>84</v>
      </c>
      <c r="N946" s="19">
        <v>16.89</v>
      </c>
      <c r="O946" s="21">
        <v>38.99</v>
      </c>
      <c r="P946" s="32" t="s">
        <v>1744</v>
      </c>
    </row>
    <row r="947" spans="1:16" x14ac:dyDescent="0.25">
      <c r="A947" s="14" t="s">
        <v>50</v>
      </c>
      <c r="B947" s="15" t="s">
        <v>51</v>
      </c>
      <c r="C947" s="15" t="s">
        <v>74</v>
      </c>
      <c r="D947" s="15" t="s">
        <v>45</v>
      </c>
      <c r="E947" s="15" t="s">
        <v>75</v>
      </c>
      <c r="F947" s="15" t="s">
        <v>1623</v>
      </c>
      <c r="G947" s="15">
        <v>19.59</v>
      </c>
      <c r="H947" s="15" t="s">
        <v>1624</v>
      </c>
      <c r="I947" s="15" t="s">
        <v>42</v>
      </c>
      <c r="J947" s="16">
        <v>45444</v>
      </c>
      <c r="K947" s="15">
        <v>485.37</v>
      </c>
      <c r="L947" s="15">
        <v>384.74</v>
      </c>
      <c r="M947" s="15">
        <v>6</v>
      </c>
      <c r="N947" s="15">
        <v>49.02</v>
      </c>
      <c r="O947" s="17">
        <v>15.83</v>
      </c>
      <c r="P947" s="32" t="s">
        <v>1736</v>
      </c>
    </row>
    <row r="948" spans="1:16" x14ac:dyDescent="0.25">
      <c r="A948" s="18" t="s">
        <v>50</v>
      </c>
      <c r="B948" s="19" t="s">
        <v>51</v>
      </c>
      <c r="C948" s="19" t="s">
        <v>74</v>
      </c>
      <c r="D948" s="19" t="s">
        <v>52</v>
      </c>
      <c r="E948" s="19" t="s">
        <v>62</v>
      </c>
      <c r="F948" s="19" t="s">
        <v>980</v>
      </c>
      <c r="G948" s="19">
        <v>33.86</v>
      </c>
      <c r="H948" s="19" t="s">
        <v>1625</v>
      </c>
      <c r="I948" s="19" t="s">
        <v>49</v>
      </c>
      <c r="J948" s="20">
        <v>45243</v>
      </c>
      <c r="K948" s="19">
        <v>114.69</v>
      </c>
      <c r="L948" s="19">
        <v>482.34</v>
      </c>
      <c r="M948" s="19">
        <v>69</v>
      </c>
      <c r="N948" s="19">
        <v>29.84</v>
      </c>
      <c r="O948" s="21">
        <v>31.24</v>
      </c>
      <c r="P948" s="32" t="s">
        <v>1744</v>
      </c>
    </row>
    <row r="949" spans="1:16" x14ac:dyDescent="0.25">
      <c r="A949" s="14" t="s">
        <v>50</v>
      </c>
      <c r="B949" s="15" t="s">
        <v>56</v>
      </c>
      <c r="C949" s="15" t="s">
        <v>67</v>
      </c>
      <c r="D949" s="15" t="s">
        <v>52</v>
      </c>
      <c r="E949" s="15" t="s">
        <v>62</v>
      </c>
      <c r="F949" s="15" t="s">
        <v>1325</v>
      </c>
      <c r="G949" s="15">
        <v>32.31</v>
      </c>
      <c r="H949" s="15" t="s">
        <v>1626</v>
      </c>
      <c r="I949" s="15" t="s">
        <v>49</v>
      </c>
      <c r="J949" s="16">
        <v>45501</v>
      </c>
      <c r="K949" s="15">
        <v>686.69</v>
      </c>
      <c r="L949" s="15">
        <v>383.69</v>
      </c>
      <c r="M949" s="15">
        <v>17</v>
      </c>
      <c r="N949" s="15">
        <v>17.34</v>
      </c>
      <c r="O949" s="17">
        <v>14.97</v>
      </c>
      <c r="P949" s="32" t="s">
        <v>1734</v>
      </c>
    </row>
    <row r="950" spans="1:16" x14ac:dyDescent="0.25">
      <c r="A950" s="18" t="s">
        <v>0</v>
      </c>
      <c r="B950" s="19" t="s">
        <v>56</v>
      </c>
      <c r="C950" s="19" t="s">
        <v>67</v>
      </c>
      <c r="D950" s="19" t="s">
        <v>38</v>
      </c>
      <c r="E950" s="19" t="s">
        <v>39</v>
      </c>
      <c r="F950" s="19" t="s">
        <v>438</v>
      </c>
      <c r="G950" s="19">
        <v>24.56</v>
      </c>
      <c r="H950" s="19" t="s">
        <v>1627</v>
      </c>
      <c r="I950" s="19" t="s">
        <v>42</v>
      </c>
      <c r="J950" s="20">
        <v>45345</v>
      </c>
      <c r="K950" s="19">
        <v>591.53</v>
      </c>
      <c r="L950" s="19">
        <v>417.13</v>
      </c>
      <c r="M950" s="19">
        <v>25</v>
      </c>
      <c r="N950" s="19">
        <v>24.62</v>
      </c>
      <c r="O950" s="21">
        <v>76.5</v>
      </c>
      <c r="P950" s="32" t="s">
        <v>1741</v>
      </c>
    </row>
    <row r="951" spans="1:16" x14ac:dyDescent="0.25">
      <c r="A951" s="14" t="s">
        <v>43</v>
      </c>
      <c r="B951" s="15" t="s">
        <v>51</v>
      </c>
      <c r="C951" s="15" t="s">
        <v>74</v>
      </c>
      <c r="D951" s="15" t="s">
        <v>38</v>
      </c>
      <c r="E951" s="15" t="s">
        <v>62</v>
      </c>
      <c r="F951" s="15" t="s">
        <v>125</v>
      </c>
      <c r="G951" s="15">
        <v>10.68</v>
      </c>
      <c r="H951" s="15" t="s">
        <v>1628</v>
      </c>
      <c r="I951" s="15" t="s">
        <v>49</v>
      </c>
      <c r="J951" s="16">
        <v>45290</v>
      </c>
      <c r="K951" s="15">
        <v>161.75</v>
      </c>
      <c r="L951" s="15">
        <v>224.83</v>
      </c>
      <c r="M951" s="15">
        <v>9</v>
      </c>
      <c r="N951" s="15">
        <v>44.54</v>
      </c>
      <c r="O951" s="17">
        <v>37.03</v>
      </c>
      <c r="P951" s="32" t="s">
        <v>1740</v>
      </c>
    </row>
    <row r="952" spans="1:16" x14ac:dyDescent="0.25">
      <c r="A952" s="18" t="s">
        <v>0</v>
      </c>
      <c r="B952" s="19" t="s">
        <v>36</v>
      </c>
      <c r="C952" s="19" t="s">
        <v>44</v>
      </c>
      <c r="D952" s="19" t="s">
        <v>38</v>
      </c>
      <c r="E952" s="19" t="s">
        <v>75</v>
      </c>
      <c r="F952" s="19" t="s">
        <v>1014</v>
      </c>
      <c r="G952" s="19">
        <v>39.15</v>
      </c>
      <c r="H952" s="19" t="s">
        <v>1629</v>
      </c>
      <c r="I952" s="19" t="s">
        <v>49</v>
      </c>
      <c r="J952" s="20">
        <v>45499</v>
      </c>
      <c r="K952" s="19">
        <v>914.31</v>
      </c>
      <c r="L952" s="19">
        <v>433.84</v>
      </c>
      <c r="M952" s="19">
        <v>95</v>
      </c>
      <c r="N952" s="19">
        <v>20.81</v>
      </c>
      <c r="O952" s="21">
        <v>24.46</v>
      </c>
      <c r="P952" s="32" t="s">
        <v>1734</v>
      </c>
    </row>
    <row r="953" spans="1:16" x14ac:dyDescent="0.25">
      <c r="A953" s="14" t="s">
        <v>0</v>
      </c>
      <c r="B953" s="15" t="s">
        <v>56</v>
      </c>
      <c r="C953" s="15" t="s">
        <v>37</v>
      </c>
      <c r="D953" s="15" t="s">
        <v>45</v>
      </c>
      <c r="E953" s="15" t="s">
        <v>75</v>
      </c>
      <c r="F953" s="15" t="s">
        <v>746</v>
      </c>
      <c r="G953" s="15">
        <v>40.15</v>
      </c>
      <c r="H953" s="15" t="s">
        <v>1630</v>
      </c>
      <c r="I953" s="15" t="s">
        <v>49</v>
      </c>
      <c r="J953" s="16">
        <v>45388</v>
      </c>
      <c r="K953" s="15">
        <v>720.38</v>
      </c>
      <c r="L953" s="15">
        <v>413.45</v>
      </c>
      <c r="M953" s="15">
        <v>87</v>
      </c>
      <c r="N953" s="15">
        <v>15.44</v>
      </c>
      <c r="O953" s="17">
        <v>46.86</v>
      </c>
      <c r="P953" s="32" t="s">
        <v>1743</v>
      </c>
    </row>
    <row r="954" spans="1:16" x14ac:dyDescent="0.25">
      <c r="A954" s="18" t="s">
        <v>35</v>
      </c>
      <c r="B954" s="19" t="s">
        <v>51</v>
      </c>
      <c r="C954" s="19" t="s">
        <v>74</v>
      </c>
      <c r="D954" s="19" t="s">
        <v>52</v>
      </c>
      <c r="E954" s="19" t="s">
        <v>39</v>
      </c>
      <c r="F954" s="19" t="s">
        <v>891</v>
      </c>
      <c r="G954" s="19">
        <v>11.67</v>
      </c>
      <c r="H954" s="19" t="s">
        <v>1631</v>
      </c>
      <c r="I954" s="19" t="s">
        <v>49</v>
      </c>
      <c r="J954" s="20">
        <v>45350</v>
      </c>
      <c r="K954" s="19">
        <v>274.24</v>
      </c>
      <c r="L954" s="19">
        <v>382.51</v>
      </c>
      <c r="M954" s="19">
        <v>76</v>
      </c>
      <c r="N954" s="19">
        <v>36.119999999999997</v>
      </c>
      <c r="O954" s="21">
        <v>29.69</v>
      </c>
      <c r="P954" s="32" t="s">
        <v>1741</v>
      </c>
    </row>
    <row r="955" spans="1:16" x14ac:dyDescent="0.25">
      <c r="A955" s="14" t="s">
        <v>35</v>
      </c>
      <c r="B955" s="15" t="s">
        <v>94</v>
      </c>
      <c r="C955" s="15" t="s">
        <v>67</v>
      </c>
      <c r="D955" s="15" t="s">
        <v>68</v>
      </c>
      <c r="E955" s="15" t="s">
        <v>62</v>
      </c>
      <c r="F955" s="15" t="s">
        <v>785</v>
      </c>
      <c r="G955" s="15">
        <v>24.79</v>
      </c>
      <c r="H955" s="15" t="s">
        <v>1632</v>
      </c>
      <c r="I955" s="15" t="s">
        <v>49</v>
      </c>
      <c r="J955" s="16">
        <v>45396</v>
      </c>
      <c r="K955" s="15">
        <v>737.65</v>
      </c>
      <c r="L955" s="15">
        <v>324.05</v>
      </c>
      <c r="M955" s="15">
        <v>70</v>
      </c>
      <c r="N955" s="15">
        <v>34.49</v>
      </c>
      <c r="O955" s="17">
        <v>97</v>
      </c>
      <c r="P955" s="32" t="s">
        <v>1743</v>
      </c>
    </row>
    <row r="956" spans="1:16" x14ac:dyDescent="0.25">
      <c r="A956" s="18" t="s">
        <v>0</v>
      </c>
      <c r="B956" s="19" t="s">
        <v>59</v>
      </c>
      <c r="C956" s="19" t="s">
        <v>44</v>
      </c>
      <c r="D956" s="19" t="s">
        <v>71</v>
      </c>
      <c r="E956" s="19" t="s">
        <v>46</v>
      </c>
      <c r="F956" s="19" t="s">
        <v>1633</v>
      </c>
      <c r="G956" s="19">
        <v>29.58</v>
      </c>
      <c r="H956" s="19" t="s">
        <v>1634</v>
      </c>
      <c r="I956" s="19" t="s">
        <v>42</v>
      </c>
      <c r="J956" s="20">
        <v>45511</v>
      </c>
      <c r="K956" s="19">
        <v>453.73</v>
      </c>
      <c r="L956" s="19">
        <v>147.34</v>
      </c>
      <c r="M956" s="19">
        <v>78</v>
      </c>
      <c r="N956" s="19">
        <v>37.020000000000003</v>
      </c>
      <c r="O956" s="21">
        <v>6.42</v>
      </c>
      <c r="P956" s="32" t="s">
        <v>1742</v>
      </c>
    </row>
    <row r="957" spans="1:16" x14ac:dyDescent="0.25">
      <c r="A957" s="14" t="s">
        <v>43</v>
      </c>
      <c r="B957" s="15" t="s">
        <v>36</v>
      </c>
      <c r="C957" s="15" t="s">
        <v>37</v>
      </c>
      <c r="D957" s="15" t="s">
        <v>68</v>
      </c>
      <c r="E957" s="15" t="s">
        <v>75</v>
      </c>
      <c r="F957" s="15" t="s">
        <v>1476</v>
      </c>
      <c r="G957" s="15">
        <v>29.72</v>
      </c>
      <c r="H957" s="15" t="s">
        <v>1635</v>
      </c>
      <c r="I957" s="15" t="s">
        <v>49</v>
      </c>
      <c r="J957" s="16">
        <v>45383</v>
      </c>
      <c r="K957" s="15">
        <v>799.14</v>
      </c>
      <c r="L957" s="15">
        <v>246.85</v>
      </c>
      <c r="M957" s="15">
        <v>5</v>
      </c>
      <c r="N957" s="15">
        <v>49.99</v>
      </c>
      <c r="O957" s="17">
        <v>36.19</v>
      </c>
      <c r="P957" s="32" t="s">
        <v>1743</v>
      </c>
    </row>
    <row r="958" spans="1:16" x14ac:dyDescent="0.25">
      <c r="A958" s="18" t="s">
        <v>43</v>
      </c>
      <c r="B958" s="19" t="s">
        <v>36</v>
      </c>
      <c r="C958" s="19" t="s">
        <v>67</v>
      </c>
      <c r="D958" s="19" t="s">
        <v>68</v>
      </c>
      <c r="E958" s="19" t="s">
        <v>75</v>
      </c>
      <c r="F958" s="19" t="s">
        <v>463</v>
      </c>
      <c r="G958" s="19">
        <v>28.93</v>
      </c>
      <c r="H958" s="19" t="s">
        <v>1636</v>
      </c>
      <c r="I958" s="19" t="s">
        <v>42</v>
      </c>
      <c r="J958" s="20">
        <v>45486</v>
      </c>
      <c r="K958" s="19">
        <v>79.290000000000006</v>
      </c>
      <c r="L958" s="19">
        <v>145.22</v>
      </c>
      <c r="M958" s="19">
        <v>85</v>
      </c>
      <c r="N958" s="19">
        <v>35.119999999999997</v>
      </c>
      <c r="O958" s="21">
        <v>36.44</v>
      </c>
      <c r="P958" s="32" t="s">
        <v>1734</v>
      </c>
    </row>
    <row r="959" spans="1:16" x14ac:dyDescent="0.25">
      <c r="A959" s="14" t="s">
        <v>50</v>
      </c>
      <c r="B959" s="15" t="s">
        <v>51</v>
      </c>
      <c r="C959" s="15" t="s">
        <v>44</v>
      </c>
      <c r="D959" s="15" t="s">
        <v>68</v>
      </c>
      <c r="E959" s="15" t="s">
        <v>46</v>
      </c>
      <c r="F959" s="15" t="s">
        <v>1440</v>
      </c>
      <c r="G959" s="15">
        <v>19.79</v>
      </c>
      <c r="H959" s="15" t="s">
        <v>1637</v>
      </c>
      <c r="I959" s="15" t="s">
        <v>42</v>
      </c>
      <c r="J959" s="16">
        <v>45334</v>
      </c>
      <c r="K959" s="15">
        <v>915.99</v>
      </c>
      <c r="L959" s="15">
        <v>189.97</v>
      </c>
      <c r="M959" s="15">
        <v>77</v>
      </c>
      <c r="N959" s="15">
        <v>31.26</v>
      </c>
      <c r="O959" s="17">
        <v>33.36</v>
      </c>
      <c r="P959" s="32" t="s">
        <v>1741</v>
      </c>
    </row>
    <row r="960" spans="1:16" x14ac:dyDescent="0.25">
      <c r="A960" s="18" t="s">
        <v>55</v>
      </c>
      <c r="B960" s="19" t="s">
        <v>56</v>
      </c>
      <c r="C960" s="19" t="s">
        <v>44</v>
      </c>
      <c r="D960" s="19" t="s">
        <v>52</v>
      </c>
      <c r="E960" s="19" t="s">
        <v>62</v>
      </c>
      <c r="F960" s="19" t="s">
        <v>1638</v>
      </c>
      <c r="G960" s="19">
        <v>22.01</v>
      </c>
      <c r="H960" s="19" t="s">
        <v>1639</v>
      </c>
      <c r="I960" s="19" t="s">
        <v>42</v>
      </c>
      <c r="J960" s="20">
        <v>45321</v>
      </c>
      <c r="K960" s="19">
        <v>142.85</v>
      </c>
      <c r="L960" s="19">
        <v>312.2</v>
      </c>
      <c r="M960" s="19">
        <v>21</v>
      </c>
      <c r="N960" s="19">
        <v>47.46</v>
      </c>
      <c r="O960" s="21">
        <v>91.55</v>
      </c>
      <c r="P960" s="32" t="s">
        <v>1733</v>
      </c>
    </row>
    <row r="961" spans="1:16" x14ac:dyDescent="0.25">
      <c r="A961" s="14" t="s">
        <v>35</v>
      </c>
      <c r="B961" s="15" t="s">
        <v>94</v>
      </c>
      <c r="C961" s="15" t="s">
        <v>44</v>
      </c>
      <c r="D961" s="15" t="s">
        <v>52</v>
      </c>
      <c r="E961" s="15" t="s">
        <v>62</v>
      </c>
      <c r="F961" s="15" t="s">
        <v>1640</v>
      </c>
      <c r="G961" s="15">
        <v>10.220000000000001</v>
      </c>
      <c r="H961" s="15" t="s">
        <v>1641</v>
      </c>
      <c r="I961" s="15" t="s">
        <v>42</v>
      </c>
      <c r="J961" s="16">
        <v>45529</v>
      </c>
      <c r="K961" s="15">
        <v>413.56</v>
      </c>
      <c r="L961" s="15">
        <v>222.96</v>
      </c>
      <c r="M961" s="15">
        <v>16</v>
      </c>
      <c r="N961" s="15">
        <v>30.85</v>
      </c>
      <c r="O961" s="17">
        <v>25.9</v>
      </c>
      <c r="P961" s="32" t="s">
        <v>1742</v>
      </c>
    </row>
    <row r="962" spans="1:16" x14ac:dyDescent="0.25">
      <c r="A962" s="18" t="s">
        <v>35</v>
      </c>
      <c r="B962" s="19" t="s">
        <v>94</v>
      </c>
      <c r="C962" s="19" t="s">
        <v>74</v>
      </c>
      <c r="D962" s="19" t="s">
        <v>52</v>
      </c>
      <c r="E962" s="19" t="s">
        <v>46</v>
      </c>
      <c r="F962" s="19" t="s">
        <v>1642</v>
      </c>
      <c r="G962" s="19">
        <v>28.29</v>
      </c>
      <c r="H962" s="19" t="s">
        <v>1643</v>
      </c>
      <c r="I962" s="19" t="s">
        <v>49</v>
      </c>
      <c r="J962" s="20">
        <v>45431</v>
      </c>
      <c r="K962" s="19">
        <v>902.96</v>
      </c>
      <c r="L962" s="19">
        <v>393.36</v>
      </c>
      <c r="M962" s="19">
        <v>93</v>
      </c>
      <c r="N962" s="19">
        <v>8.82</v>
      </c>
      <c r="O962" s="21">
        <v>55.17</v>
      </c>
      <c r="P962" s="32" t="s">
        <v>1739</v>
      </c>
    </row>
    <row r="963" spans="1:16" x14ac:dyDescent="0.25">
      <c r="A963" s="14" t="s">
        <v>50</v>
      </c>
      <c r="B963" s="15" t="s">
        <v>51</v>
      </c>
      <c r="C963" s="15" t="s">
        <v>74</v>
      </c>
      <c r="D963" s="15" t="s">
        <v>38</v>
      </c>
      <c r="E963" s="15" t="s">
        <v>39</v>
      </c>
      <c r="F963" s="15" t="s">
        <v>1610</v>
      </c>
      <c r="G963" s="15">
        <v>5.7</v>
      </c>
      <c r="H963" s="15" t="s">
        <v>1644</v>
      </c>
      <c r="I963" s="15" t="s">
        <v>42</v>
      </c>
      <c r="J963" s="16">
        <v>45278</v>
      </c>
      <c r="K963" s="15">
        <v>429.86</v>
      </c>
      <c r="L963" s="15">
        <v>355.97</v>
      </c>
      <c r="M963" s="15">
        <v>100</v>
      </c>
      <c r="N963" s="15">
        <v>43.65</v>
      </c>
      <c r="O963" s="17">
        <v>14.48</v>
      </c>
      <c r="P963" s="32" t="s">
        <v>1740</v>
      </c>
    </row>
    <row r="964" spans="1:16" x14ac:dyDescent="0.25">
      <c r="A964" s="18" t="s">
        <v>0</v>
      </c>
      <c r="B964" s="19" t="s">
        <v>94</v>
      </c>
      <c r="C964" s="19" t="s">
        <v>74</v>
      </c>
      <c r="D964" s="19" t="s">
        <v>71</v>
      </c>
      <c r="E964" s="19" t="s">
        <v>39</v>
      </c>
      <c r="F964" s="19" t="s">
        <v>997</v>
      </c>
      <c r="G964" s="19">
        <v>32.090000000000003</v>
      </c>
      <c r="H964" s="19" t="s">
        <v>1645</v>
      </c>
      <c r="I964" s="19" t="s">
        <v>49</v>
      </c>
      <c r="J964" s="20">
        <v>45362</v>
      </c>
      <c r="K964" s="19">
        <v>433.77</v>
      </c>
      <c r="L964" s="19">
        <v>180.01</v>
      </c>
      <c r="M964" s="19">
        <v>65</v>
      </c>
      <c r="N964" s="19">
        <v>10.33</v>
      </c>
      <c r="O964" s="21">
        <v>75.23</v>
      </c>
      <c r="P964" s="32" t="s">
        <v>1737</v>
      </c>
    </row>
    <row r="965" spans="1:16" x14ac:dyDescent="0.25">
      <c r="A965" s="14" t="s">
        <v>50</v>
      </c>
      <c r="B965" s="15" t="s">
        <v>94</v>
      </c>
      <c r="C965" s="15" t="s">
        <v>67</v>
      </c>
      <c r="D965" s="15" t="s">
        <v>38</v>
      </c>
      <c r="E965" s="15" t="s">
        <v>39</v>
      </c>
      <c r="F965" s="15" t="s">
        <v>763</v>
      </c>
      <c r="G965" s="15">
        <v>45.86</v>
      </c>
      <c r="H965" s="15" t="s">
        <v>1646</v>
      </c>
      <c r="I965" s="15" t="s">
        <v>42</v>
      </c>
      <c r="J965" s="16">
        <v>45451</v>
      </c>
      <c r="K965" s="15">
        <v>165.55</v>
      </c>
      <c r="L965" s="15">
        <v>17.940000000000001</v>
      </c>
      <c r="M965" s="15">
        <v>59</v>
      </c>
      <c r="N965" s="15">
        <v>21.18</v>
      </c>
      <c r="O965" s="17">
        <v>39.29</v>
      </c>
      <c r="P965" s="32" t="s">
        <v>1736</v>
      </c>
    </row>
    <row r="966" spans="1:16" x14ac:dyDescent="0.25">
      <c r="A966" s="18" t="s">
        <v>35</v>
      </c>
      <c r="B966" s="19" t="s">
        <v>59</v>
      </c>
      <c r="C966" s="19" t="s">
        <v>67</v>
      </c>
      <c r="D966" s="19" t="s">
        <v>45</v>
      </c>
      <c r="E966" s="19" t="s">
        <v>46</v>
      </c>
      <c r="F966" s="19" t="s">
        <v>246</v>
      </c>
      <c r="G966" s="19">
        <v>35.53</v>
      </c>
      <c r="H966" s="19" t="s">
        <v>1647</v>
      </c>
      <c r="I966" s="19" t="s">
        <v>42</v>
      </c>
      <c r="J966" s="20">
        <v>45389</v>
      </c>
      <c r="K966" s="19">
        <v>924.43</v>
      </c>
      <c r="L966" s="19">
        <v>66.2</v>
      </c>
      <c r="M966" s="19">
        <v>99</v>
      </c>
      <c r="N966" s="19">
        <v>20.57</v>
      </c>
      <c r="O966" s="21">
        <v>72.63</v>
      </c>
      <c r="P966" s="32" t="s">
        <v>1743</v>
      </c>
    </row>
    <row r="967" spans="1:16" x14ac:dyDescent="0.25">
      <c r="A967" s="14" t="s">
        <v>55</v>
      </c>
      <c r="B967" s="15" t="s">
        <v>56</v>
      </c>
      <c r="C967" s="15" t="s">
        <v>44</v>
      </c>
      <c r="D967" s="15" t="s">
        <v>45</v>
      </c>
      <c r="E967" s="15" t="s">
        <v>39</v>
      </c>
      <c r="F967" s="15" t="s">
        <v>1648</v>
      </c>
      <c r="G967" s="15">
        <v>28.78</v>
      </c>
      <c r="H967" s="15" t="s">
        <v>1649</v>
      </c>
      <c r="I967" s="15" t="s">
        <v>49</v>
      </c>
      <c r="J967" s="16">
        <v>45447</v>
      </c>
      <c r="K967" s="15">
        <v>696.14</v>
      </c>
      <c r="L967" s="15">
        <v>391.33</v>
      </c>
      <c r="M967" s="15">
        <v>55</v>
      </c>
      <c r="N967" s="15">
        <v>39.53</v>
      </c>
      <c r="O967" s="17">
        <v>35.159999999999997</v>
      </c>
      <c r="P967" s="32" t="s">
        <v>1736</v>
      </c>
    </row>
    <row r="968" spans="1:16" x14ac:dyDescent="0.25">
      <c r="A968" s="18" t="s">
        <v>0</v>
      </c>
      <c r="B968" s="19" t="s">
        <v>51</v>
      </c>
      <c r="C968" s="19" t="s">
        <v>44</v>
      </c>
      <c r="D968" s="19" t="s">
        <v>68</v>
      </c>
      <c r="E968" s="19" t="s">
        <v>75</v>
      </c>
      <c r="F968" s="19" t="s">
        <v>1650</v>
      </c>
      <c r="G968" s="19">
        <v>13.08</v>
      </c>
      <c r="H968" s="19" t="s">
        <v>1651</v>
      </c>
      <c r="I968" s="19" t="s">
        <v>49</v>
      </c>
      <c r="J968" s="20">
        <v>45481</v>
      </c>
      <c r="K968" s="19">
        <v>405.67</v>
      </c>
      <c r="L968" s="19">
        <v>146.63</v>
      </c>
      <c r="M968" s="19">
        <v>42</v>
      </c>
      <c r="N968" s="19">
        <v>8.84</v>
      </c>
      <c r="O968" s="21">
        <v>49.41</v>
      </c>
      <c r="P968" s="32" t="s">
        <v>1734</v>
      </c>
    </row>
    <row r="969" spans="1:16" x14ac:dyDescent="0.25">
      <c r="A969" s="14" t="s">
        <v>55</v>
      </c>
      <c r="B969" s="15" t="s">
        <v>94</v>
      </c>
      <c r="C969" s="15" t="s">
        <v>74</v>
      </c>
      <c r="D969" s="15" t="s">
        <v>71</v>
      </c>
      <c r="E969" s="15" t="s">
        <v>62</v>
      </c>
      <c r="F969" s="15" t="s">
        <v>627</v>
      </c>
      <c r="G969" s="15">
        <v>37.69</v>
      </c>
      <c r="H969" s="15" t="s">
        <v>1652</v>
      </c>
      <c r="I969" s="15" t="s">
        <v>42</v>
      </c>
      <c r="J969" s="16">
        <v>45307</v>
      </c>
      <c r="K969" s="15">
        <v>93.5</v>
      </c>
      <c r="L969" s="15">
        <v>389.88</v>
      </c>
      <c r="M969" s="15">
        <v>26</v>
      </c>
      <c r="N969" s="15">
        <v>46.1</v>
      </c>
      <c r="O969" s="17">
        <v>41.68</v>
      </c>
      <c r="P969" s="32" t="s">
        <v>1733</v>
      </c>
    </row>
    <row r="970" spans="1:16" x14ac:dyDescent="0.25">
      <c r="A970" s="18" t="s">
        <v>43</v>
      </c>
      <c r="B970" s="19" t="s">
        <v>56</v>
      </c>
      <c r="C970" s="19" t="s">
        <v>44</v>
      </c>
      <c r="D970" s="19" t="s">
        <v>71</v>
      </c>
      <c r="E970" s="19" t="s">
        <v>62</v>
      </c>
      <c r="F970" s="19" t="s">
        <v>699</v>
      </c>
      <c r="G970" s="19">
        <v>34.39</v>
      </c>
      <c r="H970" s="19" t="s">
        <v>1653</v>
      </c>
      <c r="I970" s="19" t="s">
        <v>42</v>
      </c>
      <c r="J970" s="20">
        <v>45258</v>
      </c>
      <c r="K970" s="19">
        <v>222.46</v>
      </c>
      <c r="L970" s="19">
        <v>308.16000000000003</v>
      </c>
      <c r="M970" s="19">
        <v>59</v>
      </c>
      <c r="N970" s="19">
        <v>35.44</v>
      </c>
      <c r="O970" s="21">
        <v>17.190000000000001</v>
      </c>
      <c r="P970" s="32" t="s">
        <v>1744</v>
      </c>
    </row>
    <row r="971" spans="1:16" x14ac:dyDescent="0.25">
      <c r="A971" s="14" t="s">
        <v>0</v>
      </c>
      <c r="B971" s="15" t="s">
        <v>59</v>
      </c>
      <c r="C971" s="15" t="s">
        <v>44</v>
      </c>
      <c r="D971" s="15" t="s">
        <v>45</v>
      </c>
      <c r="E971" s="15" t="s">
        <v>39</v>
      </c>
      <c r="F971" s="15" t="s">
        <v>590</v>
      </c>
      <c r="G971" s="15">
        <v>35.89</v>
      </c>
      <c r="H971" s="15" t="s">
        <v>1654</v>
      </c>
      <c r="I971" s="15" t="s">
        <v>42</v>
      </c>
      <c r="J971" s="16">
        <v>45421</v>
      </c>
      <c r="K971" s="15">
        <v>347.15</v>
      </c>
      <c r="L971" s="15">
        <v>233.24</v>
      </c>
      <c r="M971" s="15">
        <v>85</v>
      </c>
      <c r="N971" s="15">
        <v>43.42</v>
      </c>
      <c r="O971" s="17">
        <v>32.33</v>
      </c>
      <c r="P971" s="32" t="s">
        <v>1739</v>
      </c>
    </row>
    <row r="972" spans="1:16" x14ac:dyDescent="0.25">
      <c r="A972" s="18" t="s">
        <v>0</v>
      </c>
      <c r="B972" s="19" t="s">
        <v>36</v>
      </c>
      <c r="C972" s="19" t="s">
        <v>37</v>
      </c>
      <c r="D972" s="19" t="s">
        <v>68</v>
      </c>
      <c r="E972" s="19" t="s">
        <v>46</v>
      </c>
      <c r="F972" s="19" t="s">
        <v>1623</v>
      </c>
      <c r="G972" s="19">
        <v>9.5299999999999994</v>
      </c>
      <c r="H972" s="19" t="s">
        <v>1655</v>
      </c>
      <c r="I972" s="19" t="s">
        <v>42</v>
      </c>
      <c r="J972" s="20">
        <v>45240</v>
      </c>
      <c r="K972" s="19">
        <v>791.98</v>
      </c>
      <c r="L972" s="19">
        <v>57.59</v>
      </c>
      <c r="M972" s="19">
        <v>25</v>
      </c>
      <c r="N972" s="19">
        <v>27.73</v>
      </c>
      <c r="O972" s="21">
        <v>59.06</v>
      </c>
      <c r="P972" s="32" t="s">
        <v>1744</v>
      </c>
    </row>
    <row r="973" spans="1:16" x14ac:dyDescent="0.25">
      <c r="A973" s="14" t="s">
        <v>55</v>
      </c>
      <c r="B973" s="15" t="s">
        <v>94</v>
      </c>
      <c r="C973" s="15" t="s">
        <v>44</v>
      </c>
      <c r="D973" s="15" t="s">
        <v>52</v>
      </c>
      <c r="E973" s="15" t="s">
        <v>62</v>
      </c>
      <c r="F973" s="15" t="s">
        <v>107</v>
      </c>
      <c r="G973" s="15">
        <v>10.07</v>
      </c>
      <c r="H973" s="15" t="s">
        <v>1656</v>
      </c>
      <c r="I973" s="15" t="s">
        <v>42</v>
      </c>
      <c r="J973" s="16">
        <v>45408</v>
      </c>
      <c r="K973" s="15">
        <v>436.75</v>
      </c>
      <c r="L973" s="15">
        <v>283.63</v>
      </c>
      <c r="M973" s="15">
        <v>40</v>
      </c>
      <c r="N973" s="15">
        <v>39.299999999999997</v>
      </c>
      <c r="O973" s="17">
        <v>6.24</v>
      </c>
      <c r="P973" s="32" t="s">
        <v>1743</v>
      </c>
    </row>
    <row r="974" spans="1:16" x14ac:dyDescent="0.25">
      <c r="A974" s="18" t="s">
        <v>35</v>
      </c>
      <c r="B974" s="19" t="s">
        <v>94</v>
      </c>
      <c r="C974" s="19" t="s">
        <v>67</v>
      </c>
      <c r="D974" s="19" t="s">
        <v>45</v>
      </c>
      <c r="E974" s="19" t="s">
        <v>62</v>
      </c>
      <c r="F974" s="19" t="s">
        <v>1657</v>
      </c>
      <c r="G974" s="19">
        <v>20.9</v>
      </c>
      <c r="H974" s="19" t="s">
        <v>1658</v>
      </c>
      <c r="I974" s="19" t="s">
        <v>42</v>
      </c>
      <c r="J974" s="20">
        <v>45570</v>
      </c>
      <c r="K974" s="19">
        <v>741.04</v>
      </c>
      <c r="L974" s="19">
        <v>432.43</v>
      </c>
      <c r="M974" s="19">
        <v>46</v>
      </c>
      <c r="N974" s="19">
        <v>41.92</v>
      </c>
      <c r="O974" s="21">
        <v>47.93</v>
      </c>
      <c r="P974" s="32" t="s">
        <v>1735</v>
      </c>
    </row>
    <row r="975" spans="1:16" x14ac:dyDescent="0.25">
      <c r="A975" s="14" t="s">
        <v>43</v>
      </c>
      <c r="B975" s="15" t="s">
        <v>56</v>
      </c>
      <c r="C975" s="15" t="s">
        <v>74</v>
      </c>
      <c r="D975" s="15" t="s">
        <v>45</v>
      </c>
      <c r="E975" s="15" t="s">
        <v>39</v>
      </c>
      <c r="F975" s="15" t="s">
        <v>127</v>
      </c>
      <c r="G975" s="15">
        <v>38.380000000000003</v>
      </c>
      <c r="H975" s="15" t="s">
        <v>1659</v>
      </c>
      <c r="I975" s="15" t="s">
        <v>42</v>
      </c>
      <c r="J975" s="16">
        <v>45416</v>
      </c>
      <c r="K975" s="15">
        <v>176.28</v>
      </c>
      <c r="L975" s="15">
        <v>361.81</v>
      </c>
      <c r="M975" s="15">
        <v>6</v>
      </c>
      <c r="N975" s="15">
        <v>13.65</v>
      </c>
      <c r="O975" s="17">
        <v>81.63</v>
      </c>
      <c r="P975" s="32" t="s">
        <v>1739</v>
      </c>
    </row>
    <row r="976" spans="1:16" x14ac:dyDescent="0.25">
      <c r="A976" s="18" t="s">
        <v>55</v>
      </c>
      <c r="B976" s="19" t="s">
        <v>59</v>
      </c>
      <c r="C976" s="19" t="s">
        <v>44</v>
      </c>
      <c r="D976" s="19" t="s">
        <v>38</v>
      </c>
      <c r="E976" s="19" t="s">
        <v>75</v>
      </c>
      <c r="F976" s="19" t="s">
        <v>1660</v>
      </c>
      <c r="G976" s="19">
        <v>23.43</v>
      </c>
      <c r="H976" s="19" t="s">
        <v>1661</v>
      </c>
      <c r="I976" s="19" t="s">
        <v>49</v>
      </c>
      <c r="J976" s="20">
        <v>45536</v>
      </c>
      <c r="K976" s="19">
        <v>761.1</v>
      </c>
      <c r="L976" s="19">
        <v>291.95</v>
      </c>
      <c r="M976" s="19">
        <v>3</v>
      </c>
      <c r="N976" s="19">
        <v>30.4</v>
      </c>
      <c r="O976" s="21">
        <v>20.059999999999999</v>
      </c>
      <c r="P976" s="32" t="s">
        <v>1738</v>
      </c>
    </row>
    <row r="977" spans="1:16" x14ac:dyDescent="0.25">
      <c r="A977" s="14" t="s">
        <v>35</v>
      </c>
      <c r="B977" s="15" t="s">
        <v>36</v>
      </c>
      <c r="C977" s="15" t="s">
        <v>44</v>
      </c>
      <c r="D977" s="15" t="s">
        <v>68</v>
      </c>
      <c r="E977" s="15" t="s">
        <v>75</v>
      </c>
      <c r="F977" s="15" t="s">
        <v>1662</v>
      </c>
      <c r="G977" s="15">
        <v>32.03</v>
      </c>
      <c r="H977" s="15" t="s">
        <v>1663</v>
      </c>
      <c r="I977" s="15" t="s">
        <v>42</v>
      </c>
      <c r="J977" s="16">
        <v>45431</v>
      </c>
      <c r="K977" s="15">
        <v>465.8</v>
      </c>
      <c r="L977" s="15">
        <v>313.7</v>
      </c>
      <c r="M977" s="15">
        <v>19</v>
      </c>
      <c r="N977" s="15">
        <v>46.17</v>
      </c>
      <c r="O977" s="17">
        <v>84.69</v>
      </c>
      <c r="P977" s="32" t="s">
        <v>1739</v>
      </c>
    </row>
    <row r="978" spans="1:16" x14ac:dyDescent="0.25">
      <c r="A978" s="18" t="s">
        <v>43</v>
      </c>
      <c r="B978" s="19" t="s">
        <v>94</v>
      </c>
      <c r="C978" s="19" t="s">
        <v>74</v>
      </c>
      <c r="D978" s="19" t="s">
        <v>68</v>
      </c>
      <c r="E978" s="19" t="s">
        <v>62</v>
      </c>
      <c r="F978" s="19" t="s">
        <v>1664</v>
      </c>
      <c r="G978" s="19">
        <v>48.01</v>
      </c>
      <c r="H978" s="19" t="s">
        <v>1665</v>
      </c>
      <c r="I978" s="19" t="s">
        <v>42</v>
      </c>
      <c r="J978" s="20">
        <v>45494</v>
      </c>
      <c r="K978" s="19">
        <v>74.98</v>
      </c>
      <c r="L978" s="19">
        <v>39.479999999999997</v>
      </c>
      <c r="M978" s="19">
        <v>41</v>
      </c>
      <c r="N978" s="19">
        <v>30.38</v>
      </c>
      <c r="O978" s="21">
        <v>53.34</v>
      </c>
      <c r="P978" s="32" t="s">
        <v>1734</v>
      </c>
    </row>
    <row r="979" spans="1:16" x14ac:dyDescent="0.25">
      <c r="A979" s="14" t="s">
        <v>55</v>
      </c>
      <c r="B979" s="15" t="s">
        <v>94</v>
      </c>
      <c r="C979" s="15" t="s">
        <v>74</v>
      </c>
      <c r="D979" s="15" t="s">
        <v>71</v>
      </c>
      <c r="E979" s="15" t="s">
        <v>39</v>
      </c>
      <c r="F979" s="15" t="s">
        <v>1666</v>
      </c>
      <c r="G979" s="15">
        <v>22.41</v>
      </c>
      <c r="H979" s="15" t="s">
        <v>1667</v>
      </c>
      <c r="I979" s="15" t="s">
        <v>42</v>
      </c>
      <c r="J979" s="16">
        <v>45538</v>
      </c>
      <c r="K979" s="15">
        <v>151.76</v>
      </c>
      <c r="L979" s="15">
        <v>406.47</v>
      </c>
      <c r="M979" s="15">
        <v>50</v>
      </c>
      <c r="N979" s="15">
        <v>5.79</v>
      </c>
      <c r="O979" s="17">
        <v>99.87</v>
      </c>
      <c r="P979" s="32" t="s">
        <v>1738</v>
      </c>
    </row>
    <row r="980" spans="1:16" x14ac:dyDescent="0.25">
      <c r="A980" s="18" t="s">
        <v>0</v>
      </c>
      <c r="B980" s="19" t="s">
        <v>56</v>
      </c>
      <c r="C980" s="19" t="s">
        <v>74</v>
      </c>
      <c r="D980" s="19" t="s">
        <v>71</v>
      </c>
      <c r="E980" s="19" t="s">
        <v>39</v>
      </c>
      <c r="F980" s="19" t="s">
        <v>397</v>
      </c>
      <c r="G980" s="19">
        <v>14.27</v>
      </c>
      <c r="H980" s="19" t="s">
        <v>1668</v>
      </c>
      <c r="I980" s="19" t="s">
        <v>42</v>
      </c>
      <c r="J980" s="20">
        <v>45516</v>
      </c>
      <c r="K980" s="19">
        <v>692.31</v>
      </c>
      <c r="L980" s="19">
        <v>393.94</v>
      </c>
      <c r="M980" s="19">
        <v>12</v>
      </c>
      <c r="N980" s="19">
        <v>10.59</v>
      </c>
      <c r="O980" s="21">
        <v>95.86</v>
      </c>
      <c r="P980" s="32" t="s">
        <v>1742</v>
      </c>
    </row>
    <row r="981" spans="1:16" x14ac:dyDescent="0.25">
      <c r="A981" s="14" t="s">
        <v>0</v>
      </c>
      <c r="B981" s="15" t="s">
        <v>59</v>
      </c>
      <c r="C981" s="15" t="s">
        <v>74</v>
      </c>
      <c r="D981" s="15" t="s">
        <v>52</v>
      </c>
      <c r="E981" s="15" t="s">
        <v>75</v>
      </c>
      <c r="F981" s="15" t="s">
        <v>1669</v>
      </c>
      <c r="G981" s="15">
        <v>33.770000000000003</v>
      </c>
      <c r="H981" s="15" t="s">
        <v>1670</v>
      </c>
      <c r="I981" s="15" t="s">
        <v>42</v>
      </c>
      <c r="J981" s="16">
        <v>45460</v>
      </c>
      <c r="K981" s="15">
        <v>737.27</v>
      </c>
      <c r="L981" s="15">
        <v>489.83</v>
      </c>
      <c r="M981" s="15">
        <v>12</v>
      </c>
      <c r="N981" s="15">
        <v>7.91</v>
      </c>
      <c r="O981" s="17">
        <v>30.9</v>
      </c>
      <c r="P981" s="32" t="s">
        <v>1736</v>
      </c>
    </row>
    <row r="982" spans="1:16" x14ac:dyDescent="0.25">
      <c r="A982" s="18" t="s">
        <v>50</v>
      </c>
      <c r="B982" s="19" t="s">
        <v>36</v>
      </c>
      <c r="C982" s="19" t="s">
        <v>37</v>
      </c>
      <c r="D982" s="19" t="s">
        <v>52</v>
      </c>
      <c r="E982" s="19" t="s">
        <v>39</v>
      </c>
      <c r="F982" s="19" t="s">
        <v>1671</v>
      </c>
      <c r="G982" s="19">
        <v>43.29</v>
      </c>
      <c r="H982" s="19" t="s">
        <v>1672</v>
      </c>
      <c r="I982" s="19" t="s">
        <v>42</v>
      </c>
      <c r="J982" s="20">
        <v>45562</v>
      </c>
      <c r="K982" s="19">
        <v>587.63</v>
      </c>
      <c r="L982" s="19">
        <v>237.69</v>
      </c>
      <c r="M982" s="19">
        <v>57</v>
      </c>
      <c r="N982" s="19">
        <v>35.159999999999997</v>
      </c>
      <c r="O982" s="21">
        <v>12.25</v>
      </c>
      <c r="P982" s="32" t="s">
        <v>1738</v>
      </c>
    </row>
    <row r="983" spans="1:16" x14ac:dyDescent="0.25">
      <c r="A983" s="14" t="s">
        <v>55</v>
      </c>
      <c r="B983" s="15" t="s">
        <v>56</v>
      </c>
      <c r="C983" s="15" t="s">
        <v>37</v>
      </c>
      <c r="D983" s="15" t="s">
        <v>38</v>
      </c>
      <c r="E983" s="15" t="s">
        <v>62</v>
      </c>
      <c r="F983" s="15" t="s">
        <v>1673</v>
      </c>
      <c r="G983" s="15">
        <v>17.7</v>
      </c>
      <c r="H983" s="15" t="s">
        <v>1674</v>
      </c>
      <c r="I983" s="15" t="s">
        <v>49</v>
      </c>
      <c r="J983" s="16">
        <v>45436</v>
      </c>
      <c r="K983" s="15">
        <v>587.02</v>
      </c>
      <c r="L983" s="15">
        <v>444.64</v>
      </c>
      <c r="M983" s="15">
        <v>6</v>
      </c>
      <c r="N983" s="15">
        <v>27.54</v>
      </c>
      <c r="O983" s="17">
        <v>74.11</v>
      </c>
      <c r="P983" s="32" t="s">
        <v>1739</v>
      </c>
    </row>
    <row r="984" spans="1:16" x14ac:dyDescent="0.25">
      <c r="A984" s="18" t="s">
        <v>35</v>
      </c>
      <c r="B984" s="19" t="s">
        <v>36</v>
      </c>
      <c r="C984" s="19" t="s">
        <v>67</v>
      </c>
      <c r="D984" s="19" t="s">
        <v>68</v>
      </c>
      <c r="E984" s="19" t="s">
        <v>46</v>
      </c>
      <c r="F984" s="19" t="s">
        <v>366</v>
      </c>
      <c r="G984" s="19">
        <v>36.659999999999997</v>
      </c>
      <c r="H984" s="19" t="s">
        <v>1675</v>
      </c>
      <c r="I984" s="19" t="s">
        <v>42</v>
      </c>
      <c r="J984" s="20">
        <v>45374</v>
      </c>
      <c r="K984" s="19">
        <v>497.59</v>
      </c>
      <c r="L984" s="19">
        <v>250.05</v>
      </c>
      <c r="M984" s="19">
        <v>66</v>
      </c>
      <c r="N984" s="19">
        <v>12</v>
      </c>
      <c r="O984" s="21">
        <v>48.35</v>
      </c>
      <c r="P984" s="32" t="s">
        <v>1737</v>
      </c>
    </row>
    <row r="985" spans="1:16" x14ac:dyDescent="0.25">
      <c r="A985" s="14" t="s">
        <v>50</v>
      </c>
      <c r="B985" s="15" t="s">
        <v>56</v>
      </c>
      <c r="C985" s="15" t="s">
        <v>37</v>
      </c>
      <c r="D985" s="15" t="s">
        <v>45</v>
      </c>
      <c r="E985" s="15" t="s">
        <v>62</v>
      </c>
      <c r="F985" s="15" t="s">
        <v>945</v>
      </c>
      <c r="G985" s="15">
        <v>41.08</v>
      </c>
      <c r="H985" s="15" t="s">
        <v>1676</v>
      </c>
      <c r="I985" s="15" t="s">
        <v>49</v>
      </c>
      <c r="J985" s="16">
        <v>45259</v>
      </c>
      <c r="K985" s="15">
        <v>476.99</v>
      </c>
      <c r="L985" s="15">
        <v>239.98</v>
      </c>
      <c r="M985" s="15">
        <v>41</v>
      </c>
      <c r="N985" s="15">
        <v>34.92</v>
      </c>
      <c r="O985" s="17">
        <v>2.2000000000000002</v>
      </c>
      <c r="P985" s="32" t="s">
        <v>1744</v>
      </c>
    </row>
    <row r="986" spans="1:16" x14ac:dyDescent="0.25">
      <c r="A986" s="18" t="s">
        <v>55</v>
      </c>
      <c r="B986" s="19" t="s">
        <v>59</v>
      </c>
      <c r="C986" s="19" t="s">
        <v>44</v>
      </c>
      <c r="D986" s="19" t="s">
        <v>71</v>
      </c>
      <c r="E986" s="19" t="s">
        <v>75</v>
      </c>
      <c r="F986" s="19" t="s">
        <v>1677</v>
      </c>
      <c r="G986" s="19">
        <v>34.590000000000003</v>
      </c>
      <c r="H986" s="19" t="s">
        <v>1678</v>
      </c>
      <c r="I986" s="19" t="s">
        <v>49</v>
      </c>
      <c r="J986" s="20">
        <v>45562</v>
      </c>
      <c r="K986" s="19">
        <v>179.44</v>
      </c>
      <c r="L986" s="19">
        <v>356.45</v>
      </c>
      <c r="M986" s="19">
        <v>45</v>
      </c>
      <c r="N986" s="19">
        <v>13.66</v>
      </c>
      <c r="O986" s="21">
        <v>20.37</v>
      </c>
      <c r="P986" s="32" t="s">
        <v>1738</v>
      </c>
    </row>
    <row r="987" spans="1:16" x14ac:dyDescent="0.25">
      <c r="A987" s="14" t="s">
        <v>43</v>
      </c>
      <c r="B987" s="15" t="s">
        <v>94</v>
      </c>
      <c r="C987" s="15" t="s">
        <v>74</v>
      </c>
      <c r="D987" s="15" t="s">
        <v>45</v>
      </c>
      <c r="E987" s="15" t="s">
        <v>39</v>
      </c>
      <c r="F987" s="15" t="s">
        <v>1679</v>
      </c>
      <c r="G987" s="15">
        <v>21.05</v>
      </c>
      <c r="H987" s="15" t="s">
        <v>1680</v>
      </c>
      <c r="I987" s="15" t="s">
        <v>49</v>
      </c>
      <c r="J987" s="16">
        <v>45302</v>
      </c>
      <c r="K987" s="15">
        <v>223.94</v>
      </c>
      <c r="L987" s="15">
        <v>390.96</v>
      </c>
      <c r="M987" s="15">
        <v>64</v>
      </c>
      <c r="N987" s="15">
        <v>47.11</v>
      </c>
      <c r="O987" s="17">
        <v>5.99</v>
      </c>
      <c r="P987" s="32" t="s">
        <v>1733</v>
      </c>
    </row>
    <row r="988" spans="1:16" x14ac:dyDescent="0.25">
      <c r="A988" s="18" t="s">
        <v>43</v>
      </c>
      <c r="B988" s="19" t="s">
        <v>51</v>
      </c>
      <c r="C988" s="19" t="s">
        <v>74</v>
      </c>
      <c r="D988" s="19" t="s">
        <v>45</v>
      </c>
      <c r="E988" s="19" t="s">
        <v>75</v>
      </c>
      <c r="F988" s="19" t="s">
        <v>790</v>
      </c>
      <c r="G988" s="19">
        <v>27.65</v>
      </c>
      <c r="H988" s="19" t="s">
        <v>1681</v>
      </c>
      <c r="I988" s="19" t="s">
        <v>42</v>
      </c>
      <c r="J988" s="20">
        <v>45506</v>
      </c>
      <c r="K988" s="19">
        <v>212.73</v>
      </c>
      <c r="L988" s="19">
        <v>377.07</v>
      </c>
      <c r="M988" s="19">
        <v>57</v>
      </c>
      <c r="N988" s="19">
        <v>40.549999999999997</v>
      </c>
      <c r="O988" s="21">
        <v>9.39</v>
      </c>
      <c r="P988" s="32" t="s">
        <v>1742</v>
      </c>
    </row>
    <row r="989" spans="1:16" x14ac:dyDescent="0.25">
      <c r="A989" s="14" t="s">
        <v>35</v>
      </c>
      <c r="B989" s="15" t="s">
        <v>36</v>
      </c>
      <c r="C989" s="15" t="s">
        <v>67</v>
      </c>
      <c r="D989" s="15" t="s">
        <v>38</v>
      </c>
      <c r="E989" s="15" t="s">
        <v>75</v>
      </c>
      <c r="F989" s="15" t="s">
        <v>1682</v>
      </c>
      <c r="G989" s="15">
        <v>37.26</v>
      </c>
      <c r="H989" s="15" t="s">
        <v>1683</v>
      </c>
      <c r="I989" s="15" t="s">
        <v>49</v>
      </c>
      <c r="J989" s="16">
        <v>45342</v>
      </c>
      <c r="K989" s="15">
        <v>307.8</v>
      </c>
      <c r="L989" s="15">
        <v>498.88</v>
      </c>
      <c r="M989" s="15">
        <v>56</v>
      </c>
      <c r="N989" s="15">
        <v>19.850000000000001</v>
      </c>
      <c r="O989" s="17">
        <v>14.86</v>
      </c>
      <c r="P989" s="32" t="s">
        <v>1741</v>
      </c>
    </row>
    <row r="990" spans="1:16" x14ac:dyDescent="0.25">
      <c r="A990" s="18" t="s">
        <v>0</v>
      </c>
      <c r="B990" s="19" t="s">
        <v>36</v>
      </c>
      <c r="C990" s="19" t="s">
        <v>37</v>
      </c>
      <c r="D990" s="19" t="s">
        <v>68</v>
      </c>
      <c r="E990" s="19" t="s">
        <v>62</v>
      </c>
      <c r="F990" s="19" t="s">
        <v>971</v>
      </c>
      <c r="G990" s="19">
        <v>23.06</v>
      </c>
      <c r="H990" s="19" t="s">
        <v>1684</v>
      </c>
      <c r="I990" s="19" t="s">
        <v>49</v>
      </c>
      <c r="J990" s="20">
        <v>45226</v>
      </c>
      <c r="K990" s="19">
        <v>294.48</v>
      </c>
      <c r="L990" s="19">
        <v>92.26</v>
      </c>
      <c r="M990" s="19">
        <v>80</v>
      </c>
      <c r="N990" s="19">
        <v>10.51</v>
      </c>
      <c r="O990" s="21">
        <v>4.17</v>
      </c>
      <c r="P990" s="32" t="s">
        <v>1735</v>
      </c>
    </row>
    <row r="991" spans="1:16" x14ac:dyDescent="0.25">
      <c r="A991" s="14" t="s">
        <v>35</v>
      </c>
      <c r="B991" s="15" t="s">
        <v>51</v>
      </c>
      <c r="C991" s="15" t="s">
        <v>37</v>
      </c>
      <c r="D991" s="15" t="s">
        <v>45</v>
      </c>
      <c r="E991" s="15" t="s">
        <v>62</v>
      </c>
      <c r="F991" s="15" t="s">
        <v>1398</v>
      </c>
      <c r="G991" s="15">
        <v>28.17</v>
      </c>
      <c r="H991" s="15" t="s">
        <v>1685</v>
      </c>
      <c r="I991" s="15" t="s">
        <v>42</v>
      </c>
      <c r="J991" s="16">
        <v>45379</v>
      </c>
      <c r="K991" s="15">
        <v>953.33</v>
      </c>
      <c r="L991" s="15">
        <v>214.24</v>
      </c>
      <c r="M991" s="15">
        <v>96</v>
      </c>
      <c r="N991" s="15">
        <v>12.73</v>
      </c>
      <c r="O991" s="17">
        <v>80.05</v>
      </c>
      <c r="P991" s="32" t="s">
        <v>1737</v>
      </c>
    </row>
    <row r="992" spans="1:16" x14ac:dyDescent="0.25">
      <c r="A992" s="18" t="s">
        <v>43</v>
      </c>
      <c r="B992" s="19" t="s">
        <v>56</v>
      </c>
      <c r="C992" s="19" t="s">
        <v>44</v>
      </c>
      <c r="D992" s="19" t="s">
        <v>45</v>
      </c>
      <c r="E992" s="19" t="s">
        <v>46</v>
      </c>
      <c r="F992" s="19" t="s">
        <v>1686</v>
      </c>
      <c r="G992" s="19">
        <v>13.98</v>
      </c>
      <c r="H992" s="19" t="s">
        <v>1687</v>
      </c>
      <c r="I992" s="19" t="s">
        <v>49</v>
      </c>
      <c r="J992" s="20">
        <v>45347</v>
      </c>
      <c r="K992" s="19">
        <v>402.64</v>
      </c>
      <c r="L992" s="19">
        <v>351.86</v>
      </c>
      <c r="M992" s="19">
        <v>88</v>
      </c>
      <c r="N992" s="19">
        <v>13.1</v>
      </c>
      <c r="O992" s="21">
        <v>96.62</v>
      </c>
      <c r="P992" s="32" t="s">
        <v>1741</v>
      </c>
    </row>
    <row r="993" spans="1:16" x14ac:dyDescent="0.25">
      <c r="A993" s="14" t="s">
        <v>35</v>
      </c>
      <c r="B993" s="15" t="s">
        <v>56</v>
      </c>
      <c r="C993" s="15" t="s">
        <v>37</v>
      </c>
      <c r="D993" s="15" t="s">
        <v>68</v>
      </c>
      <c r="E993" s="15" t="s">
        <v>39</v>
      </c>
      <c r="F993" s="15" t="s">
        <v>1688</v>
      </c>
      <c r="G993" s="15">
        <v>15.78</v>
      </c>
      <c r="H993" s="15" t="s">
        <v>1689</v>
      </c>
      <c r="I993" s="15" t="s">
        <v>49</v>
      </c>
      <c r="J993" s="16">
        <v>45262</v>
      </c>
      <c r="K993" s="15">
        <v>612.95000000000005</v>
      </c>
      <c r="L993" s="15">
        <v>499.92</v>
      </c>
      <c r="M993" s="15">
        <v>79</v>
      </c>
      <c r="N993" s="15">
        <v>30.38</v>
      </c>
      <c r="O993" s="17">
        <v>31.15</v>
      </c>
      <c r="P993" s="32" t="s">
        <v>1740</v>
      </c>
    </row>
    <row r="994" spans="1:16" x14ac:dyDescent="0.25">
      <c r="A994" s="18" t="s">
        <v>50</v>
      </c>
      <c r="B994" s="19" t="s">
        <v>51</v>
      </c>
      <c r="C994" s="19" t="s">
        <v>44</v>
      </c>
      <c r="D994" s="19" t="s">
        <v>45</v>
      </c>
      <c r="E994" s="19" t="s">
        <v>62</v>
      </c>
      <c r="F994" s="19" t="s">
        <v>161</v>
      </c>
      <c r="G994" s="19">
        <v>7.75</v>
      </c>
      <c r="H994" s="19" t="s">
        <v>1690</v>
      </c>
      <c r="I994" s="19" t="s">
        <v>42</v>
      </c>
      <c r="J994" s="20">
        <v>45318</v>
      </c>
      <c r="K994" s="19">
        <v>279.33999999999997</v>
      </c>
      <c r="L994" s="19">
        <v>64.13</v>
      </c>
      <c r="M994" s="19">
        <v>49</v>
      </c>
      <c r="N994" s="19">
        <v>16.47</v>
      </c>
      <c r="O994" s="21">
        <v>67.349999999999994</v>
      </c>
      <c r="P994" s="32" t="s">
        <v>1733</v>
      </c>
    </row>
    <row r="995" spans="1:16" x14ac:dyDescent="0.25">
      <c r="A995" s="14" t="s">
        <v>35</v>
      </c>
      <c r="B995" s="15" t="s">
        <v>59</v>
      </c>
      <c r="C995" s="15" t="s">
        <v>67</v>
      </c>
      <c r="D995" s="15" t="s">
        <v>52</v>
      </c>
      <c r="E995" s="15" t="s">
        <v>46</v>
      </c>
      <c r="F995" s="15" t="s">
        <v>133</v>
      </c>
      <c r="G995" s="15">
        <v>23.31</v>
      </c>
      <c r="H995" s="15" t="s">
        <v>1691</v>
      </c>
      <c r="I995" s="15" t="s">
        <v>42</v>
      </c>
      <c r="J995" s="16">
        <v>45545</v>
      </c>
      <c r="K995" s="15">
        <v>774.16</v>
      </c>
      <c r="L995" s="15">
        <v>419.79</v>
      </c>
      <c r="M995" s="15">
        <v>92</v>
      </c>
      <c r="N995" s="15">
        <v>17.88</v>
      </c>
      <c r="O995" s="17">
        <v>69.87</v>
      </c>
      <c r="P995" s="32" t="s">
        <v>1738</v>
      </c>
    </row>
    <row r="996" spans="1:16" x14ac:dyDescent="0.25">
      <c r="A996" s="18" t="s">
        <v>0</v>
      </c>
      <c r="B996" s="19" t="s">
        <v>36</v>
      </c>
      <c r="C996" s="19" t="s">
        <v>67</v>
      </c>
      <c r="D996" s="19" t="s">
        <v>52</v>
      </c>
      <c r="E996" s="19" t="s">
        <v>46</v>
      </c>
      <c r="F996" s="19" t="s">
        <v>1682</v>
      </c>
      <c r="G996" s="19">
        <v>46.21</v>
      </c>
      <c r="H996" s="19" t="s">
        <v>1692</v>
      </c>
      <c r="I996" s="19" t="s">
        <v>49</v>
      </c>
      <c r="J996" s="20">
        <v>45299</v>
      </c>
      <c r="K996" s="19">
        <v>478.5</v>
      </c>
      <c r="L996" s="19">
        <v>227.38</v>
      </c>
      <c r="M996" s="19">
        <v>36</v>
      </c>
      <c r="N996" s="19">
        <v>24.76</v>
      </c>
      <c r="O996" s="21">
        <v>26.58</v>
      </c>
      <c r="P996" s="32" t="s">
        <v>1733</v>
      </c>
    </row>
    <row r="997" spans="1:16" x14ac:dyDescent="0.25">
      <c r="A997" s="14" t="s">
        <v>55</v>
      </c>
      <c r="B997" s="15" t="s">
        <v>56</v>
      </c>
      <c r="C997" s="15" t="s">
        <v>67</v>
      </c>
      <c r="D997" s="15" t="s">
        <v>71</v>
      </c>
      <c r="E997" s="15" t="s">
        <v>39</v>
      </c>
      <c r="F997" s="15" t="s">
        <v>406</v>
      </c>
      <c r="G997" s="15">
        <v>13.05</v>
      </c>
      <c r="H997" s="15" t="s">
        <v>1693</v>
      </c>
      <c r="I997" s="15" t="s">
        <v>49</v>
      </c>
      <c r="J997" s="16">
        <v>45375</v>
      </c>
      <c r="K997" s="15">
        <v>988.68</v>
      </c>
      <c r="L997" s="15">
        <v>442.91</v>
      </c>
      <c r="M997" s="15">
        <v>62</v>
      </c>
      <c r="N997" s="15">
        <v>29.47</v>
      </c>
      <c r="O997" s="17">
        <v>69.62</v>
      </c>
      <c r="P997" s="32" t="s">
        <v>1737</v>
      </c>
    </row>
    <row r="998" spans="1:16" x14ac:dyDescent="0.25">
      <c r="A998" s="18" t="s">
        <v>0</v>
      </c>
      <c r="B998" s="19" t="s">
        <v>94</v>
      </c>
      <c r="C998" s="19" t="s">
        <v>37</v>
      </c>
      <c r="D998" s="19" t="s">
        <v>68</v>
      </c>
      <c r="E998" s="19" t="s">
        <v>39</v>
      </c>
      <c r="F998" s="19" t="s">
        <v>1677</v>
      </c>
      <c r="G998" s="19">
        <v>25.82</v>
      </c>
      <c r="H998" s="19" t="s">
        <v>1694</v>
      </c>
      <c r="I998" s="19" t="s">
        <v>49</v>
      </c>
      <c r="J998" s="20">
        <v>45569</v>
      </c>
      <c r="K998" s="19">
        <v>403.91</v>
      </c>
      <c r="L998" s="19">
        <v>326.05</v>
      </c>
      <c r="M998" s="19">
        <v>20</v>
      </c>
      <c r="N998" s="19">
        <v>40.75</v>
      </c>
      <c r="O998" s="21">
        <v>23.81</v>
      </c>
      <c r="P998" s="32" t="s">
        <v>1735</v>
      </c>
    </row>
    <row r="999" spans="1:16" x14ac:dyDescent="0.25">
      <c r="A999" s="14" t="s">
        <v>55</v>
      </c>
      <c r="B999" s="15" t="s">
        <v>51</v>
      </c>
      <c r="C999" s="15" t="s">
        <v>67</v>
      </c>
      <c r="D999" s="15" t="s">
        <v>71</v>
      </c>
      <c r="E999" s="15" t="s">
        <v>39</v>
      </c>
      <c r="F999" s="15" t="s">
        <v>1695</v>
      </c>
      <c r="G999" s="15">
        <v>38.32</v>
      </c>
      <c r="H999" s="15" t="s">
        <v>1696</v>
      </c>
      <c r="I999" s="15" t="s">
        <v>42</v>
      </c>
      <c r="J999" s="16">
        <v>45525</v>
      </c>
      <c r="K999" s="15">
        <v>210.87</v>
      </c>
      <c r="L999" s="15">
        <v>79.42</v>
      </c>
      <c r="M999" s="15">
        <v>27</v>
      </c>
      <c r="N999" s="15">
        <v>39.340000000000003</v>
      </c>
      <c r="O999" s="17">
        <v>22.26</v>
      </c>
      <c r="P999" s="32" t="s">
        <v>1742</v>
      </c>
    </row>
    <row r="1000" spans="1:16" x14ac:dyDescent="0.25">
      <c r="A1000" s="18" t="s">
        <v>35</v>
      </c>
      <c r="B1000" s="19" t="s">
        <v>36</v>
      </c>
      <c r="C1000" s="19" t="s">
        <v>44</v>
      </c>
      <c r="D1000" s="19" t="s">
        <v>52</v>
      </c>
      <c r="E1000" s="19" t="s">
        <v>39</v>
      </c>
      <c r="F1000" s="19" t="s">
        <v>1697</v>
      </c>
      <c r="G1000" s="19">
        <v>15.6</v>
      </c>
      <c r="H1000" s="19" t="s">
        <v>1698</v>
      </c>
      <c r="I1000" s="19" t="s">
        <v>49</v>
      </c>
      <c r="J1000" s="20">
        <v>45468</v>
      </c>
      <c r="K1000" s="19">
        <v>552.61</v>
      </c>
      <c r="L1000" s="19">
        <v>430.16</v>
      </c>
      <c r="M1000" s="19">
        <v>70</v>
      </c>
      <c r="N1000" s="19">
        <v>34.72</v>
      </c>
      <c r="O1000" s="21">
        <v>65.790000000000006</v>
      </c>
      <c r="P1000" s="32" t="s">
        <v>1736</v>
      </c>
    </row>
    <row r="1001" spans="1:16" x14ac:dyDescent="0.25">
      <c r="A1001" s="14" t="s">
        <v>43</v>
      </c>
      <c r="B1001" s="15" t="s">
        <v>51</v>
      </c>
      <c r="C1001" s="15" t="s">
        <v>44</v>
      </c>
      <c r="D1001" s="15" t="s">
        <v>38</v>
      </c>
      <c r="E1001" s="15" t="s">
        <v>62</v>
      </c>
      <c r="F1001" s="15" t="s">
        <v>1219</v>
      </c>
      <c r="G1001" s="15">
        <v>21.59</v>
      </c>
      <c r="H1001" s="15" t="s">
        <v>1699</v>
      </c>
      <c r="I1001" s="15" t="s">
        <v>42</v>
      </c>
      <c r="J1001" s="16">
        <v>45220</v>
      </c>
      <c r="K1001" s="15">
        <v>796.19</v>
      </c>
      <c r="L1001" s="15">
        <v>456.29</v>
      </c>
      <c r="M1001" s="15">
        <v>91</v>
      </c>
      <c r="N1001" s="15">
        <v>13.52</v>
      </c>
      <c r="O1001" s="17">
        <v>9.11</v>
      </c>
      <c r="P1001" s="30" t="s">
        <v>1735</v>
      </c>
    </row>
  </sheetData>
  <phoneticPr fontId="2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4BC-018F-44CF-99CD-4978E25ED251}">
  <dimension ref="A3:AX33"/>
  <sheetViews>
    <sheetView workbookViewId="0">
      <selection activeCell="A10" sqref="A10"/>
    </sheetView>
  </sheetViews>
  <sheetFormatPr defaultColWidth="15.140625" defaultRowHeight="15" x14ac:dyDescent="0.25"/>
  <cols>
    <col min="2" max="2" width="112.42578125" bestFit="1" customWidth="1"/>
    <col min="3" max="4" width="38.28515625" bestFit="1" customWidth="1"/>
    <col min="10" max="10" width="38.28515625" bestFit="1" customWidth="1"/>
  </cols>
  <sheetData>
    <row r="3" spans="2:50" ht="20.25" x14ac:dyDescent="0.35">
      <c r="B3" s="4" t="s">
        <v>11</v>
      </c>
    </row>
    <row r="4" spans="2:50" x14ac:dyDescent="0.25">
      <c r="B4" s="1"/>
      <c r="AX4" t="s">
        <v>1700</v>
      </c>
    </row>
    <row r="5" spans="2:50" x14ac:dyDescent="0.25">
      <c r="B5" s="2" t="s">
        <v>1</v>
      </c>
      <c r="C5" t="s">
        <v>1701</v>
      </c>
    </row>
    <row r="6" spans="2:50" x14ac:dyDescent="0.25">
      <c r="B6" s="2" t="s">
        <v>2</v>
      </c>
      <c r="C6" t="s">
        <v>1702</v>
      </c>
    </row>
    <row r="7" spans="2:50" x14ac:dyDescent="0.25">
      <c r="B7" s="2" t="s">
        <v>3</v>
      </c>
      <c r="C7" t="s">
        <v>1703</v>
      </c>
    </row>
    <row r="8" spans="2:50" x14ac:dyDescent="0.25">
      <c r="B8" s="2" t="s">
        <v>4</v>
      </c>
      <c r="C8" t="s">
        <v>1704</v>
      </c>
    </row>
    <row r="9" spans="2:50" x14ac:dyDescent="0.25">
      <c r="B9" s="2" t="s">
        <v>5</v>
      </c>
      <c r="C9" t="s">
        <v>1705</v>
      </c>
    </row>
    <row r="10" spans="2:50" x14ac:dyDescent="0.25">
      <c r="B10" s="2" t="s">
        <v>6</v>
      </c>
      <c r="C10" t="s">
        <v>1706</v>
      </c>
    </row>
    <row r="11" spans="2:50" x14ac:dyDescent="0.25">
      <c r="B11" s="2" t="s">
        <v>7</v>
      </c>
      <c r="C11" t="s">
        <v>1707</v>
      </c>
    </row>
    <row r="12" spans="2:50" x14ac:dyDescent="0.25">
      <c r="B12" s="2" t="s">
        <v>8</v>
      </c>
      <c r="C12" t="s">
        <v>1708</v>
      </c>
    </row>
    <row r="13" spans="2:50" x14ac:dyDescent="0.25">
      <c r="B13" s="2" t="s">
        <v>9</v>
      </c>
      <c r="C13" t="s">
        <v>1709</v>
      </c>
    </row>
    <row r="14" spans="2:50" x14ac:dyDescent="0.25">
      <c r="B14" s="2" t="s">
        <v>10</v>
      </c>
      <c r="C14" t="s">
        <v>1710</v>
      </c>
    </row>
    <row r="18" spans="1:2" ht="15.75" x14ac:dyDescent="0.25">
      <c r="B18" s="3" t="s">
        <v>12</v>
      </c>
    </row>
    <row r="19" spans="1:2" x14ac:dyDescent="0.25">
      <c r="A19">
        <v>1</v>
      </c>
      <c r="B19" s="5" t="s">
        <v>27</v>
      </c>
    </row>
    <row r="20" spans="1:2" x14ac:dyDescent="0.25">
      <c r="A20">
        <v>2</v>
      </c>
      <c r="B20" s="5" t="s">
        <v>13</v>
      </c>
    </row>
    <row r="21" spans="1:2" x14ac:dyDescent="0.25">
      <c r="A21">
        <v>3</v>
      </c>
      <c r="B21" s="5" t="s">
        <v>14</v>
      </c>
    </row>
    <row r="22" spans="1:2" x14ac:dyDescent="0.25">
      <c r="A22">
        <v>4</v>
      </c>
      <c r="B22" s="5" t="s">
        <v>15</v>
      </c>
    </row>
    <row r="23" spans="1:2" x14ac:dyDescent="0.25">
      <c r="A23">
        <v>5</v>
      </c>
      <c r="B23" s="5" t="s">
        <v>16</v>
      </c>
    </row>
    <row r="24" spans="1:2" x14ac:dyDescent="0.25">
      <c r="A24">
        <v>6</v>
      </c>
      <c r="B24" s="5" t="s">
        <v>17</v>
      </c>
    </row>
    <row r="25" spans="1:2" x14ac:dyDescent="0.25">
      <c r="A25">
        <v>7</v>
      </c>
      <c r="B25" s="5" t="s">
        <v>18</v>
      </c>
    </row>
    <row r="26" spans="1:2" x14ac:dyDescent="0.25">
      <c r="A26">
        <v>8</v>
      </c>
      <c r="B26" s="5" t="s">
        <v>19</v>
      </c>
    </row>
    <row r="27" spans="1:2" x14ac:dyDescent="0.25">
      <c r="A27">
        <v>9</v>
      </c>
      <c r="B27" s="5" t="s">
        <v>20</v>
      </c>
    </row>
    <row r="28" spans="1:2" x14ac:dyDescent="0.25">
      <c r="A28">
        <v>10</v>
      </c>
      <c r="B28" s="5" t="s">
        <v>21</v>
      </c>
    </row>
    <row r="29" spans="1:2" x14ac:dyDescent="0.25">
      <c r="A29">
        <v>11</v>
      </c>
      <c r="B29" s="5" t="s">
        <v>22</v>
      </c>
    </row>
    <row r="30" spans="1:2" x14ac:dyDescent="0.25">
      <c r="A30">
        <v>12</v>
      </c>
      <c r="B30" s="5" t="s">
        <v>23</v>
      </c>
    </row>
    <row r="31" spans="1:2" x14ac:dyDescent="0.25">
      <c r="A31">
        <v>13</v>
      </c>
      <c r="B31" s="5" t="s">
        <v>24</v>
      </c>
    </row>
    <row r="32" spans="1:2" x14ac:dyDescent="0.25">
      <c r="A32">
        <v>14</v>
      </c>
      <c r="B32" s="5" t="s">
        <v>25</v>
      </c>
    </row>
    <row r="33" spans="1:2" x14ac:dyDescent="0.25">
      <c r="A33">
        <v>15</v>
      </c>
      <c r="B33" s="5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05BD-6E37-48B4-9144-D2DD38CAB705}">
  <dimension ref="A3:AX33"/>
  <sheetViews>
    <sheetView workbookViewId="0">
      <selection activeCell="G5" sqref="G5:H11"/>
    </sheetView>
  </sheetViews>
  <sheetFormatPr defaultColWidth="13.7109375" defaultRowHeight="15" x14ac:dyDescent="0.25"/>
  <cols>
    <col min="1" max="1" width="3" bestFit="1" customWidth="1"/>
    <col min="2" max="2" width="112.42578125" bestFit="1" customWidth="1"/>
    <col min="3" max="3" width="42.5703125" bestFit="1" customWidth="1"/>
    <col min="5" max="5" width="18" bestFit="1" customWidth="1"/>
    <col min="7" max="7" width="20.28515625" bestFit="1" customWidth="1"/>
    <col min="8" max="8" width="17.28515625" bestFit="1" customWidth="1"/>
    <col min="9" max="9" width="13.140625" bestFit="1" customWidth="1"/>
    <col min="10" max="10" width="17.28515625" bestFit="1" customWidth="1"/>
  </cols>
  <sheetData>
    <row r="3" spans="2:50" ht="20.25" x14ac:dyDescent="0.35">
      <c r="B3" s="4" t="s">
        <v>11</v>
      </c>
    </row>
    <row r="4" spans="2:50" x14ac:dyDescent="0.25">
      <c r="B4" s="1"/>
      <c r="AX4" t="s">
        <v>1700</v>
      </c>
    </row>
    <row r="5" spans="2:50" ht="21" x14ac:dyDescent="0.35">
      <c r="B5" s="8" t="s">
        <v>1711</v>
      </c>
      <c r="C5" s="9" t="s">
        <v>1701</v>
      </c>
      <c r="E5" s="25" t="s">
        <v>1721</v>
      </c>
      <c r="G5" s="22" t="s">
        <v>1721</v>
      </c>
      <c r="H5" t="s">
        <v>1723</v>
      </c>
    </row>
    <row r="6" spans="2:50" x14ac:dyDescent="0.25">
      <c r="B6" s="2" t="s">
        <v>2</v>
      </c>
      <c r="C6" t="s">
        <v>1702</v>
      </c>
      <c r="E6" t="s">
        <v>55</v>
      </c>
      <c r="F6">
        <v>110641.51000000001</v>
      </c>
      <c r="G6" s="23" t="s">
        <v>55</v>
      </c>
      <c r="H6" s="24">
        <v>110641.51000000001</v>
      </c>
    </row>
    <row r="7" spans="2:50" x14ac:dyDescent="0.25">
      <c r="B7" s="2" t="s">
        <v>3</v>
      </c>
      <c r="C7" t="s">
        <v>1703</v>
      </c>
      <c r="E7" t="s">
        <v>0</v>
      </c>
      <c r="F7">
        <v>109189.85999999991</v>
      </c>
      <c r="G7" s="23" t="s">
        <v>0</v>
      </c>
      <c r="H7" s="24">
        <v>109189.85999999991</v>
      </c>
    </row>
    <row r="8" spans="2:50" x14ac:dyDescent="0.25">
      <c r="B8" s="2" t="s">
        <v>4</v>
      </c>
      <c r="C8" t="s">
        <v>1704</v>
      </c>
      <c r="E8" t="s">
        <v>43</v>
      </c>
      <c r="F8">
        <v>104013.25999999998</v>
      </c>
      <c r="G8" s="23" t="s">
        <v>43</v>
      </c>
      <c r="H8" s="24">
        <v>104013.25999999998</v>
      </c>
    </row>
    <row r="9" spans="2:50" x14ac:dyDescent="0.25">
      <c r="B9" s="2" t="s">
        <v>5</v>
      </c>
      <c r="C9" t="s">
        <v>1705</v>
      </c>
      <c r="E9" t="s">
        <v>35</v>
      </c>
      <c r="F9">
        <v>96834.399999999965</v>
      </c>
      <c r="G9" s="23" t="s">
        <v>35</v>
      </c>
      <c r="H9" s="24">
        <v>96834.399999999965</v>
      </c>
    </row>
    <row r="10" spans="2:50" x14ac:dyDescent="0.25">
      <c r="B10" s="2" t="s">
        <v>6</v>
      </c>
      <c r="C10" t="s">
        <v>1706</v>
      </c>
      <c r="E10" t="s">
        <v>50</v>
      </c>
      <c r="F10">
        <v>112162.52000000005</v>
      </c>
      <c r="G10" s="23" t="s">
        <v>50</v>
      </c>
      <c r="H10" s="24">
        <v>112162.52000000005</v>
      </c>
    </row>
    <row r="11" spans="2:50" x14ac:dyDescent="0.25">
      <c r="B11" s="2" t="s">
        <v>7</v>
      </c>
      <c r="C11" t="s">
        <v>1707</v>
      </c>
      <c r="F11">
        <f>SUM(F6:F10)</f>
        <v>532841.54999999993</v>
      </c>
      <c r="G11" s="23" t="s">
        <v>1722</v>
      </c>
      <c r="H11" s="24">
        <v>532841.54999999993</v>
      </c>
    </row>
    <row r="12" spans="2:50" x14ac:dyDescent="0.25">
      <c r="B12" s="2" t="s">
        <v>8</v>
      </c>
      <c r="C12" t="s">
        <v>1708</v>
      </c>
    </row>
    <row r="13" spans="2:50" x14ac:dyDescent="0.25">
      <c r="B13" s="2" t="s">
        <v>9</v>
      </c>
      <c r="C13" t="s">
        <v>1709</v>
      </c>
    </row>
    <row r="14" spans="2:50" x14ac:dyDescent="0.25">
      <c r="B14" s="2" t="s">
        <v>10</v>
      </c>
      <c r="C14" t="s">
        <v>1710</v>
      </c>
    </row>
    <row r="18" spans="1:2" ht="15.75" x14ac:dyDescent="0.25">
      <c r="B18" s="3" t="s">
        <v>12</v>
      </c>
    </row>
    <row r="19" spans="1:2" x14ac:dyDescent="0.25">
      <c r="A19">
        <v>1</v>
      </c>
      <c r="B19" s="5" t="s">
        <v>27</v>
      </c>
    </row>
    <row r="20" spans="1:2" x14ac:dyDescent="0.25">
      <c r="A20">
        <v>2</v>
      </c>
      <c r="B20" s="5" t="s">
        <v>13</v>
      </c>
    </row>
    <row r="21" spans="1:2" x14ac:dyDescent="0.25">
      <c r="A21">
        <v>3</v>
      </c>
      <c r="B21" s="5" t="s">
        <v>14</v>
      </c>
    </row>
    <row r="22" spans="1:2" x14ac:dyDescent="0.25">
      <c r="A22">
        <v>4</v>
      </c>
      <c r="B22" s="5" t="s">
        <v>15</v>
      </c>
    </row>
    <row r="23" spans="1:2" x14ac:dyDescent="0.25">
      <c r="A23">
        <v>5</v>
      </c>
      <c r="B23" s="5" t="s">
        <v>16</v>
      </c>
    </row>
    <row r="24" spans="1:2" x14ac:dyDescent="0.25">
      <c r="A24">
        <v>6</v>
      </c>
      <c r="B24" s="5" t="s">
        <v>17</v>
      </c>
    </row>
    <row r="25" spans="1:2" x14ac:dyDescent="0.25">
      <c r="A25">
        <v>7</v>
      </c>
      <c r="B25" s="5" t="s">
        <v>18</v>
      </c>
    </row>
    <row r="26" spans="1:2" x14ac:dyDescent="0.25">
      <c r="A26">
        <v>8</v>
      </c>
      <c r="B26" s="5" t="s">
        <v>19</v>
      </c>
    </row>
    <row r="27" spans="1:2" x14ac:dyDescent="0.25">
      <c r="A27">
        <v>9</v>
      </c>
      <c r="B27" s="5" t="s">
        <v>20</v>
      </c>
    </row>
    <row r="28" spans="1:2" x14ac:dyDescent="0.25">
      <c r="A28">
        <v>10</v>
      </c>
      <c r="B28" s="5" t="s">
        <v>21</v>
      </c>
    </row>
    <row r="29" spans="1:2" x14ac:dyDescent="0.25">
      <c r="A29">
        <v>11</v>
      </c>
      <c r="B29" s="5" t="s">
        <v>22</v>
      </c>
    </row>
    <row r="30" spans="1:2" x14ac:dyDescent="0.25">
      <c r="A30">
        <v>12</v>
      </c>
      <c r="B30" s="5" t="s">
        <v>23</v>
      </c>
    </row>
    <row r="31" spans="1:2" x14ac:dyDescent="0.25">
      <c r="A31">
        <v>13</v>
      </c>
      <c r="B31" s="5" t="s">
        <v>24</v>
      </c>
    </row>
    <row r="32" spans="1:2" x14ac:dyDescent="0.25">
      <c r="A32">
        <v>14</v>
      </c>
      <c r="B32" s="5" t="s">
        <v>25</v>
      </c>
    </row>
    <row r="33" spans="1:2" x14ac:dyDescent="0.25">
      <c r="A33">
        <v>15</v>
      </c>
      <c r="B33" s="5" t="s">
        <v>26</v>
      </c>
    </row>
  </sheetData>
  <conditionalFormatting sqref="D13:D1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{CB3C11D8-9778-4425-B7C6-A69F25D35405}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3C11D8-9778-4425-B7C6-A69F25D354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2479-FE68-47F7-B5AD-B92A3869A468}">
  <dimension ref="A3:AX33"/>
  <sheetViews>
    <sheetView tabSelected="1" topLeftCell="A9" workbookViewId="0">
      <selection activeCell="H6" sqref="H6:I12"/>
    </sheetView>
  </sheetViews>
  <sheetFormatPr defaultColWidth="15.140625" defaultRowHeight="15" x14ac:dyDescent="0.25"/>
  <cols>
    <col min="2" max="2" width="112.42578125" bestFit="1" customWidth="1"/>
    <col min="3" max="4" width="38.28515625" bestFit="1" customWidth="1"/>
    <col min="8" max="8" width="20.28515625" bestFit="1" customWidth="1"/>
    <col min="9" max="9" width="17.28515625" bestFit="1" customWidth="1"/>
    <col min="10" max="10" width="38.28515625" bestFit="1" customWidth="1"/>
  </cols>
  <sheetData>
    <row r="3" spans="2:50" ht="20.25" x14ac:dyDescent="0.35">
      <c r="B3" s="4" t="s">
        <v>11</v>
      </c>
    </row>
    <row r="4" spans="2:50" x14ac:dyDescent="0.25">
      <c r="B4" s="1"/>
      <c r="AX4" t="s">
        <v>1700</v>
      </c>
    </row>
    <row r="5" spans="2:50" x14ac:dyDescent="0.25">
      <c r="B5" s="2" t="s">
        <v>1</v>
      </c>
      <c r="C5" t="s">
        <v>1701</v>
      </c>
    </row>
    <row r="6" spans="2:50" ht="18.75" x14ac:dyDescent="0.3">
      <c r="B6" s="6" t="s">
        <v>1712</v>
      </c>
      <c r="C6" s="7" t="s">
        <v>1702</v>
      </c>
      <c r="E6" t="s">
        <v>1724</v>
      </c>
      <c r="H6" s="22" t="s">
        <v>1721</v>
      </c>
      <c r="I6" t="s">
        <v>1723</v>
      </c>
    </row>
    <row r="7" spans="2:50" x14ac:dyDescent="0.25">
      <c r="B7" s="2" t="s">
        <v>3</v>
      </c>
      <c r="C7" t="s">
        <v>1703</v>
      </c>
      <c r="E7" t="s">
        <v>59</v>
      </c>
      <c r="F7">
        <f>SUMIF(data!$B$2:$B$1001, $E7,data!$K$2:$K$1001)</f>
        <v>114430.89999999995</v>
      </c>
      <c r="H7" s="23" t="s">
        <v>59</v>
      </c>
      <c r="I7" s="24">
        <v>114430.89999999995</v>
      </c>
    </row>
    <row r="8" spans="2:50" x14ac:dyDescent="0.25">
      <c r="B8" s="2" t="s">
        <v>4</v>
      </c>
      <c r="C8" t="s">
        <v>1704</v>
      </c>
      <c r="E8" t="s">
        <v>36</v>
      </c>
      <c r="F8">
        <f>SUMIF(data!$B$2:$B$1001, $E8,data!$K$2:$K$1001)</f>
        <v>106822.77999999997</v>
      </c>
      <c r="H8" s="23" t="s">
        <v>36</v>
      </c>
      <c r="I8" s="24">
        <v>106822.77999999997</v>
      </c>
    </row>
    <row r="9" spans="2:50" x14ac:dyDescent="0.25">
      <c r="B9" s="2" t="s">
        <v>5</v>
      </c>
      <c r="C9" t="s">
        <v>1705</v>
      </c>
      <c r="E9" t="s">
        <v>94</v>
      </c>
      <c r="F9">
        <f>SUMIF(data!$B$2:$B$1001, $E9,data!$K$2:$K$1001)</f>
        <v>101371.37999999995</v>
      </c>
      <c r="H9" s="23" t="s">
        <v>94</v>
      </c>
      <c r="I9" s="24">
        <v>101371.37999999995</v>
      </c>
    </row>
    <row r="10" spans="2:50" x14ac:dyDescent="0.25">
      <c r="B10" s="2" t="s">
        <v>6</v>
      </c>
      <c r="C10" t="s">
        <v>1706</v>
      </c>
      <c r="E10" t="s">
        <v>56</v>
      </c>
      <c r="F10">
        <f>SUMIF(data!$B$2:$B$1001, $E10,data!$K$2:$K$1001)</f>
        <v>115963.75000000009</v>
      </c>
      <c r="H10" s="23" t="s">
        <v>56</v>
      </c>
      <c r="I10" s="24">
        <v>115963.75000000009</v>
      </c>
    </row>
    <row r="11" spans="2:50" x14ac:dyDescent="0.25">
      <c r="B11" s="2" t="s">
        <v>7</v>
      </c>
      <c r="C11" t="s">
        <v>1707</v>
      </c>
      <c r="E11" t="s">
        <v>51</v>
      </c>
      <c r="F11">
        <f>SUMIF(data!$B$2:$B$1001, $E11,data!$K$2:$K$1001)</f>
        <v>94252.739999999991</v>
      </c>
      <c r="H11" s="23" t="s">
        <v>51</v>
      </c>
      <c r="I11" s="24">
        <v>94252.739999999991</v>
      </c>
    </row>
    <row r="12" spans="2:50" x14ac:dyDescent="0.25">
      <c r="B12" s="2" t="s">
        <v>8</v>
      </c>
      <c r="C12" t="s">
        <v>1708</v>
      </c>
      <c r="E12" t="s">
        <v>27</v>
      </c>
      <c r="F12">
        <f>SUM(F7:F11)</f>
        <v>532841.54999999993</v>
      </c>
      <c r="H12" s="23" t="s">
        <v>1722</v>
      </c>
      <c r="I12" s="24">
        <v>532841.54999999993</v>
      </c>
    </row>
    <row r="13" spans="2:50" x14ac:dyDescent="0.25">
      <c r="B13" s="2" t="s">
        <v>9</v>
      </c>
      <c r="C13" t="s">
        <v>1709</v>
      </c>
    </row>
    <row r="14" spans="2:50" x14ac:dyDescent="0.25">
      <c r="B14" s="2" t="s">
        <v>10</v>
      </c>
      <c r="C14" t="s">
        <v>1710</v>
      </c>
    </row>
    <row r="18" spans="1:2" ht="15.75" x14ac:dyDescent="0.25">
      <c r="B18" s="3" t="s">
        <v>12</v>
      </c>
    </row>
    <row r="19" spans="1:2" x14ac:dyDescent="0.25">
      <c r="A19">
        <v>1</v>
      </c>
      <c r="B19" s="5" t="s">
        <v>27</v>
      </c>
    </row>
    <row r="20" spans="1:2" x14ac:dyDescent="0.25">
      <c r="A20">
        <v>2</v>
      </c>
      <c r="B20" s="5" t="s">
        <v>13</v>
      </c>
    </row>
    <row r="21" spans="1:2" x14ac:dyDescent="0.25">
      <c r="A21">
        <v>3</v>
      </c>
      <c r="B21" s="5" t="s">
        <v>14</v>
      </c>
    </row>
    <row r="22" spans="1:2" x14ac:dyDescent="0.25">
      <c r="A22">
        <v>4</v>
      </c>
      <c r="B22" s="5" t="s">
        <v>15</v>
      </c>
    </row>
    <row r="23" spans="1:2" x14ac:dyDescent="0.25">
      <c r="A23">
        <v>5</v>
      </c>
      <c r="B23" s="5" t="s">
        <v>16</v>
      </c>
    </row>
    <row r="24" spans="1:2" x14ac:dyDescent="0.25">
      <c r="A24">
        <v>6</v>
      </c>
      <c r="B24" s="5" t="s">
        <v>17</v>
      </c>
    </row>
    <row r="25" spans="1:2" x14ac:dyDescent="0.25">
      <c r="A25">
        <v>7</v>
      </c>
      <c r="B25" s="5" t="s">
        <v>18</v>
      </c>
    </row>
    <row r="26" spans="1:2" x14ac:dyDescent="0.25">
      <c r="A26">
        <v>8</v>
      </c>
      <c r="B26" s="5" t="s">
        <v>19</v>
      </c>
    </row>
    <row r="27" spans="1:2" x14ac:dyDescent="0.25">
      <c r="A27">
        <v>9</v>
      </c>
      <c r="B27" s="5" t="s">
        <v>20</v>
      </c>
    </row>
    <row r="28" spans="1:2" x14ac:dyDescent="0.25">
      <c r="A28">
        <v>10</v>
      </c>
      <c r="B28" s="5" t="s">
        <v>21</v>
      </c>
    </row>
    <row r="29" spans="1:2" x14ac:dyDescent="0.25">
      <c r="A29">
        <v>11</v>
      </c>
      <c r="B29" s="5" t="s">
        <v>22</v>
      </c>
    </row>
    <row r="30" spans="1:2" x14ac:dyDescent="0.25">
      <c r="A30">
        <v>12</v>
      </c>
      <c r="B30" s="5" t="s">
        <v>23</v>
      </c>
    </row>
    <row r="31" spans="1:2" x14ac:dyDescent="0.25">
      <c r="A31">
        <v>13</v>
      </c>
      <c r="B31" s="5" t="s">
        <v>24</v>
      </c>
    </row>
    <row r="32" spans="1:2" x14ac:dyDescent="0.25">
      <c r="A32">
        <v>14</v>
      </c>
      <c r="B32" s="5" t="s">
        <v>25</v>
      </c>
    </row>
    <row r="33" spans="1:2" x14ac:dyDescent="0.25">
      <c r="A33">
        <v>15</v>
      </c>
      <c r="B33" s="5" t="s">
        <v>26</v>
      </c>
    </row>
  </sheetData>
  <autoFilter ref="E6:F12" xr:uid="{EFA72479-FE68-47F7-B5AD-B92A3869A468}">
    <sortState xmlns:xlrd2="http://schemas.microsoft.com/office/spreadsheetml/2017/richdata2" ref="E7:F12">
      <sortCondition ref="E6:E1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0E86-6754-4A63-969A-6CC9C97867B9}">
  <dimension ref="A3:AX33"/>
  <sheetViews>
    <sheetView topLeftCell="A24" workbookViewId="0">
      <selection activeCell="I7" sqref="I7:J12"/>
    </sheetView>
  </sheetViews>
  <sheetFormatPr defaultColWidth="15.140625" defaultRowHeight="15" x14ac:dyDescent="0.25"/>
  <cols>
    <col min="2" max="2" width="123.85546875" bestFit="1" customWidth="1"/>
    <col min="3" max="4" width="38.28515625" bestFit="1" customWidth="1"/>
    <col min="6" max="6" width="17.42578125" bestFit="1" customWidth="1"/>
    <col min="9" max="9" width="20.28515625" bestFit="1" customWidth="1"/>
    <col min="10" max="10" width="17.28515625" bestFit="1" customWidth="1"/>
  </cols>
  <sheetData>
    <row r="3" spans="2:50" ht="20.25" x14ac:dyDescent="0.35">
      <c r="B3" s="4" t="s">
        <v>11</v>
      </c>
    </row>
    <row r="4" spans="2:50" x14ac:dyDescent="0.25">
      <c r="B4" s="1"/>
      <c r="AX4" t="s">
        <v>1700</v>
      </c>
    </row>
    <row r="5" spans="2:50" x14ac:dyDescent="0.25">
      <c r="B5" s="2" t="s">
        <v>1</v>
      </c>
      <c r="C5" t="s">
        <v>1701</v>
      </c>
    </row>
    <row r="6" spans="2:50" x14ac:dyDescent="0.25">
      <c r="B6" s="2" t="s">
        <v>2</v>
      </c>
      <c r="C6" t="s">
        <v>1702</v>
      </c>
    </row>
    <row r="7" spans="2:50" ht="18.75" x14ac:dyDescent="0.3">
      <c r="B7" s="6" t="s">
        <v>1713</v>
      </c>
      <c r="C7" s="7" t="s">
        <v>1703</v>
      </c>
      <c r="F7" t="s">
        <v>1725</v>
      </c>
      <c r="I7" s="22" t="s">
        <v>1721</v>
      </c>
      <c r="J7" t="s">
        <v>1723</v>
      </c>
    </row>
    <row r="8" spans="2:50" x14ac:dyDescent="0.25">
      <c r="B8" s="2" t="s">
        <v>4</v>
      </c>
      <c r="C8" t="s">
        <v>1704</v>
      </c>
      <c r="F8" t="s">
        <v>74</v>
      </c>
      <c r="G8">
        <v>134167.57999999996</v>
      </c>
      <c r="I8" s="23" t="s">
        <v>74</v>
      </c>
      <c r="J8" s="24">
        <v>134167.57999999996</v>
      </c>
    </row>
    <row r="9" spans="2:50" x14ac:dyDescent="0.25">
      <c r="B9" s="2" t="s">
        <v>5</v>
      </c>
      <c r="C9" t="s">
        <v>1705</v>
      </c>
      <c r="F9" t="s">
        <v>37</v>
      </c>
      <c r="G9">
        <v>134568.27999999997</v>
      </c>
      <c r="I9" s="23" t="s">
        <v>37</v>
      </c>
      <c r="J9" s="24">
        <v>134568.27999999997</v>
      </c>
    </row>
    <row r="10" spans="2:50" x14ac:dyDescent="0.25">
      <c r="B10" s="2" t="s">
        <v>6</v>
      </c>
      <c r="C10" t="s">
        <v>1706</v>
      </c>
      <c r="F10" t="s">
        <v>44</v>
      </c>
      <c r="G10">
        <v>134011.64999999994</v>
      </c>
      <c r="I10" s="23" t="s">
        <v>44</v>
      </c>
      <c r="J10" s="24">
        <v>134011.64999999994</v>
      </c>
    </row>
    <row r="11" spans="2:50" x14ac:dyDescent="0.25">
      <c r="B11" s="2" t="s">
        <v>7</v>
      </c>
      <c r="C11" t="s">
        <v>1707</v>
      </c>
      <c r="F11" t="s">
        <v>67</v>
      </c>
      <c r="G11">
        <v>130094.03999999998</v>
      </c>
      <c r="I11" s="23" t="s">
        <v>67</v>
      </c>
      <c r="J11" s="24">
        <v>130094.03999999998</v>
      </c>
    </row>
    <row r="12" spans="2:50" x14ac:dyDescent="0.25">
      <c r="B12" s="2" t="s">
        <v>8</v>
      </c>
      <c r="C12" t="s">
        <v>1708</v>
      </c>
      <c r="F12" t="s">
        <v>27</v>
      </c>
      <c r="G12">
        <f>SUM(G8:G11)</f>
        <v>532841.54999999981</v>
      </c>
      <c r="I12" s="23" t="s">
        <v>1722</v>
      </c>
      <c r="J12" s="24">
        <v>532841.54999999981</v>
      </c>
    </row>
    <row r="13" spans="2:50" x14ac:dyDescent="0.25">
      <c r="B13" s="2" t="s">
        <v>9</v>
      </c>
      <c r="C13" t="s">
        <v>1709</v>
      </c>
    </row>
    <row r="14" spans="2:50" x14ac:dyDescent="0.25">
      <c r="B14" s="2" t="s">
        <v>10</v>
      </c>
      <c r="C14" t="s">
        <v>1710</v>
      </c>
    </row>
    <row r="18" spans="1:2" ht="15.75" x14ac:dyDescent="0.25">
      <c r="B18" s="3" t="s">
        <v>12</v>
      </c>
    </row>
    <row r="19" spans="1:2" x14ac:dyDescent="0.25">
      <c r="A19">
        <v>1</v>
      </c>
      <c r="B19" s="5" t="s">
        <v>27</v>
      </c>
    </row>
    <row r="20" spans="1:2" x14ac:dyDescent="0.25">
      <c r="A20">
        <v>2</v>
      </c>
      <c r="B20" s="5" t="s">
        <v>13</v>
      </c>
    </row>
    <row r="21" spans="1:2" x14ac:dyDescent="0.25">
      <c r="A21">
        <v>3</v>
      </c>
      <c r="B21" s="5" t="s">
        <v>14</v>
      </c>
    </row>
    <row r="22" spans="1:2" x14ac:dyDescent="0.25">
      <c r="A22">
        <v>4</v>
      </c>
      <c r="B22" s="5" t="s">
        <v>15</v>
      </c>
    </row>
    <row r="23" spans="1:2" x14ac:dyDescent="0.25">
      <c r="A23">
        <v>5</v>
      </c>
      <c r="B23" s="5" t="s">
        <v>16</v>
      </c>
    </row>
    <row r="24" spans="1:2" x14ac:dyDescent="0.25">
      <c r="A24">
        <v>6</v>
      </c>
      <c r="B24" s="5" t="s">
        <v>17</v>
      </c>
    </row>
    <row r="25" spans="1:2" x14ac:dyDescent="0.25">
      <c r="A25">
        <v>7</v>
      </c>
      <c r="B25" s="5" t="s">
        <v>18</v>
      </c>
    </row>
    <row r="26" spans="1:2" x14ac:dyDescent="0.25">
      <c r="A26">
        <v>8</v>
      </c>
      <c r="B26" s="5" t="s">
        <v>19</v>
      </c>
    </row>
    <row r="27" spans="1:2" x14ac:dyDescent="0.25">
      <c r="A27">
        <v>9</v>
      </c>
      <c r="B27" s="5" t="s">
        <v>20</v>
      </c>
    </row>
    <row r="28" spans="1:2" x14ac:dyDescent="0.25">
      <c r="A28">
        <v>10</v>
      </c>
      <c r="B28" s="5" t="s">
        <v>21</v>
      </c>
    </row>
    <row r="29" spans="1:2" x14ac:dyDescent="0.25">
      <c r="A29">
        <v>11</v>
      </c>
      <c r="B29" s="5" t="s">
        <v>22</v>
      </c>
    </row>
    <row r="30" spans="1:2" x14ac:dyDescent="0.25">
      <c r="A30">
        <v>12</v>
      </c>
      <c r="B30" s="5" t="s">
        <v>23</v>
      </c>
    </row>
    <row r="31" spans="1:2" x14ac:dyDescent="0.25">
      <c r="A31">
        <v>13</v>
      </c>
      <c r="B31" s="5" t="s">
        <v>24</v>
      </c>
    </row>
    <row r="32" spans="1:2" x14ac:dyDescent="0.25">
      <c r="A32">
        <v>14</v>
      </c>
      <c r="B32" s="5" t="s">
        <v>25</v>
      </c>
    </row>
    <row r="33" spans="1:2" x14ac:dyDescent="0.25">
      <c r="A33">
        <v>15</v>
      </c>
      <c r="B33" s="5" t="s">
        <v>26</v>
      </c>
    </row>
  </sheetData>
  <autoFilter ref="F7:G11" xr:uid="{9F1E0E86-6754-4A63-969A-6CC9C97867B9}">
    <sortState xmlns:xlrd2="http://schemas.microsoft.com/office/spreadsheetml/2017/richdata2" ref="F8:G11">
      <sortCondition ref="F7:F1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1D49-D637-458B-919F-D7E8C9E4B8C7}">
  <dimension ref="A3:AX33"/>
  <sheetViews>
    <sheetView topLeftCell="D1" workbookViewId="0">
      <selection activeCell="H8" sqref="H8:I14"/>
    </sheetView>
  </sheetViews>
  <sheetFormatPr defaultColWidth="15.140625" defaultRowHeight="15" x14ac:dyDescent="0.25"/>
  <cols>
    <col min="2" max="2" width="112.42578125" bestFit="1" customWidth="1"/>
    <col min="3" max="4" width="38.28515625" bestFit="1" customWidth="1"/>
    <col min="8" max="8" width="20.28515625" bestFit="1" customWidth="1"/>
    <col min="9" max="9" width="17.28515625" bestFit="1" customWidth="1"/>
    <col min="10" max="10" width="38.28515625" bestFit="1" customWidth="1"/>
  </cols>
  <sheetData>
    <row r="3" spans="2:50" ht="20.25" x14ac:dyDescent="0.35">
      <c r="B3" s="4" t="s">
        <v>11</v>
      </c>
    </row>
    <row r="4" spans="2:50" x14ac:dyDescent="0.25">
      <c r="B4" s="1"/>
      <c r="AX4" t="s">
        <v>1700</v>
      </c>
    </row>
    <row r="5" spans="2:50" x14ac:dyDescent="0.25">
      <c r="B5" s="2" t="s">
        <v>1</v>
      </c>
      <c r="C5" t="s">
        <v>1701</v>
      </c>
    </row>
    <row r="6" spans="2:50" x14ac:dyDescent="0.25">
      <c r="B6" s="2" t="s">
        <v>2</v>
      </c>
      <c r="C6" t="s">
        <v>1702</v>
      </c>
    </row>
    <row r="7" spans="2:50" x14ac:dyDescent="0.25">
      <c r="B7" s="2" t="s">
        <v>3</v>
      </c>
      <c r="C7" t="s">
        <v>1703</v>
      </c>
    </row>
    <row r="8" spans="2:50" ht="18.75" x14ac:dyDescent="0.3">
      <c r="B8" s="6" t="s">
        <v>1714</v>
      </c>
      <c r="C8" s="7" t="s">
        <v>1704</v>
      </c>
      <c r="E8" t="s">
        <v>1726</v>
      </c>
      <c r="H8" s="22" t="s">
        <v>1721</v>
      </c>
      <c r="I8" t="s">
        <v>1723</v>
      </c>
    </row>
    <row r="9" spans="2:50" x14ac:dyDescent="0.25">
      <c r="B9" s="2" t="s">
        <v>5</v>
      </c>
      <c r="C9" t="s">
        <v>1705</v>
      </c>
      <c r="E9" t="s">
        <v>52</v>
      </c>
      <c r="F9">
        <v>106111.76000000001</v>
      </c>
      <c r="H9" s="23" t="s">
        <v>52</v>
      </c>
      <c r="I9" s="24">
        <v>106111.76000000001</v>
      </c>
    </row>
    <row r="10" spans="2:50" x14ac:dyDescent="0.25">
      <c r="B10" s="2" t="s">
        <v>6</v>
      </c>
      <c r="C10" t="s">
        <v>1706</v>
      </c>
      <c r="E10" t="s">
        <v>71</v>
      </c>
      <c r="F10">
        <v>102372.70999999996</v>
      </c>
      <c r="H10" s="23" t="s">
        <v>71</v>
      </c>
      <c r="I10" s="24">
        <v>102372.70999999996</v>
      </c>
    </row>
    <row r="11" spans="2:50" x14ac:dyDescent="0.25">
      <c r="B11" s="2" t="s">
        <v>7</v>
      </c>
      <c r="C11" t="s">
        <v>1707</v>
      </c>
      <c r="E11" t="s">
        <v>68</v>
      </c>
      <c r="F11">
        <v>108281.31999999995</v>
      </c>
      <c r="H11" s="23" t="s">
        <v>68</v>
      </c>
      <c r="I11" s="24">
        <v>108281.31999999995</v>
      </c>
    </row>
    <row r="12" spans="2:50" x14ac:dyDescent="0.25">
      <c r="B12" s="2" t="s">
        <v>8</v>
      </c>
      <c r="C12" t="s">
        <v>1708</v>
      </c>
      <c r="E12" t="s">
        <v>45</v>
      </c>
      <c r="F12">
        <v>105462.90999999993</v>
      </c>
      <c r="H12" s="23" t="s">
        <v>45</v>
      </c>
      <c r="I12" s="24">
        <v>105462.90999999993</v>
      </c>
    </row>
    <row r="13" spans="2:50" x14ac:dyDescent="0.25">
      <c r="B13" s="2" t="s">
        <v>9</v>
      </c>
      <c r="C13" t="s">
        <v>1709</v>
      </c>
      <c r="E13" t="s">
        <v>38</v>
      </c>
      <c r="F13">
        <v>110612.85000000005</v>
      </c>
      <c r="H13" s="23" t="s">
        <v>38</v>
      </c>
      <c r="I13" s="24">
        <v>110612.85000000005</v>
      </c>
    </row>
    <row r="14" spans="2:50" x14ac:dyDescent="0.25">
      <c r="B14" s="2" t="s">
        <v>10</v>
      </c>
      <c r="C14" t="s">
        <v>1710</v>
      </c>
      <c r="E14" t="s">
        <v>27</v>
      </c>
      <c r="F14">
        <f>SUM(F9:F13)</f>
        <v>532841.54999999993</v>
      </c>
      <c r="H14" s="23" t="s">
        <v>1722</v>
      </c>
      <c r="I14" s="24">
        <v>532841.54999999993</v>
      </c>
    </row>
    <row r="18" spans="1:2" ht="15.75" x14ac:dyDescent="0.25">
      <c r="B18" s="3" t="s">
        <v>12</v>
      </c>
    </row>
    <row r="19" spans="1:2" x14ac:dyDescent="0.25">
      <c r="A19">
        <v>1</v>
      </c>
      <c r="B19" s="5" t="s">
        <v>27</v>
      </c>
    </row>
    <row r="20" spans="1:2" x14ac:dyDescent="0.25">
      <c r="A20">
        <v>2</v>
      </c>
      <c r="B20" s="5" t="s">
        <v>13</v>
      </c>
    </row>
    <row r="21" spans="1:2" x14ac:dyDescent="0.25">
      <c r="A21">
        <v>3</v>
      </c>
      <c r="B21" s="5" t="s">
        <v>14</v>
      </c>
    </row>
    <row r="22" spans="1:2" x14ac:dyDescent="0.25">
      <c r="A22">
        <v>4</v>
      </c>
      <c r="B22" s="5" t="s">
        <v>15</v>
      </c>
    </row>
    <row r="23" spans="1:2" x14ac:dyDescent="0.25">
      <c r="A23">
        <v>5</v>
      </c>
      <c r="B23" s="5" t="s">
        <v>16</v>
      </c>
    </row>
    <row r="24" spans="1:2" x14ac:dyDescent="0.25">
      <c r="A24">
        <v>6</v>
      </c>
      <c r="B24" s="5" t="s">
        <v>17</v>
      </c>
    </row>
    <row r="25" spans="1:2" x14ac:dyDescent="0.25">
      <c r="A25">
        <v>7</v>
      </c>
      <c r="B25" s="5" t="s">
        <v>18</v>
      </c>
    </row>
    <row r="26" spans="1:2" x14ac:dyDescent="0.25">
      <c r="A26">
        <v>8</v>
      </c>
      <c r="B26" s="5" t="s">
        <v>19</v>
      </c>
    </row>
    <row r="27" spans="1:2" x14ac:dyDescent="0.25">
      <c r="A27">
        <v>9</v>
      </c>
      <c r="B27" s="5" t="s">
        <v>20</v>
      </c>
    </row>
    <row r="28" spans="1:2" x14ac:dyDescent="0.25">
      <c r="A28">
        <v>10</v>
      </c>
      <c r="B28" s="5" t="s">
        <v>21</v>
      </c>
    </row>
    <row r="29" spans="1:2" x14ac:dyDescent="0.25">
      <c r="A29">
        <v>11</v>
      </c>
      <c r="B29" s="5" t="s">
        <v>22</v>
      </c>
    </row>
    <row r="30" spans="1:2" x14ac:dyDescent="0.25">
      <c r="A30">
        <v>12</v>
      </c>
      <c r="B30" s="5" t="s">
        <v>23</v>
      </c>
    </row>
    <row r="31" spans="1:2" x14ac:dyDescent="0.25">
      <c r="A31">
        <v>13</v>
      </c>
      <c r="B31" s="5" t="s">
        <v>24</v>
      </c>
    </row>
    <row r="32" spans="1:2" x14ac:dyDescent="0.25">
      <c r="A32">
        <v>14</v>
      </c>
      <c r="B32" s="5" t="s">
        <v>25</v>
      </c>
    </row>
    <row r="33" spans="1:2" x14ac:dyDescent="0.25">
      <c r="A33">
        <v>15</v>
      </c>
      <c r="B33" s="5" t="s">
        <v>26</v>
      </c>
    </row>
  </sheetData>
  <autoFilter ref="E8:F13" xr:uid="{90071D49-D637-458B-919F-D7E8C9E4B8C7}">
    <sortState xmlns:xlrd2="http://schemas.microsoft.com/office/spreadsheetml/2017/richdata2" ref="E9:F13">
      <sortCondition ref="E8:E1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87EF-C74A-4CEF-90F4-24CA924AB9E7}">
  <dimension ref="A3:AX33"/>
  <sheetViews>
    <sheetView topLeftCell="F1" workbookViewId="0">
      <selection activeCell="H9" sqref="H9:I14"/>
    </sheetView>
  </sheetViews>
  <sheetFormatPr defaultColWidth="15.140625" defaultRowHeight="15" x14ac:dyDescent="0.25"/>
  <cols>
    <col min="2" max="2" width="112.42578125" bestFit="1" customWidth="1"/>
    <col min="3" max="4" width="38.28515625" bestFit="1" customWidth="1"/>
    <col min="8" max="8" width="20.28515625" bestFit="1" customWidth="1"/>
    <col min="9" max="10" width="12.5703125" bestFit="1" customWidth="1"/>
  </cols>
  <sheetData>
    <row r="3" spans="2:50" ht="20.25" x14ac:dyDescent="0.35">
      <c r="B3" s="4" t="s">
        <v>11</v>
      </c>
    </row>
    <row r="4" spans="2:50" x14ac:dyDescent="0.25">
      <c r="B4" s="1"/>
      <c r="AX4" t="s">
        <v>1700</v>
      </c>
    </row>
    <row r="5" spans="2:50" x14ac:dyDescent="0.25">
      <c r="B5" s="2" t="s">
        <v>1</v>
      </c>
      <c r="C5" t="s">
        <v>1701</v>
      </c>
    </row>
    <row r="6" spans="2:50" x14ac:dyDescent="0.25">
      <c r="B6" s="2" t="s">
        <v>2</v>
      </c>
      <c r="C6" t="s">
        <v>1702</v>
      </c>
    </row>
    <row r="7" spans="2:50" x14ac:dyDescent="0.25">
      <c r="B7" s="2" t="s">
        <v>3</v>
      </c>
      <c r="C7" t="s">
        <v>1703</v>
      </c>
    </row>
    <row r="8" spans="2:50" x14ac:dyDescent="0.25">
      <c r="B8" s="2" t="s">
        <v>4</v>
      </c>
      <c r="C8" t="s">
        <v>1704</v>
      </c>
    </row>
    <row r="9" spans="2:50" ht="18.75" x14ac:dyDescent="0.3">
      <c r="B9" s="6" t="s">
        <v>1715</v>
      </c>
      <c r="C9" s="7" t="s">
        <v>1705</v>
      </c>
      <c r="E9" t="s">
        <v>18</v>
      </c>
      <c r="H9" s="22" t="s">
        <v>1721</v>
      </c>
      <c r="I9" t="s">
        <v>1727</v>
      </c>
    </row>
    <row r="10" spans="2:50" x14ac:dyDescent="0.25">
      <c r="B10" s="2" t="s">
        <v>6</v>
      </c>
      <c r="C10" t="s">
        <v>1706</v>
      </c>
      <c r="E10" t="s">
        <v>39</v>
      </c>
      <c r="F10">
        <f>SUMIF(data!$E$2:$E$1001,$E10,data!$L$2:$L$1001)</f>
        <v>67427.120000000039</v>
      </c>
      <c r="H10" s="23" t="s">
        <v>62</v>
      </c>
      <c r="I10" s="24">
        <v>63422.159999999982</v>
      </c>
    </row>
    <row r="11" spans="2:50" x14ac:dyDescent="0.25">
      <c r="B11" s="2" t="s">
        <v>7</v>
      </c>
      <c r="C11" t="s">
        <v>1707</v>
      </c>
      <c r="E11" t="s">
        <v>46</v>
      </c>
      <c r="F11">
        <f>SUMIF(data!$E$2:$E$1001,$E11,data!$L$2:$L$1001)</f>
        <v>68179.75999999998</v>
      </c>
      <c r="H11" s="23" t="s">
        <v>46</v>
      </c>
      <c r="I11" s="24">
        <v>68179.75999999998</v>
      </c>
    </row>
    <row r="12" spans="2:50" x14ac:dyDescent="0.25">
      <c r="B12" s="2" t="s">
        <v>8</v>
      </c>
      <c r="C12" t="s">
        <v>1708</v>
      </c>
      <c r="E12" t="s">
        <v>62</v>
      </c>
      <c r="F12">
        <f>SUMIF(data!$E$2:$E$1001,$E12,data!$L$2:$L$1001)</f>
        <v>63422.159999999982</v>
      </c>
      <c r="H12" s="23" t="s">
        <v>75</v>
      </c>
      <c r="I12" s="24">
        <v>58064.63</v>
      </c>
    </row>
    <row r="13" spans="2:50" x14ac:dyDescent="0.25">
      <c r="B13" s="2" t="s">
        <v>9</v>
      </c>
      <c r="C13" t="s">
        <v>1709</v>
      </c>
      <c r="E13" t="s">
        <v>75</v>
      </c>
      <c r="F13">
        <f>SUMIF(data!$E$2:$E$1001,$E13,data!$L$2:$L$1001)</f>
        <v>58064.63</v>
      </c>
      <c r="H13" s="23" t="s">
        <v>39</v>
      </c>
      <c r="I13" s="24">
        <v>67427.120000000039</v>
      </c>
    </row>
    <row r="14" spans="2:50" x14ac:dyDescent="0.25">
      <c r="B14" s="2" t="s">
        <v>10</v>
      </c>
      <c r="C14" t="s">
        <v>1710</v>
      </c>
      <c r="E14" t="s">
        <v>17</v>
      </c>
      <c r="F14">
        <f>SUM(F10:F13)</f>
        <v>257093.66999999998</v>
      </c>
      <c r="H14" s="23" t="s">
        <v>1722</v>
      </c>
      <c r="I14" s="24">
        <v>257093.66999999998</v>
      </c>
    </row>
    <row r="18" spans="1:2" ht="15.75" x14ac:dyDescent="0.25">
      <c r="B18" s="3" t="s">
        <v>12</v>
      </c>
    </row>
    <row r="19" spans="1:2" x14ac:dyDescent="0.25">
      <c r="A19">
        <v>1</v>
      </c>
      <c r="B19" s="5" t="s">
        <v>27</v>
      </c>
    </row>
    <row r="20" spans="1:2" x14ac:dyDescent="0.25">
      <c r="A20">
        <v>2</v>
      </c>
      <c r="B20" s="5" t="s">
        <v>13</v>
      </c>
    </row>
    <row r="21" spans="1:2" x14ac:dyDescent="0.25">
      <c r="A21">
        <v>3</v>
      </c>
      <c r="B21" s="5" t="s">
        <v>14</v>
      </c>
    </row>
    <row r="22" spans="1:2" x14ac:dyDescent="0.25">
      <c r="A22">
        <v>4</v>
      </c>
      <c r="B22" s="5" t="s">
        <v>15</v>
      </c>
    </row>
    <row r="23" spans="1:2" x14ac:dyDescent="0.25">
      <c r="A23">
        <v>5</v>
      </c>
      <c r="B23" s="5" t="s">
        <v>16</v>
      </c>
    </row>
    <row r="24" spans="1:2" x14ac:dyDescent="0.25">
      <c r="A24">
        <v>6</v>
      </c>
      <c r="B24" s="5" t="s">
        <v>17</v>
      </c>
    </row>
    <row r="25" spans="1:2" x14ac:dyDescent="0.25">
      <c r="A25">
        <v>7</v>
      </c>
      <c r="B25" s="5" t="s">
        <v>18</v>
      </c>
    </row>
    <row r="26" spans="1:2" x14ac:dyDescent="0.25">
      <c r="A26">
        <v>8</v>
      </c>
      <c r="B26" s="5" t="s">
        <v>19</v>
      </c>
    </row>
    <row r="27" spans="1:2" x14ac:dyDescent="0.25">
      <c r="A27">
        <v>9</v>
      </c>
      <c r="B27" s="5" t="s">
        <v>20</v>
      </c>
    </row>
    <row r="28" spans="1:2" x14ac:dyDescent="0.25">
      <c r="A28">
        <v>10</v>
      </c>
      <c r="B28" s="5" t="s">
        <v>21</v>
      </c>
    </row>
    <row r="29" spans="1:2" x14ac:dyDescent="0.25">
      <c r="A29">
        <v>11</v>
      </c>
      <c r="B29" s="5" t="s">
        <v>22</v>
      </c>
    </row>
    <row r="30" spans="1:2" x14ac:dyDescent="0.25">
      <c r="A30">
        <v>12</v>
      </c>
      <c r="B30" s="5" t="s">
        <v>23</v>
      </c>
    </row>
    <row r="31" spans="1:2" x14ac:dyDescent="0.25">
      <c r="A31">
        <v>13</v>
      </c>
      <c r="B31" s="5" t="s">
        <v>24</v>
      </c>
    </row>
    <row r="32" spans="1:2" x14ac:dyDescent="0.25">
      <c r="A32">
        <v>14</v>
      </c>
      <c r="B32" s="5" t="s">
        <v>25</v>
      </c>
    </row>
    <row r="33" spans="1:2" x14ac:dyDescent="0.25">
      <c r="A33">
        <v>15</v>
      </c>
      <c r="B33" s="5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7CDF5-5CDC-4A77-9E36-FEB43C2F51A4}">
  <dimension ref="A1:AR644"/>
  <sheetViews>
    <sheetView topLeftCell="B1" workbookViewId="0">
      <selection activeCell="C17" sqref="C17"/>
    </sheetView>
  </sheetViews>
  <sheetFormatPr defaultColWidth="15.140625" defaultRowHeight="15" x14ac:dyDescent="0.25"/>
  <cols>
    <col min="2" max="2" width="112.42578125" bestFit="1" customWidth="1"/>
    <col min="3" max="3" width="38.28515625" bestFit="1" customWidth="1"/>
    <col min="4" max="4" width="15.42578125" bestFit="1" customWidth="1"/>
    <col min="6" max="8" width="16.28515625" bestFit="1" customWidth="1"/>
    <col min="9" max="10" width="16.5703125" bestFit="1" customWidth="1"/>
    <col min="11" max="11" width="13.7109375" bestFit="1" customWidth="1"/>
    <col min="12" max="12" width="12" bestFit="1" customWidth="1"/>
    <col min="13" max="13" width="8.7109375" bestFit="1" customWidth="1"/>
    <col min="14" max="14" width="59" bestFit="1" customWidth="1"/>
    <col min="15" max="15" width="12.5703125" bestFit="1" customWidth="1"/>
    <col min="16" max="16" width="10.7109375" bestFit="1" customWidth="1"/>
    <col min="17" max="17" width="10.42578125" bestFit="1" customWidth="1"/>
    <col min="18" max="18" width="7" bestFit="1" customWidth="1"/>
    <col min="19" max="19" width="8.7109375" bestFit="1" customWidth="1"/>
    <col min="20" max="20" width="13.140625" bestFit="1" customWidth="1"/>
    <col min="21" max="21" width="11.5703125" bestFit="1" customWidth="1"/>
  </cols>
  <sheetData>
    <row r="1" spans="2:44" x14ac:dyDescent="0.25">
      <c r="G1" s="26" t="s">
        <v>13</v>
      </c>
      <c r="H1" s="26" t="s">
        <v>14</v>
      </c>
      <c r="I1" s="26" t="s">
        <v>28</v>
      </c>
      <c r="J1" s="26" t="s">
        <v>29</v>
      </c>
      <c r="K1" s="26" t="s">
        <v>18</v>
      </c>
      <c r="L1" s="26" t="s">
        <v>20</v>
      </c>
      <c r="M1" s="26" t="s">
        <v>30</v>
      </c>
      <c r="N1" s="26" t="s">
        <v>23</v>
      </c>
      <c r="O1" s="26" t="s">
        <v>25</v>
      </c>
      <c r="P1" s="26" t="s">
        <v>31</v>
      </c>
      <c r="Q1" s="26" t="s">
        <v>27</v>
      </c>
      <c r="R1" s="26" t="s">
        <v>32</v>
      </c>
      <c r="S1" s="26" t="s">
        <v>33</v>
      </c>
      <c r="T1" s="26" t="s">
        <v>22</v>
      </c>
      <c r="U1" s="27" t="s">
        <v>34</v>
      </c>
    </row>
    <row r="3" spans="2:44" ht="20.25" x14ac:dyDescent="0.35">
      <c r="B3" s="4" t="s">
        <v>11</v>
      </c>
      <c r="G3" s="26" t="s">
        <v>20</v>
      </c>
      <c r="H3" s="26" t="s">
        <v>13</v>
      </c>
      <c r="I3" s="26" t="s">
        <v>14</v>
      </c>
      <c r="J3" s="26" t="s">
        <v>28</v>
      </c>
      <c r="K3" s="26" t="s">
        <v>29</v>
      </c>
      <c r="L3" s="26" t="s">
        <v>18</v>
      </c>
      <c r="M3" s="26" t="s">
        <v>30</v>
      </c>
      <c r="N3" s="26" t="s">
        <v>23</v>
      </c>
      <c r="O3" s="26" t="s">
        <v>25</v>
      </c>
      <c r="P3" s="26" t="s">
        <v>31</v>
      </c>
      <c r="Q3" s="26" t="s">
        <v>27</v>
      </c>
      <c r="R3" s="26" t="s">
        <v>32</v>
      </c>
      <c r="S3" s="26" t="s">
        <v>33</v>
      </c>
      <c r="T3" s="26" t="s">
        <v>22</v>
      </c>
      <c r="U3" s="27" t="s">
        <v>34</v>
      </c>
    </row>
    <row r="4" spans="2:44" x14ac:dyDescent="0.25">
      <c r="B4" s="1"/>
      <c r="E4" s="26" t="s">
        <v>13</v>
      </c>
      <c r="G4" t="s">
        <v>40</v>
      </c>
      <c r="H4" t="str">
        <f ca="1">INDEX(datafile[],MATCH($G4,INDIRECT("datafile[Product ID]"),0),MATCH(H$3,$G$1:$U$1,0))</f>
        <v>Furniture</v>
      </c>
      <c r="I4" t="str">
        <f ca="1">INDEX(datafile[],MATCH($G4,INDIRECT("datafile[Product ID]"),0),MATCH(I$3,$G$1:$U$1,0))</f>
        <v>Chair</v>
      </c>
      <c r="J4" t="str">
        <f ca="1">INDEX(datafile[],MATCH($G4,INDIRECT("datafile[Product ID]"),0),MATCH(J$3,$G$1:$U$1,0))</f>
        <v>Cash on Delivery</v>
      </c>
      <c r="K4" t="str">
        <f ca="1">INDEX(datafile[],MATCH($G4,INDIRECT("datafile[Product ID]"),0),MATCH(K$3,$G$1:$U$1,0))</f>
        <v>San Francisco</v>
      </c>
      <c r="L4" t="str">
        <f ca="1">INDEX(datafile[],MATCH($G4,INDIRECT("datafile[Product ID]"),0),MATCH(L$3,$G$1:$U$1,0))</f>
        <v>Returned</v>
      </c>
      <c r="M4">
        <f ca="1">INDEX(datafile[],MATCH($G4,INDIRECT("datafile[Product ID]"),0),MATCH(M$3,$G$1:$U$1,0))</f>
        <v>31.3</v>
      </c>
      <c r="N4" t="str">
        <f ca="1">INDEX(datafile[],MATCH($G4,INDIRECT("datafile[Product ID]"),0),MATCH(N$3,$G$1:$U$1,0))</f>
        <v>2712 Benjamin Turnpike
Alexisstad, NV 94125</v>
      </c>
      <c r="O4" t="str">
        <f ca="1">INDEX(datafile[],MATCH($G4,INDIRECT("datafile[Product ID]"),0),MATCH(O$3,$G$1:$U$1,0))</f>
        <v>Website</v>
      </c>
      <c r="P4">
        <f ca="1">INDEX(datafile[],MATCH($G4,INDIRECT("datafile[Product ID]"),0),MATCH(P$3,$G$1:$U$1,0))</f>
        <v>45295</v>
      </c>
      <c r="Q4">
        <f ca="1">INDEX(datafile[],MATCH($G4,INDIRECT("datafile[Product ID]"),0),MATCH(Q$3,$G$1:$U$1,0))</f>
        <v>432.9</v>
      </c>
      <c r="R4">
        <f ca="1">INDEX(datafile[],MATCH($G4,INDIRECT("datafile[Product ID]"),0),MATCH(R$3,$G$1:$U$1,0))</f>
        <v>63.62</v>
      </c>
      <c r="S4">
        <f ca="1">INDEX(datafile[],MATCH($G4,INDIRECT("datafile[Product ID]"),0),MATCH(S$3,$G$1:$U$1,0))</f>
        <v>1</v>
      </c>
      <c r="T4">
        <f ca="1">INDEX(datafile[],MATCH($G4,INDIRECT("datafile[Product ID]"),0),MATCH(T$3,$G$1:$U$1,0))</f>
        <v>12.2</v>
      </c>
      <c r="U4">
        <f ca="1">INDEX(datafile[],MATCH($G4,INDIRECT("datafile[Product ID]"),0),MATCH(U$3,$G$1:$U$1,0))</f>
        <v>32.200000000000003</v>
      </c>
      <c r="AR4" t="s">
        <v>1700</v>
      </c>
    </row>
    <row r="5" spans="2:44" x14ac:dyDescent="0.25">
      <c r="B5" s="2" t="s">
        <v>1</v>
      </c>
      <c r="C5" t="s">
        <v>1701</v>
      </c>
      <c r="E5" s="26" t="s">
        <v>14</v>
      </c>
      <c r="G5" t="s">
        <v>47</v>
      </c>
      <c r="H5" t="str">
        <f ca="1">INDEX(datafile[],MATCH($G5,INDIRECT("datafile[Product ID]"),0),MATCH(H$3,$G$1:$U$1,0))</f>
        <v>Electronics</v>
      </c>
      <c r="I5" t="str">
        <f ca="1">INDEX(datafile[],MATCH($G5,INDIRECT("datafile[Product ID]"),0),MATCH(I$3,$G$1:$U$1,0))</f>
        <v>Chair</v>
      </c>
      <c r="J5" t="str">
        <f ca="1">INDEX(datafile[],MATCH($G5,INDIRECT("datafile[Product ID]"),0),MATCH(J$3,$G$1:$U$1,0))</f>
        <v>Credit Card</v>
      </c>
      <c r="K5" t="str">
        <f ca="1">INDEX(datafile[],MATCH($G5,INDIRECT("datafile[Product ID]"),0),MATCH(K$3,$G$1:$U$1,0))</f>
        <v>New York</v>
      </c>
      <c r="L5" t="str">
        <f ca="1">INDEX(datafile[],MATCH($G5,INDIRECT("datafile[Product ID]"),0),MATCH(L$3,$G$1:$U$1,0))</f>
        <v>Completed</v>
      </c>
      <c r="M5">
        <f ca="1">INDEX(datafile[],MATCH($G5,INDIRECT("datafile[Product ID]"),0),MATCH(M$3,$G$1:$U$1,0))</f>
        <v>12.16</v>
      </c>
      <c r="N5" t="str">
        <f ca="1">INDEX(datafile[],MATCH($G5,INDIRECT("datafile[Product ID]"),0),MATCH(N$3,$G$1:$U$1,0))</f>
        <v>9781 Christina Island Apt. 874
Lake Lisaville, NE 13820</v>
      </c>
      <c r="O5" t="str">
        <f ca="1">INDEX(datafile[],MATCH($G5,INDIRECT("datafile[Product ID]"),0),MATCH(O$3,$G$1:$U$1,0))</f>
        <v>App</v>
      </c>
      <c r="P5">
        <f ca="1">INDEX(datafile[],MATCH($G5,INDIRECT("datafile[Product ID]"),0),MATCH(P$3,$G$1:$U$1,0))</f>
        <v>45486</v>
      </c>
      <c r="Q5">
        <f ca="1">INDEX(datafile[],MATCH($G5,INDIRECT("datafile[Product ID]"),0),MATCH(Q$3,$G$1:$U$1,0))</f>
        <v>737.94</v>
      </c>
      <c r="R5">
        <f ca="1">INDEX(datafile[],MATCH($G5,INDIRECT("datafile[Product ID]"),0),MATCH(R$3,$G$1:$U$1,0))</f>
        <v>348.09</v>
      </c>
      <c r="S5">
        <f ca="1">INDEX(datafile[],MATCH($G5,INDIRECT("datafile[Product ID]"),0),MATCH(S$3,$G$1:$U$1,0))</f>
        <v>62</v>
      </c>
      <c r="T5">
        <f ca="1">INDEX(datafile[],MATCH($G5,INDIRECT("datafile[Product ID]"),0),MATCH(T$3,$G$1:$U$1,0))</f>
        <v>46.8</v>
      </c>
      <c r="U5">
        <f ca="1">INDEX(datafile[],MATCH($G5,INDIRECT("datafile[Product ID]"),0),MATCH(U$3,$G$1:$U$1,0))</f>
        <v>9.27</v>
      </c>
    </row>
    <row r="6" spans="2:44" x14ac:dyDescent="0.25">
      <c r="B6" s="2" t="s">
        <v>2</v>
      </c>
      <c r="C6" t="s">
        <v>1702</v>
      </c>
      <c r="E6" s="26" t="s">
        <v>28</v>
      </c>
      <c r="G6" t="s">
        <v>53</v>
      </c>
      <c r="H6" t="str">
        <f ca="1">INDEX(datafile[],MATCH($G6,INDIRECT("datafile[Product ID]"),0),MATCH(H$3,$G$1:$U$1,0))</f>
        <v>Sports</v>
      </c>
      <c r="I6" t="str">
        <f ca="1">INDEX(datafile[],MATCH($G6,INDIRECT("datafile[Product ID]"),0),MATCH(I$3,$G$1:$U$1,0))</f>
        <v>T-shirt</v>
      </c>
      <c r="J6" t="str">
        <f ca="1">INDEX(datafile[],MATCH($G6,INDIRECT("datafile[Product ID]"),0),MATCH(J$3,$G$1:$U$1,0))</f>
        <v>Cash on Delivery</v>
      </c>
      <c r="K6" t="str">
        <f ca="1">INDEX(datafile[],MATCH($G6,INDIRECT("datafile[Product ID]"),0),MATCH(K$3,$G$1:$U$1,0))</f>
        <v>Chicago</v>
      </c>
      <c r="L6" t="str">
        <f ca="1">INDEX(datafile[],MATCH($G6,INDIRECT("datafile[Product ID]"),0),MATCH(L$3,$G$1:$U$1,0))</f>
        <v>Completed</v>
      </c>
      <c r="M6">
        <f ca="1">INDEX(datafile[],MATCH($G6,INDIRECT("datafile[Product ID]"),0),MATCH(M$3,$G$1:$U$1,0))</f>
        <v>16.940000000000001</v>
      </c>
      <c r="N6" t="str">
        <f ca="1">INDEX(datafile[],MATCH($G6,INDIRECT("datafile[Product ID]"),0),MATCH(N$3,$G$1:$U$1,0))</f>
        <v>6336 King Row
South Fernandoville, CO 54992</v>
      </c>
      <c r="O6" t="str">
        <f ca="1">INDEX(datafile[],MATCH($G6,INDIRECT("datafile[Product ID]"),0),MATCH(O$3,$G$1:$U$1,0))</f>
        <v>Website</v>
      </c>
      <c r="P6">
        <f ca="1">INDEX(datafile[],MATCH($G6,INDIRECT("datafile[Product ID]"),0),MATCH(P$3,$G$1:$U$1,0))</f>
        <v>45503</v>
      </c>
      <c r="Q6">
        <f ca="1">INDEX(datafile[],MATCH($G6,INDIRECT("datafile[Product ID]"),0),MATCH(Q$3,$G$1:$U$1,0))</f>
        <v>355.15</v>
      </c>
      <c r="R6">
        <f ca="1">INDEX(datafile[],MATCH($G6,INDIRECT("datafile[Product ID]"),0),MATCH(R$3,$G$1:$U$1,0))</f>
        <v>456.81</v>
      </c>
      <c r="S6">
        <f ca="1">INDEX(datafile[],MATCH($G6,INDIRECT("datafile[Product ID]"),0),MATCH(S$3,$G$1:$U$1,0))</f>
        <v>19</v>
      </c>
      <c r="T6">
        <f ca="1">INDEX(datafile[],MATCH($G6,INDIRECT("datafile[Product ID]"),0),MATCH(T$3,$G$1:$U$1,0))</f>
        <v>30.77</v>
      </c>
      <c r="U6">
        <f ca="1">INDEX(datafile[],MATCH($G6,INDIRECT("datafile[Product ID]"),0),MATCH(U$3,$G$1:$U$1,0))</f>
        <v>46.44</v>
      </c>
    </row>
    <row r="7" spans="2:44" x14ac:dyDescent="0.25">
      <c r="B7" s="2" t="s">
        <v>3</v>
      </c>
      <c r="C7" t="s">
        <v>1703</v>
      </c>
      <c r="E7" s="26" t="s">
        <v>29</v>
      </c>
      <c r="G7" t="s">
        <v>57</v>
      </c>
      <c r="H7" t="str">
        <f ca="1">INDEX(datafile[],MATCH($G7,INDIRECT("datafile[Product ID]"),0),MATCH(H$3,$G$1:$U$1,0))</f>
        <v>Books</v>
      </c>
      <c r="I7" t="str">
        <f ca="1">INDEX(datafile[],MATCH($G7,INDIRECT("datafile[Product ID]"),0),MATCH(I$3,$G$1:$U$1,0))</f>
        <v>Novel</v>
      </c>
      <c r="J7" t="str">
        <f ca="1">INDEX(datafile[],MATCH($G7,INDIRECT("datafile[Product ID]"),0),MATCH(J$3,$G$1:$U$1,0))</f>
        <v>Cash on Delivery</v>
      </c>
      <c r="K7" t="str">
        <f ca="1">INDEX(datafile[],MATCH($G7,INDIRECT("datafile[Product ID]"),0),MATCH(K$3,$G$1:$U$1,0))</f>
        <v>San Francisco</v>
      </c>
      <c r="L7" t="str">
        <f ca="1">INDEX(datafile[],MATCH($G7,INDIRECT("datafile[Product ID]"),0),MATCH(L$3,$G$1:$U$1,0))</f>
        <v>Returned</v>
      </c>
      <c r="M7">
        <f ca="1">INDEX(datafile[],MATCH($G7,INDIRECT("datafile[Product ID]"),0),MATCH(M$3,$G$1:$U$1,0))</f>
        <v>16.23</v>
      </c>
      <c r="N7" t="str">
        <f ca="1">INDEX(datafile[],MATCH($G7,INDIRECT("datafile[Product ID]"),0),MATCH(N$3,$G$1:$U$1,0))</f>
        <v>96929 Sierra Fall
Rossborough, CO 26184</v>
      </c>
      <c r="O7" t="str">
        <f ca="1">INDEX(datafile[],MATCH($G7,INDIRECT("datafile[Product ID]"),0),MATCH(O$3,$G$1:$U$1,0))</f>
        <v>Website</v>
      </c>
      <c r="P7">
        <f ca="1">INDEX(datafile[],MATCH($G7,INDIRECT("datafile[Product ID]"),0),MATCH(P$3,$G$1:$U$1,0))</f>
        <v>45227</v>
      </c>
      <c r="Q7">
        <f ca="1">INDEX(datafile[],MATCH($G7,INDIRECT("datafile[Product ID]"),0),MATCH(Q$3,$G$1:$U$1,0))</f>
        <v>536.91</v>
      </c>
      <c r="R7">
        <f ca="1">INDEX(datafile[],MATCH($G7,INDIRECT("datafile[Product ID]"),0),MATCH(R$3,$G$1:$U$1,0))</f>
        <v>277.76</v>
      </c>
      <c r="S7">
        <f ca="1">INDEX(datafile[],MATCH($G7,INDIRECT("datafile[Product ID]"),0),MATCH(S$3,$G$1:$U$1,0))</f>
        <v>88</v>
      </c>
      <c r="T7">
        <f ca="1">INDEX(datafile[],MATCH($G7,INDIRECT("datafile[Product ID]"),0),MATCH(T$3,$G$1:$U$1,0))</f>
        <v>43.98</v>
      </c>
      <c r="U7">
        <f ca="1">INDEX(datafile[],MATCH($G7,INDIRECT("datafile[Product ID]"),0),MATCH(U$3,$G$1:$U$1,0))</f>
        <v>49.48</v>
      </c>
    </row>
    <row r="8" spans="2:44" x14ac:dyDescent="0.25">
      <c r="B8" s="2" t="s">
        <v>4</v>
      </c>
      <c r="C8" t="s">
        <v>1704</v>
      </c>
      <c r="E8" s="26" t="s">
        <v>18</v>
      </c>
      <c r="G8" t="s">
        <v>60</v>
      </c>
      <c r="H8" t="str">
        <f ca="1">INDEX(datafile[],MATCH($G8,INDIRECT("datafile[Product ID]"),0),MATCH(H$3,$G$1:$U$1,0))</f>
        <v>Electronics</v>
      </c>
      <c r="I8" t="str">
        <f ca="1">INDEX(datafile[],MATCH($G8,INDIRECT("datafile[Product ID]"),0),MATCH(I$3,$G$1:$U$1,0))</f>
        <v>Basketball</v>
      </c>
      <c r="J8" t="str">
        <f ca="1">INDEX(datafile[],MATCH($G8,INDIRECT("datafile[Product ID]"),0),MATCH(J$3,$G$1:$U$1,0))</f>
        <v>Cash on Delivery</v>
      </c>
      <c r="K8" t="str">
        <f ca="1">INDEX(datafile[],MATCH($G8,INDIRECT("datafile[Product ID]"),0),MATCH(K$3,$G$1:$U$1,0))</f>
        <v>San Francisco</v>
      </c>
      <c r="L8" t="str">
        <f ca="1">INDEX(datafile[],MATCH($G8,INDIRECT("datafile[Product ID]"),0),MATCH(L$3,$G$1:$U$1,0))</f>
        <v>Returned</v>
      </c>
      <c r="M8">
        <f ca="1">INDEX(datafile[],MATCH($G8,INDIRECT("datafile[Product ID]"),0),MATCH(M$3,$G$1:$U$1,0))</f>
        <v>8.35</v>
      </c>
      <c r="N8" t="str">
        <f ca="1">INDEX(datafile[],MATCH($G8,INDIRECT("datafile[Product ID]"),0),MATCH(N$3,$G$1:$U$1,0))</f>
        <v>71337 Huerta Lakes Suite 870
New Amber, IL 66828</v>
      </c>
      <c r="O8" t="str">
        <f ca="1">INDEX(datafile[],MATCH($G8,INDIRECT("datafile[Product ID]"),0),MATCH(O$3,$G$1:$U$1,0))</f>
        <v>Website</v>
      </c>
      <c r="P8">
        <f ca="1">INDEX(datafile[],MATCH($G8,INDIRECT("datafile[Product ID]"),0),MATCH(P$3,$G$1:$U$1,0))</f>
        <v>45321</v>
      </c>
      <c r="Q8">
        <f ca="1">INDEX(datafile[],MATCH($G8,INDIRECT("datafile[Product ID]"),0),MATCH(Q$3,$G$1:$U$1,0))</f>
        <v>259</v>
      </c>
      <c r="R8">
        <f ca="1">INDEX(datafile[],MATCH($G8,INDIRECT("datafile[Product ID]"),0),MATCH(R$3,$G$1:$U$1,0))</f>
        <v>104.85</v>
      </c>
      <c r="S8">
        <f ca="1">INDEX(datafile[],MATCH($G8,INDIRECT("datafile[Product ID]"),0),MATCH(S$3,$G$1:$U$1,0))</f>
        <v>45</v>
      </c>
      <c r="T8">
        <f ca="1">INDEX(datafile[],MATCH($G8,INDIRECT("datafile[Product ID]"),0),MATCH(T$3,$G$1:$U$1,0))</f>
        <v>39.270000000000003</v>
      </c>
      <c r="U8">
        <f ca="1">INDEX(datafile[],MATCH($G8,INDIRECT("datafile[Product ID]"),0),MATCH(U$3,$G$1:$U$1,0))</f>
        <v>47.53</v>
      </c>
    </row>
    <row r="9" spans="2:44" x14ac:dyDescent="0.25">
      <c r="B9" s="2" t="s">
        <v>5</v>
      </c>
      <c r="C9" t="s">
        <v>1705</v>
      </c>
      <c r="E9" s="26" t="s">
        <v>20</v>
      </c>
      <c r="G9" t="s">
        <v>63</v>
      </c>
      <c r="H9" t="str">
        <f ca="1">INDEX(datafile[],MATCH($G9,INDIRECT("datafile[Product ID]"),0),MATCH(H$3,$G$1:$U$1,0))</f>
        <v>Clothing</v>
      </c>
      <c r="I9" t="str">
        <f ca="1">INDEX(datafile[],MATCH($G9,INDIRECT("datafile[Product ID]"),0),MATCH(I$3,$G$1:$U$1,0))</f>
        <v>Novel</v>
      </c>
      <c r="J9" t="str">
        <f ca="1">INDEX(datafile[],MATCH($G9,INDIRECT("datafile[Product ID]"),0),MATCH(J$3,$G$1:$U$1,0))</f>
        <v>Credit Card</v>
      </c>
      <c r="K9" t="str">
        <f ca="1">INDEX(datafile[],MATCH($G9,INDIRECT("datafile[Product ID]"),0),MATCH(K$3,$G$1:$U$1,0))</f>
        <v>New York</v>
      </c>
      <c r="L9" t="str">
        <f ca="1">INDEX(datafile[],MATCH($G9,INDIRECT("datafile[Product ID]"),0),MATCH(L$3,$G$1:$U$1,0))</f>
        <v>Cancelled</v>
      </c>
      <c r="M9">
        <f ca="1">INDEX(datafile[],MATCH($G9,INDIRECT("datafile[Product ID]"),0),MATCH(M$3,$G$1:$U$1,0))</f>
        <v>20.07</v>
      </c>
      <c r="N9" t="str">
        <f ca="1">INDEX(datafile[],MATCH($G9,INDIRECT("datafile[Product ID]"),0),MATCH(N$3,$G$1:$U$1,0))</f>
        <v>2522 Rogers Ramp
Wongfurt, TX 41651</v>
      </c>
      <c r="O9" t="str">
        <f ca="1">INDEX(datafile[],MATCH($G9,INDIRECT("datafile[Product ID]"),0),MATCH(O$3,$G$1:$U$1,0))</f>
        <v>Website</v>
      </c>
      <c r="P9">
        <f ca="1">INDEX(datafile[],MATCH($G9,INDIRECT("datafile[Product ID]"),0),MATCH(P$3,$G$1:$U$1,0))</f>
        <v>45452</v>
      </c>
      <c r="Q9">
        <f ca="1">INDEX(datafile[],MATCH($G9,INDIRECT("datafile[Product ID]"),0),MATCH(Q$3,$G$1:$U$1,0))</f>
        <v>690.01</v>
      </c>
      <c r="R9">
        <f ca="1">INDEX(datafile[],MATCH($G9,INDIRECT("datafile[Product ID]"),0),MATCH(R$3,$G$1:$U$1,0))</f>
        <v>158.13</v>
      </c>
      <c r="S9">
        <f ca="1">INDEX(datafile[],MATCH($G9,INDIRECT("datafile[Product ID]"),0),MATCH(S$3,$G$1:$U$1,0))</f>
        <v>37</v>
      </c>
      <c r="T9">
        <f ca="1">INDEX(datafile[],MATCH($G9,INDIRECT("datafile[Product ID]"),0),MATCH(T$3,$G$1:$U$1,0))</f>
        <v>15.51</v>
      </c>
      <c r="U9">
        <f ca="1">INDEX(datafile[],MATCH($G9,INDIRECT("datafile[Product ID]"),0),MATCH(U$3,$G$1:$U$1,0))</f>
        <v>75.63</v>
      </c>
    </row>
    <row r="10" spans="2:44" ht="18.75" x14ac:dyDescent="0.3">
      <c r="B10" s="6" t="s">
        <v>1718</v>
      </c>
      <c r="C10" s="7" t="s">
        <v>1706</v>
      </c>
      <c r="E10" s="26" t="s">
        <v>30</v>
      </c>
      <c r="G10" t="s">
        <v>65</v>
      </c>
      <c r="H10" t="str">
        <f ca="1">INDEX(datafile[],MATCH($G10,INDIRECT("datafile[Product ID]"),0),MATCH(H$3,$G$1:$U$1,0))</f>
        <v>Furniture</v>
      </c>
      <c r="I10" t="str">
        <f ca="1">INDEX(datafile[],MATCH($G10,INDIRECT("datafile[Product ID]"),0),MATCH(I$3,$G$1:$U$1,0))</f>
        <v>Novel</v>
      </c>
      <c r="J10" t="str">
        <f ca="1">INDEX(datafile[],MATCH($G10,INDIRECT("datafile[Product ID]"),0),MATCH(J$3,$G$1:$U$1,0))</f>
        <v>Credit Card</v>
      </c>
      <c r="K10" t="str">
        <f ca="1">INDEX(datafile[],MATCH($G10,INDIRECT("datafile[Product ID]"),0),MATCH(K$3,$G$1:$U$1,0))</f>
        <v>New York</v>
      </c>
      <c r="L10" t="str">
        <f ca="1">INDEX(datafile[],MATCH($G10,INDIRECT("datafile[Product ID]"),0),MATCH(L$3,$G$1:$U$1,0))</f>
        <v>Completed</v>
      </c>
      <c r="M10">
        <f ca="1">INDEX(datafile[],MATCH($G10,INDIRECT("datafile[Product ID]"),0),MATCH(M$3,$G$1:$U$1,0))</f>
        <v>5.22</v>
      </c>
      <c r="N10" t="str">
        <f ca="1">INDEX(datafile[],MATCH($G10,INDIRECT("datafile[Product ID]"),0),MATCH(N$3,$G$1:$U$1,0))</f>
        <v>4587 Christina Avenue Apt. 616
Lesterfort, CT 80558</v>
      </c>
      <c r="O10" t="str">
        <f ca="1">INDEX(datafile[],MATCH($G10,INDIRECT("datafile[Product ID]"),0),MATCH(O$3,$G$1:$U$1,0))</f>
        <v>App</v>
      </c>
      <c r="P10">
        <f ca="1">INDEX(datafile[],MATCH($G10,INDIRECT("datafile[Product ID]"),0),MATCH(P$3,$G$1:$U$1,0))</f>
        <v>45364</v>
      </c>
      <c r="Q10">
        <f ca="1">INDEX(datafile[],MATCH($G10,INDIRECT("datafile[Product ID]"),0),MATCH(Q$3,$G$1:$U$1,0))</f>
        <v>758.06</v>
      </c>
      <c r="R10">
        <f ca="1">INDEX(datafile[],MATCH($G10,INDIRECT("datafile[Product ID]"),0),MATCH(R$3,$G$1:$U$1,0))</f>
        <v>458.74</v>
      </c>
      <c r="S10">
        <f ca="1">INDEX(datafile[],MATCH($G10,INDIRECT("datafile[Product ID]"),0),MATCH(S$3,$G$1:$U$1,0))</f>
        <v>12</v>
      </c>
      <c r="T10">
        <f ca="1">INDEX(datafile[],MATCH($G10,INDIRECT("datafile[Product ID]"),0),MATCH(T$3,$G$1:$U$1,0))</f>
        <v>49.56</v>
      </c>
      <c r="U10">
        <f ca="1">INDEX(datafile[],MATCH($G10,INDIRECT("datafile[Product ID]"),0),MATCH(U$3,$G$1:$U$1,0))</f>
        <v>10.09</v>
      </c>
    </row>
    <row r="11" spans="2:44" x14ac:dyDescent="0.25">
      <c r="B11" s="2" t="s">
        <v>7</v>
      </c>
      <c r="C11" t="s">
        <v>1707</v>
      </c>
      <c r="E11" s="26" t="s">
        <v>23</v>
      </c>
      <c r="G11" t="s">
        <v>69</v>
      </c>
      <c r="H11" t="str">
        <f ca="1">INDEX(datafile[],MATCH($G11,INDIRECT("datafile[Product ID]"),0),MATCH(H$3,$G$1:$U$1,0))</f>
        <v>Electronics</v>
      </c>
      <c r="I11" t="str">
        <f ca="1">INDEX(datafile[],MATCH($G11,INDIRECT("datafile[Product ID]"),0),MATCH(I$3,$G$1:$U$1,0))</f>
        <v>T-shirt</v>
      </c>
      <c r="J11" t="str">
        <f ca="1">INDEX(datafile[],MATCH($G11,INDIRECT("datafile[Product ID]"),0),MATCH(J$3,$G$1:$U$1,0))</f>
        <v>PayPal</v>
      </c>
      <c r="K11" t="str">
        <f ca="1">INDEX(datafile[],MATCH($G11,INDIRECT("datafile[Product ID]"),0),MATCH(K$3,$G$1:$U$1,0))</f>
        <v>Los Angeles</v>
      </c>
      <c r="L11" t="str">
        <f ca="1">INDEX(datafile[],MATCH($G11,INDIRECT("datafile[Product ID]"),0),MATCH(L$3,$G$1:$U$1,0))</f>
        <v>Returned</v>
      </c>
      <c r="M11">
        <f ca="1">INDEX(datafile[],MATCH($G11,INDIRECT("datafile[Product ID]"),0),MATCH(M$3,$G$1:$U$1,0))</f>
        <v>6.32</v>
      </c>
      <c r="N11" t="str">
        <f ca="1">INDEX(datafile[],MATCH($G11,INDIRECT("datafile[Product ID]"),0),MATCH(N$3,$G$1:$U$1,0))</f>
        <v>870 Robinson Forks
Snyderport, CA 59149</v>
      </c>
      <c r="O11" t="str">
        <f ca="1">INDEX(datafile[],MATCH($G11,INDIRECT("datafile[Product ID]"),0),MATCH(O$3,$G$1:$U$1,0))</f>
        <v>Website</v>
      </c>
      <c r="P11">
        <f ca="1">INDEX(datafile[],MATCH($G11,INDIRECT("datafile[Product ID]"),0),MATCH(P$3,$G$1:$U$1,0))</f>
        <v>45367</v>
      </c>
      <c r="Q11">
        <f ca="1">INDEX(datafile[],MATCH($G11,INDIRECT("datafile[Product ID]"),0),MATCH(Q$3,$G$1:$U$1,0))</f>
        <v>402.25</v>
      </c>
      <c r="R11">
        <f ca="1">INDEX(datafile[],MATCH($G11,INDIRECT("datafile[Product ID]"),0),MATCH(R$3,$G$1:$U$1,0))</f>
        <v>261.45</v>
      </c>
      <c r="S11">
        <f ca="1">INDEX(datafile[],MATCH($G11,INDIRECT("datafile[Product ID]"),0),MATCH(S$3,$G$1:$U$1,0))</f>
        <v>24</v>
      </c>
      <c r="T11">
        <f ca="1">INDEX(datafile[],MATCH($G11,INDIRECT("datafile[Product ID]"),0),MATCH(T$3,$G$1:$U$1,0))</f>
        <v>20.46</v>
      </c>
      <c r="U11">
        <f ca="1">INDEX(datafile[],MATCH($G11,INDIRECT("datafile[Product ID]"),0),MATCH(U$3,$G$1:$U$1,0))</f>
        <v>4.13</v>
      </c>
    </row>
    <row r="12" spans="2:44" x14ac:dyDescent="0.25">
      <c r="B12" s="2" t="s">
        <v>8</v>
      </c>
      <c r="C12" t="s">
        <v>1708</v>
      </c>
      <c r="E12" s="26" t="s">
        <v>25</v>
      </c>
      <c r="G12" t="s">
        <v>72</v>
      </c>
      <c r="H12" t="str">
        <f ca="1">INDEX(datafile[],MATCH($G12,INDIRECT("datafile[Product ID]"),0),MATCH(H$3,$G$1:$U$1,0))</f>
        <v>Clothing</v>
      </c>
      <c r="I12" t="str">
        <f ca="1">INDEX(datafile[],MATCH($G12,INDIRECT("datafile[Product ID]"),0),MATCH(I$3,$G$1:$U$1,0))</f>
        <v>Chair</v>
      </c>
      <c r="J12" t="str">
        <f ca="1">INDEX(datafile[],MATCH($G12,INDIRECT("datafile[Product ID]"),0),MATCH(J$3,$G$1:$U$1,0))</f>
        <v>Credit Card</v>
      </c>
      <c r="K12" t="str">
        <f ca="1">INDEX(datafile[],MATCH($G12,INDIRECT("datafile[Product ID]"),0),MATCH(K$3,$G$1:$U$1,0))</f>
        <v>Houston</v>
      </c>
      <c r="L12" t="str">
        <f ca="1">INDEX(datafile[],MATCH($G12,INDIRECT("datafile[Product ID]"),0),MATCH(L$3,$G$1:$U$1,0))</f>
        <v>Completed</v>
      </c>
      <c r="M12">
        <f ca="1">INDEX(datafile[],MATCH($G12,INDIRECT("datafile[Product ID]"),0),MATCH(M$3,$G$1:$U$1,0))</f>
        <v>45.14</v>
      </c>
      <c r="N12" t="str">
        <f ca="1">INDEX(datafile[],MATCH($G12,INDIRECT("datafile[Product ID]"),0),MATCH(N$3,$G$1:$U$1,0))</f>
        <v>07037 Carrie Springs
North Jennifer, MS 19123</v>
      </c>
      <c r="O12" t="str">
        <f ca="1">INDEX(datafile[],MATCH($G12,INDIRECT("datafile[Product ID]"),0),MATCH(O$3,$G$1:$U$1,0))</f>
        <v>App</v>
      </c>
      <c r="P12">
        <f ca="1">INDEX(datafile[],MATCH($G12,INDIRECT("datafile[Product ID]"),0),MATCH(P$3,$G$1:$U$1,0))</f>
        <v>45544</v>
      </c>
      <c r="Q12">
        <f ca="1">INDEX(datafile[],MATCH($G12,INDIRECT("datafile[Product ID]"),0),MATCH(Q$3,$G$1:$U$1,0))</f>
        <v>140.31</v>
      </c>
      <c r="R12">
        <f ca="1">INDEX(datafile[],MATCH($G12,INDIRECT("datafile[Product ID]"),0),MATCH(R$3,$G$1:$U$1,0))</f>
        <v>335.4</v>
      </c>
      <c r="S12">
        <f ca="1">INDEX(datafile[],MATCH($G12,INDIRECT("datafile[Product ID]"),0),MATCH(S$3,$G$1:$U$1,0))</f>
        <v>81</v>
      </c>
      <c r="T12">
        <f ca="1">INDEX(datafile[],MATCH($G12,INDIRECT("datafile[Product ID]"),0),MATCH(T$3,$G$1:$U$1,0))</f>
        <v>19.27</v>
      </c>
      <c r="U12">
        <f ca="1">INDEX(datafile[],MATCH($G12,INDIRECT("datafile[Product ID]"),0),MATCH(U$3,$G$1:$U$1,0))</f>
        <v>18.149999999999999</v>
      </c>
    </row>
    <row r="13" spans="2:44" x14ac:dyDescent="0.25">
      <c r="B13" s="2" t="s">
        <v>9</v>
      </c>
      <c r="C13" t="s">
        <v>1709</v>
      </c>
      <c r="E13" s="26" t="s">
        <v>31</v>
      </c>
      <c r="G13" t="s">
        <v>76</v>
      </c>
      <c r="H13" t="str">
        <f ca="1">INDEX(datafile[],MATCH($G13,INDIRECT("datafile[Product ID]"),0),MATCH(H$3,$G$1:$U$1,0))</f>
        <v>Clothing</v>
      </c>
      <c r="I13" t="str">
        <f ca="1">INDEX(datafile[],MATCH($G13,INDIRECT("datafile[Product ID]"),0),MATCH(I$3,$G$1:$U$1,0))</f>
        <v>Basketball</v>
      </c>
      <c r="J13" t="str">
        <f ca="1">INDEX(datafile[],MATCH($G13,INDIRECT("datafile[Product ID]"),0),MATCH(J$3,$G$1:$U$1,0))</f>
        <v>Bank Transfer</v>
      </c>
      <c r="K13" t="str">
        <f ca="1">INDEX(datafile[],MATCH($G13,INDIRECT("datafile[Product ID]"),0),MATCH(K$3,$G$1:$U$1,0))</f>
        <v>New York</v>
      </c>
      <c r="L13" t="str">
        <f ca="1">INDEX(datafile[],MATCH($G13,INDIRECT("datafile[Product ID]"),0),MATCH(L$3,$G$1:$U$1,0))</f>
        <v>Pending</v>
      </c>
      <c r="M13">
        <f ca="1">INDEX(datafile[],MATCH($G13,INDIRECT("datafile[Product ID]"),0),MATCH(M$3,$G$1:$U$1,0))</f>
        <v>11.34</v>
      </c>
      <c r="N13" t="str">
        <f ca="1">INDEX(datafile[],MATCH($G13,INDIRECT("datafile[Product ID]"),0),MATCH(N$3,$G$1:$U$1,0))</f>
        <v>186 Lisa Stravenue Suite 873
Port Timothyborough, VA 29891</v>
      </c>
      <c r="O13" t="str">
        <f ca="1">INDEX(datafile[],MATCH($G13,INDIRECT("datafile[Product ID]"),0),MATCH(O$3,$G$1:$U$1,0))</f>
        <v>Website</v>
      </c>
      <c r="P13">
        <f ca="1">INDEX(datafile[],MATCH($G13,INDIRECT("datafile[Product ID]"),0),MATCH(P$3,$G$1:$U$1,0))</f>
        <v>45501</v>
      </c>
      <c r="Q13">
        <f ca="1">INDEX(datafile[],MATCH($G13,INDIRECT("datafile[Product ID]"),0),MATCH(Q$3,$G$1:$U$1,0))</f>
        <v>649.88</v>
      </c>
      <c r="R13">
        <f ca="1">INDEX(datafile[],MATCH($G13,INDIRECT("datafile[Product ID]"),0),MATCH(R$3,$G$1:$U$1,0))</f>
        <v>499.67</v>
      </c>
      <c r="S13">
        <f ca="1">INDEX(datafile[],MATCH($G13,INDIRECT("datafile[Product ID]"),0),MATCH(S$3,$G$1:$U$1,0))</f>
        <v>56</v>
      </c>
      <c r="T13">
        <f ca="1">INDEX(datafile[],MATCH($G13,INDIRECT("datafile[Product ID]"),0),MATCH(T$3,$G$1:$U$1,0))</f>
        <v>20.09</v>
      </c>
      <c r="U13">
        <f ca="1">INDEX(datafile[],MATCH($G13,INDIRECT("datafile[Product ID]"),0),MATCH(U$3,$G$1:$U$1,0))</f>
        <v>59.79</v>
      </c>
    </row>
    <row r="14" spans="2:44" x14ac:dyDescent="0.25">
      <c r="B14" s="2" t="s">
        <v>10</v>
      </c>
      <c r="C14" t="s">
        <v>1710</v>
      </c>
      <c r="E14" s="26" t="s">
        <v>27</v>
      </c>
      <c r="G14" t="s">
        <v>78</v>
      </c>
      <c r="H14" t="str">
        <f ca="1">INDEX(datafile[],MATCH($G14,INDIRECT("datafile[Product ID]"),0),MATCH(H$3,$G$1:$U$1,0))</f>
        <v>Sports</v>
      </c>
      <c r="I14" t="str">
        <f ca="1">INDEX(datafile[],MATCH($G14,INDIRECT("datafile[Product ID]"),0),MATCH(I$3,$G$1:$U$1,0))</f>
        <v>Novel</v>
      </c>
      <c r="J14" t="str">
        <f ca="1">INDEX(datafile[],MATCH($G14,INDIRECT("datafile[Product ID]"),0),MATCH(J$3,$G$1:$U$1,0))</f>
        <v>Credit Card</v>
      </c>
      <c r="K14" t="str">
        <f ca="1">INDEX(datafile[],MATCH($G14,INDIRECT("datafile[Product ID]"),0),MATCH(K$3,$G$1:$U$1,0))</f>
        <v>San Francisco</v>
      </c>
      <c r="L14" t="str">
        <f ca="1">INDEX(datafile[],MATCH($G14,INDIRECT("datafile[Product ID]"),0),MATCH(L$3,$G$1:$U$1,0))</f>
        <v>Returned</v>
      </c>
      <c r="M14">
        <f ca="1">INDEX(datafile[],MATCH($G14,INDIRECT("datafile[Product ID]"),0),MATCH(M$3,$G$1:$U$1,0))</f>
        <v>24.02</v>
      </c>
      <c r="N14" t="str">
        <f ca="1">INDEX(datafile[],MATCH($G14,INDIRECT("datafile[Product ID]"),0),MATCH(N$3,$G$1:$U$1,0))</f>
        <v>0817 Craig Port Suite 093
Patriciaside, OR 96518</v>
      </c>
      <c r="O14" t="str">
        <f ca="1">INDEX(datafile[],MATCH($G14,INDIRECT("datafile[Product ID]"),0),MATCH(O$3,$G$1:$U$1,0))</f>
        <v>Website</v>
      </c>
      <c r="P14">
        <f ca="1">INDEX(datafile[],MATCH($G14,INDIRECT("datafile[Product ID]"),0),MATCH(P$3,$G$1:$U$1,0))</f>
        <v>45548</v>
      </c>
      <c r="Q14">
        <f ca="1">INDEX(datafile[],MATCH($G14,INDIRECT("datafile[Product ID]"),0),MATCH(Q$3,$G$1:$U$1,0))</f>
        <v>510.58</v>
      </c>
      <c r="R14">
        <f ca="1">INDEX(datafile[],MATCH($G14,INDIRECT("datafile[Product ID]"),0),MATCH(R$3,$G$1:$U$1,0))</f>
        <v>63.49</v>
      </c>
      <c r="S14">
        <f ca="1">INDEX(datafile[],MATCH($G14,INDIRECT("datafile[Product ID]"),0),MATCH(S$3,$G$1:$U$1,0))</f>
        <v>18</v>
      </c>
      <c r="T14">
        <f ca="1">INDEX(datafile[],MATCH($G14,INDIRECT("datafile[Product ID]"),0),MATCH(T$3,$G$1:$U$1,0))</f>
        <v>25.27</v>
      </c>
      <c r="U14">
        <f ca="1">INDEX(datafile[],MATCH($G14,INDIRECT("datafile[Product ID]"),0),MATCH(U$3,$G$1:$U$1,0))</f>
        <v>21.73</v>
      </c>
    </row>
    <row r="15" spans="2:44" x14ac:dyDescent="0.25">
      <c r="E15" s="26" t="s">
        <v>32</v>
      </c>
      <c r="G15" t="s">
        <v>80</v>
      </c>
      <c r="H15" t="str">
        <f ca="1">INDEX(datafile[],MATCH($G15,INDIRECT("datafile[Product ID]"),0),MATCH(H$3,$G$1:$U$1,0))</f>
        <v>Electronics</v>
      </c>
      <c r="I15" t="str">
        <f ca="1">INDEX(datafile[],MATCH($G15,INDIRECT("datafile[Product ID]"),0),MATCH(I$3,$G$1:$U$1,0))</f>
        <v>T-shirt</v>
      </c>
      <c r="J15" t="str">
        <f ca="1">INDEX(datafile[],MATCH($G15,INDIRECT("datafile[Product ID]"),0),MATCH(J$3,$G$1:$U$1,0))</f>
        <v>Bank Transfer</v>
      </c>
      <c r="K15" t="str">
        <f ca="1">INDEX(datafile[],MATCH($G15,INDIRECT("datafile[Product ID]"),0),MATCH(K$3,$G$1:$U$1,0))</f>
        <v>Los Angeles</v>
      </c>
      <c r="L15" t="str">
        <f ca="1">INDEX(datafile[],MATCH($G15,INDIRECT("datafile[Product ID]"),0),MATCH(L$3,$G$1:$U$1,0))</f>
        <v>Completed</v>
      </c>
      <c r="M15">
        <f ca="1">INDEX(datafile[],MATCH($G15,INDIRECT("datafile[Product ID]"),0),MATCH(M$3,$G$1:$U$1,0))</f>
        <v>46.38</v>
      </c>
      <c r="N15" t="str">
        <f ca="1">INDEX(datafile[],MATCH($G15,INDIRECT("datafile[Product ID]"),0),MATCH(N$3,$G$1:$U$1,0))</f>
        <v>Unit 0352 Box 4215
DPO AA 61197</v>
      </c>
      <c r="O15" t="str">
        <f ca="1">INDEX(datafile[],MATCH($G15,INDIRECT("datafile[Product ID]"),0),MATCH(O$3,$G$1:$U$1,0))</f>
        <v>App</v>
      </c>
      <c r="P15">
        <f ca="1">INDEX(datafile[],MATCH($G15,INDIRECT("datafile[Product ID]"),0),MATCH(P$3,$G$1:$U$1,0))</f>
        <v>45446</v>
      </c>
      <c r="Q15">
        <f ca="1">INDEX(datafile[],MATCH($G15,INDIRECT("datafile[Product ID]"),0),MATCH(Q$3,$G$1:$U$1,0))</f>
        <v>992.66</v>
      </c>
      <c r="R15">
        <f ca="1">INDEX(datafile[],MATCH($G15,INDIRECT("datafile[Product ID]"),0),MATCH(R$3,$G$1:$U$1,0))</f>
        <v>252.29</v>
      </c>
      <c r="S15">
        <f ca="1">INDEX(datafile[],MATCH($G15,INDIRECT("datafile[Product ID]"),0),MATCH(S$3,$G$1:$U$1,0))</f>
        <v>59</v>
      </c>
      <c r="T15">
        <f ca="1">INDEX(datafile[],MATCH($G15,INDIRECT("datafile[Product ID]"),0),MATCH(T$3,$G$1:$U$1,0))</f>
        <v>37.39</v>
      </c>
      <c r="U15">
        <f ca="1">INDEX(datafile[],MATCH($G15,INDIRECT("datafile[Product ID]"),0),MATCH(U$3,$G$1:$U$1,0))</f>
        <v>62.01</v>
      </c>
    </row>
    <row r="16" spans="2:44" x14ac:dyDescent="0.25">
      <c r="E16" s="26" t="s">
        <v>33</v>
      </c>
      <c r="G16" t="s">
        <v>82</v>
      </c>
      <c r="H16" t="str">
        <f ca="1">INDEX(datafile[],MATCH($G16,INDIRECT("datafile[Product ID]"),0),MATCH(H$3,$G$1:$U$1,0))</f>
        <v>Clothing</v>
      </c>
      <c r="I16" t="str">
        <f ca="1">INDEX(datafile[],MATCH($G16,INDIRECT("datafile[Product ID]"),0),MATCH(I$3,$G$1:$U$1,0))</f>
        <v>Basketball</v>
      </c>
      <c r="J16" t="str">
        <f ca="1">INDEX(datafile[],MATCH($G16,INDIRECT("datafile[Product ID]"),0),MATCH(J$3,$G$1:$U$1,0))</f>
        <v>Credit Card</v>
      </c>
      <c r="K16" t="str">
        <f ca="1">INDEX(datafile[],MATCH($G16,INDIRECT("datafile[Product ID]"),0),MATCH(K$3,$G$1:$U$1,0))</f>
        <v>New York</v>
      </c>
      <c r="L16" t="str">
        <f ca="1">INDEX(datafile[],MATCH($G16,INDIRECT("datafile[Product ID]"),0),MATCH(L$3,$G$1:$U$1,0))</f>
        <v>Pending</v>
      </c>
      <c r="M16">
        <f ca="1">INDEX(datafile[],MATCH($G16,INDIRECT("datafile[Product ID]"),0),MATCH(M$3,$G$1:$U$1,0))</f>
        <v>36.18</v>
      </c>
      <c r="N16" t="str">
        <f ca="1">INDEX(datafile[],MATCH($G16,INDIRECT("datafile[Product ID]"),0),MATCH(N$3,$G$1:$U$1,0))</f>
        <v>63239 Victoria Squares
Washingtonhaven, CO 89217</v>
      </c>
      <c r="O16" t="str">
        <f ca="1">INDEX(datafile[],MATCH($G16,INDIRECT("datafile[Product ID]"),0),MATCH(O$3,$G$1:$U$1,0))</f>
        <v>Website</v>
      </c>
      <c r="P16">
        <f ca="1">INDEX(datafile[],MATCH($G16,INDIRECT("datafile[Product ID]"),0),MATCH(P$3,$G$1:$U$1,0))</f>
        <v>45211</v>
      </c>
      <c r="Q16">
        <f ca="1">INDEX(datafile[],MATCH($G16,INDIRECT("datafile[Product ID]"),0),MATCH(Q$3,$G$1:$U$1,0))</f>
        <v>77.680000000000007</v>
      </c>
      <c r="R16">
        <f ca="1">INDEX(datafile[],MATCH($G16,INDIRECT("datafile[Product ID]"),0),MATCH(R$3,$G$1:$U$1,0))</f>
        <v>101.12</v>
      </c>
      <c r="S16">
        <f ca="1">INDEX(datafile[],MATCH($G16,INDIRECT("datafile[Product ID]"),0),MATCH(S$3,$G$1:$U$1,0))</f>
        <v>4</v>
      </c>
      <c r="T16">
        <f ca="1">INDEX(datafile[],MATCH($G16,INDIRECT("datafile[Product ID]"),0),MATCH(T$3,$G$1:$U$1,0))</f>
        <v>44.88</v>
      </c>
      <c r="U16">
        <f ca="1">INDEX(datafile[],MATCH($G16,INDIRECT("datafile[Product ID]"),0),MATCH(U$3,$G$1:$U$1,0))</f>
        <v>18.170000000000002</v>
      </c>
    </row>
    <row r="17" spans="1:21" x14ac:dyDescent="0.25">
      <c r="E17" s="26" t="s">
        <v>22</v>
      </c>
      <c r="G17" t="s">
        <v>84</v>
      </c>
      <c r="H17" t="str">
        <f ca="1">INDEX(datafile[],MATCH($G17,INDIRECT("datafile[Product ID]"),0),MATCH(H$3,$G$1:$U$1,0))</f>
        <v>Electronics</v>
      </c>
      <c r="I17" t="str">
        <f ca="1">INDEX(datafile[],MATCH($G17,INDIRECT("datafile[Product ID]"),0),MATCH(I$3,$G$1:$U$1,0))</f>
        <v>Novel</v>
      </c>
      <c r="J17" t="str">
        <f ca="1">INDEX(datafile[],MATCH($G17,INDIRECT("datafile[Product ID]"),0),MATCH(J$3,$G$1:$U$1,0))</f>
        <v>Bank Transfer</v>
      </c>
      <c r="K17" t="str">
        <f ca="1">INDEX(datafile[],MATCH($G17,INDIRECT("datafile[Product ID]"),0),MATCH(K$3,$G$1:$U$1,0))</f>
        <v>San Francisco</v>
      </c>
      <c r="L17" t="str">
        <f ca="1">INDEX(datafile[],MATCH($G17,INDIRECT("datafile[Product ID]"),0),MATCH(L$3,$G$1:$U$1,0))</f>
        <v>Returned</v>
      </c>
      <c r="M17">
        <f ca="1">INDEX(datafile[],MATCH($G17,INDIRECT("datafile[Product ID]"),0),MATCH(M$3,$G$1:$U$1,0))</f>
        <v>18.89</v>
      </c>
      <c r="N17" t="str">
        <f ca="1">INDEX(datafile[],MATCH($G17,INDIRECT("datafile[Product ID]"),0),MATCH(N$3,$G$1:$U$1,0))</f>
        <v>Unit 8773 Box 1389
DPO AA 13390</v>
      </c>
      <c r="O17" t="str">
        <f ca="1">INDEX(datafile[],MATCH($G17,INDIRECT("datafile[Product ID]"),0),MATCH(O$3,$G$1:$U$1,0))</f>
        <v>App</v>
      </c>
      <c r="P17">
        <f ca="1">INDEX(datafile[],MATCH($G17,INDIRECT("datafile[Product ID]"),0),MATCH(P$3,$G$1:$U$1,0))</f>
        <v>45480</v>
      </c>
      <c r="Q17">
        <f ca="1">INDEX(datafile[],MATCH($G17,INDIRECT("datafile[Product ID]"),0),MATCH(Q$3,$G$1:$U$1,0))</f>
        <v>909.29</v>
      </c>
      <c r="R17">
        <f ca="1">INDEX(datafile[],MATCH($G17,INDIRECT("datafile[Product ID]"),0),MATCH(R$3,$G$1:$U$1,0))</f>
        <v>159.51</v>
      </c>
      <c r="S17">
        <f ca="1">INDEX(datafile[],MATCH($G17,INDIRECT("datafile[Product ID]"),0),MATCH(S$3,$G$1:$U$1,0))</f>
        <v>68</v>
      </c>
      <c r="T17">
        <f ca="1">INDEX(datafile[],MATCH($G17,INDIRECT("datafile[Product ID]"),0),MATCH(T$3,$G$1:$U$1,0))</f>
        <v>24.48</v>
      </c>
      <c r="U17">
        <f ca="1">INDEX(datafile[],MATCH($G17,INDIRECT("datafile[Product ID]"),0),MATCH(U$3,$G$1:$U$1,0))</f>
        <v>75.31</v>
      </c>
    </row>
    <row r="18" spans="1:21" ht="15.75" x14ac:dyDescent="0.25">
      <c r="B18" s="3" t="s">
        <v>12</v>
      </c>
      <c r="E18" s="27" t="s">
        <v>34</v>
      </c>
      <c r="G18" t="s">
        <v>86</v>
      </c>
      <c r="H18" t="str">
        <f ca="1">INDEX(datafile[],MATCH($G18,INDIRECT("datafile[Product ID]"),0),MATCH(H$3,$G$1:$U$1,0))</f>
        <v>Sports</v>
      </c>
      <c r="I18" t="str">
        <f ca="1">INDEX(datafile[],MATCH($G18,INDIRECT("datafile[Product ID]"),0),MATCH(I$3,$G$1:$U$1,0))</f>
        <v>Basketball</v>
      </c>
      <c r="J18" t="str">
        <f ca="1">INDEX(datafile[],MATCH($G18,INDIRECT("datafile[Product ID]"),0),MATCH(J$3,$G$1:$U$1,0))</f>
        <v>Bank Transfer</v>
      </c>
      <c r="K18" t="str">
        <f ca="1">INDEX(datafile[],MATCH($G18,INDIRECT("datafile[Product ID]"),0),MATCH(K$3,$G$1:$U$1,0))</f>
        <v>Los Angeles</v>
      </c>
      <c r="L18" t="str">
        <f ca="1">INDEX(datafile[],MATCH($G18,INDIRECT("datafile[Product ID]"),0),MATCH(L$3,$G$1:$U$1,0))</f>
        <v>Pending</v>
      </c>
      <c r="M18">
        <f ca="1">INDEX(datafile[],MATCH($G18,INDIRECT("datafile[Product ID]"),0),MATCH(M$3,$G$1:$U$1,0))</f>
        <v>37.090000000000003</v>
      </c>
      <c r="N18" t="str">
        <f ca="1">INDEX(datafile[],MATCH($G18,INDIRECT("datafile[Product ID]"),0),MATCH(N$3,$G$1:$U$1,0))</f>
        <v>43254 Jessica Views Apt. 724
New Jonathanview, TX 33535</v>
      </c>
      <c r="O18" t="str">
        <f ca="1">INDEX(datafile[],MATCH($G18,INDIRECT("datafile[Product ID]"),0),MATCH(O$3,$G$1:$U$1,0))</f>
        <v>App</v>
      </c>
      <c r="P18">
        <f ca="1">INDEX(datafile[],MATCH($G18,INDIRECT("datafile[Product ID]"),0),MATCH(P$3,$G$1:$U$1,0))</f>
        <v>45302</v>
      </c>
      <c r="Q18">
        <f ca="1">INDEX(datafile[],MATCH($G18,INDIRECT("datafile[Product ID]"),0),MATCH(Q$3,$G$1:$U$1,0))</f>
        <v>859.95</v>
      </c>
      <c r="R18">
        <f ca="1">INDEX(datafile[],MATCH($G18,INDIRECT("datafile[Product ID]"),0),MATCH(R$3,$G$1:$U$1,0))</f>
        <v>125.96</v>
      </c>
      <c r="S18">
        <f ca="1">INDEX(datafile[],MATCH($G18,INDIRECT("datafile[Product ID]"),0),MATCH(S$3,$G$1:$U$1,0))</f>
        <v>89</v>
      </c>
      <c r="T18">
        <f ca="1">INDEX(datafile[],MATCH($G18,INDIRECT("datafile[Product ID]"),0),MATCH(T$3,$G$1:$U$1,0))</f>
        <v>17.37</v>
      </c>
      <c r="U18">
        <f ca="1">INDEX(datafile[],MATCH($G18,INDIRECT("datafile[Product ID]"),0),MATCH(U$3,$G$1:$U$1,0))</f>
        <v>45.25</v>
      </c>
    </row>
    <row r="19" spans="1:21" x14ac:dyDescent="0.25">
      <c r="A19">
        <v>1</v>
      </c>
      <c r="B19" s="5" t="s">
        <v>27</v>
      </c>
      <c r="G19" t="s">
        <v>88</v>
      </c>
      <c r="H19" t="str">
        <f ca="1">INDEX(datafile[],MATCH($G19,INDIRECT("datafile[Product ID]"),0),MATCH(H$3,$G$1:$U$1,0))</f>
        <v>Electronics</v>
      </c>
      <c r="I19" t="str">
        <f ca="1">INDEX(datafile[],MATCH($G19,INDIRECT("datafile[Product ID]"),0),MATCH(I$3,$G$1:$U$1,0))</f>
        <v>Basketball</v>
      </c>
      <c r="J19" t="str">
        <f ca="1">INDEX(datafile[],MATCH($G19,INDIRECT("datafile[Product ID]"),0),MATCH(J$3,$G$1:$U$1,0))</f>
        <v>PayPal</v>
      </c>
      <c r="K19" t="str">
        <f ca="1">INDEX(datafile[],MATCH($G19,INDIRECT("datafile[Product ID]"),0),MATCH(K$3,$G$1:$U$1,0))</f>
        <v>New York</v>
      </c>
      <c r="L19" t="str">
        <f ca="1">INDEX(datafile[],MATCH($G19,INDIRECT("datafile[Product ID]"),0),MATCH(L$3,$G$1:$U$1,0))</f>
        <v>Cancelled</v>
      </c>
      <c r="M19">
        <f ca="1">INDEX(datafile[],MATCH($G19,INDIRECT("datafile[Product ID]"),0),MATCH(M$3,$G$1:$U$1,0))</f>
        <v>20.02</v>
      </c>
      <c r="N19" t="str">
        <f ca="1">INDEX(datafile[],MATCH($G19,INDIRECT("datafile[Product ID]"),0),MATCH(N$3,$G$1:$U$1,0))</f>
        <v>7821 Oneill Cliffs Suite 151
Susanstad, CA 47269</v>
      </c>
      <c r="O19" t="str">
        <f ca="1">INDEX(datafile[],MATCH($G19,INDIRECT("datafile[Product ID]"),0),MATCH(O$3,$G$1:$U$1,0))</f>
        <v>Website</v>
      </c>
      <c r="P19">
        <f ca="1">INDEX(datafile[],MATCH($G19,INDIRECT("datafile[Product ID]"),0),MATCH(P$3,$G$1:$U$1,0))</f>
        <v>45450</v>
      </c>
      <c r="Q19">
        <f ca="1">INDEX(datafile[],MATCH($G19,INDIRECT("datafile[Product ID]"),0),MATCH(Q$3,$G$1:$U$1,0))</f>
        <v>906.47</v>
      </c>
      <c r="R19">
        <f ca="1">INDEX(datafile[],MATCH($G19,INDIRECT("datafile[Product ID]"),0),MATCH(R$3,$G$1:$U$1,0))</f>
        <v>118.7</v>
      </c>
      <c r="S19">
        <f ca="1">INDEX(datafile[],MATCH($G19,INDIRECT("datafile[Product ID]"),0),MATCH(S$3,$G$1:$U$1,0))</f>
        <v>88</v>
      </c>
      <c r="T19">
        <f ca="1">INDEX(datafile[],MATCH($G19,INDIRECT("datafile[Product ID]"),0),MATCH(T$3,$G$1:$U$1,0))</f>
        <v>30.18</v>
      </c>
      <c r="U19">
        <f ca="1">INDEX(datafile[],MATCH($G19,INDIRECT("datafile[Product ID]"),0),MATCH(U$3,$G$1:$U$1,0))</f>
        <v>96.53</v>
      </c>
    </row>
    <row r="20" spans="1:21" x14ac:dyDescent="0.25">
      <c r="A20">
        <v>2</v>
      </c>
      <c r="B20" s="5" t="s">
        <v>13</v>
      </c>
      <c r="G20" t="s">
        <v>90</v>
      </c>
      <c r="H20" t="str">
        <f ca="1">INDEX(datafile[],MATCH($G20,INDIRECT("datafile[Product ID]"),0),MATCH(H$3,$G$1:$U$1,0))</f>
        <v>Electronics</v>
      </c>
      <c r="I20" t="str">
        <f ca="1">INDEX(datafile[],MATCH($G20,INDIRECT("datafile[Product ID]"),0),MATCH(I$3,$G$1:$U$1,0))</f>
        <v>Basketball</v>
      </c>
      <c r="J20" t="str">
        <f ca="1">INDEX(datafile[],MATCH($G20,INDIRECT("datafile[Product ID]"),0),MATCH(J$3,$G$1:$U$1,0))</f>
        <v>PayPal</v>
      </c>
      <c r="K20" t="str">
        <f ca="1">INDEX(datafile[],MATCH($G20,INDIRECT("datafile[Product ID]"),0),MATCH(K$3,$G$1:$U$1,0))</f>
        <v>Chicago</v>
      </c>
      <c r="L20" t="str">
        <f ca="1">INDEX(datafile[],MATCH($G20,INDIRECT("datafile[Product ID]"),0),MATCH(L$3,$G$1:$U$1,0))</f>
        <v>Completed</v>
      </c>
      <c r="M20">
        <f ca="1">INDEX(datafile[],MATCH($G20,INDIRECT("datafile[Product ID]"),0),MATCH(M$3,$G$1:$U$1,0))</f>
        <v>31.63</v>
      </c>
      <c r="N20" t="str">
        <f ca="1">INDEX(datafile[],MATCH($G20,INDIRECT("datafile[Product ID]"),0),MATCH(N$3,$G$1:$U$1,0))</f>
        <v>9458 Lara Plaza Suite 571
Leahhaven, IA 19066</v>
      </c>
      <c r="O20" t="str">
        <f ca="1">INDEX(datafile[],MATCH($G20,INDIRECT("datafile[Product ID]"),0),MATCH(O$3,$G$1:$U$1,0))</f>
        <v>Website</v>
      </c>
      <c r="P20">
        <f ca="1">INDEX(datafile[],MATCH($G20,INDIRECT("datafile[Product ID]"),0),MATCH(P$3,$G$1:$U$1,0))</f>
        <v>45546</v>
      </c>
      <c r="Q20">
        <f ca="1">INDEX(datafile[],MATCH($G20,INDIRECT("datafile[Product ID]"),0),MATCH(Q$3,$G$1:$U$1,0))</f>
        <v>389.2</v>
      </c>
      <c r="R20">
        <f ca="1">INDEX(datafile[],MATCH($G20,INDIRECT("datafile[Product ID]"),0),MATCH(R$3,$G$1:$U$1,0))</f>
        <v>171.71</v>
      </c>
      <c r="S20">
        <f ca="1">INDEX(datafile[],MATCH($G20,INDIRECT("datafile[Product ID]"),0),MATCH(S$3,$G$1:$U$1,0))</f>
        <v>90</v>
      </c>
      <c r="T20">
        <f ca="1">INDEX(datafile[],MATCH($G20,INDIRECT("datafile[Product ID]"),0),MATCH(T$3,$G$1:$U$1,0))</f>
        <v>40.69</v>
      </c>
      <c r="U20">
        <f ca="1">INDEX(datafile[],MATCH($G20,INDIRECT("datafile[Product ID]"),0),MATCH(U$3,$G$1:$U$1,0))</f>
        <v>3.72</v>
      </c>
    </row>
    <row r="21" spans="1:21" x14ac:dyDescent="0.25">
      <c r="A21">
        <v>3</v>
      </c>
      <c r="B21" s="5" t="s">
        <v>14</v>
      </c>
      <c r="G21" t="s">
        <v>92</v>
      </c>
      <c r="H21" t="str">
        <f ca="1">INDEX(datafile[],MATCH($G21,INDIRECT("datafile[Product ID]"),0),MATCH(H$3,$G$1:$U$1,0))</f>
        <v>Electronics</v>
      </c>
      <c r="I21" t="str">
        <f ca="1">INDEX(datafile[],MATCH($G21,INDIRECT("datafile[Product ID]"),0),MATCH(I$3,$G$1:$U$1,0))</f>
        <v>Novel</v>
      </c>
      <c r="J21" t="str">
        <f ca="1">INDEX(datafile[],MATCH($G21,INDIRECT("datafile[Product ID]"),0),MATCH(J$3,$G$1:$U$1,0))</f>
        <v>PayPal</v>
      </c>
      <c r="K21" t="str">
        <f ca="1">INDEX(datafile[],MATCH($G21,INDIRECT("datafile[Product ID]"),0),MATCH(K$3,$G$1:$U$1,0))</f>
        <v>San Francisco</v>
      </c>
      <c r="L21" t="str">
        <f ca="1">INDEX(datafile[],MATCH($G21,INDIRECT("datafile[Product ID]"),0),MATCH(L$3,$G$1:$U$1,0))</f>
        <v>Pending</v>
      </c>
      <c r="M21">
        <f ca="1">INDEX(datafile[],MATCH($G21,INDIRECT("datafile[Product ID]"),0),MATCH(M$3,$G$1:$U$1,0))</f>
        <v>27.88</v>
      </c>
      <c r="N21" t="str">
        <f ca="1">INDEX(datafile[],MATCH($G21,INDIRECT("datafile[Product ID]"),0),MATCH(N$3,$G$1:$U$1,0))</f>
        <v>8852 Erickson Tunnel
Parsonsstad, AK 68387</v>
      </c>
      <c r="O21" t="str">
        <f ca="1">INDEX(datafile[],MATCH($G21,INDIRECT("datafile[Product ID]"),0),MATCH(O$3,$G$1:$U$1,0))</f>
        <v>App</v>
      </c>
      <c r="P21">
        <f ca="1">INDEX(datafile[],MATCH($G21,INDIRECT("datafile[Product ID]"),0),MATCH(P$3,$G$1:$U$1,0))</f>
        <v>45352</v>
      </c>
      <c r="Q21">
        <f ca="1">INDEX(datafile[],MATCH($G21,INDIRECT("datafile[Product ID]"),0),MATCH(Q$3,$G$1:$U$1,0))</f>
        <v>504.1</v>
      </c>
      <c r="R21">
        <f ca="1">INDEX(datafile[],MATCH($G21,INDIRECT("datafile[Product ID]"),0),MATCH(R$3,$G$1:$U$1,0))</f>
        <v>426.79</v>
      </c>
      <c r="S21">
        <f ca="1">INDEX(datafile[],MATCH($G21,INDIRECT("datafile[Product ID]"),0),MATCH(S$3,$G$1:$U$1,0))</f>
        <v>99</v>
      </c>
      <c r="T21">
        <f ca="1">INDEX(datafile[],MATCH($G21,INDIRECT("datafile[Product ID]"),0),MATCH(T$3,$G$1:$U$1,0))</f>
        <v>17.350000000000001</v>
      </c>
      <c r="U21">
        <f ca="1">INDEX(datafile[],MATCH($G21,INDIRECT("datafile[Product ID]"),0),MATCH(U$3,$G$1:$U$1,0))</f>
        <v>35.53</v>
      </c>
    </row>
    <row r="22" spans="1:21" x14ac:dyDescent="0.25">
      <c r="A22">
        <v>4</v>
      </c>
      <c r="B22" s="5" t="s">
        <v>15</v>
      </c>
      <c r="G22" t="s">
        <v>95</v>
      </c>
      <c r="H22" t="str">
        <f ca="1">INDEX(datafile[],MATCH($G22,INDIRECT("datafile[Product ID]"),0),MATCH(H$3,$G$1:$U$1,0))</f>
        <v>Books</v>
      </c>
      <c r="I22" t="str">
        <f ca="1">INDEX(datafile[],MATCH($G22,INDIRECT("datafile[Product ID]"),0),MATCH(I$3,$G$1:$U$1,0))</f>
        <v>Laptop</v>
      </c>
      <c r="J22" t="str">
        <f ca="1">INDEX(datafile[],MATCH($G22,INDIRECT("datafile[Product ID]"),0),MATCH(J$3,$G$1:$U$1,0))</f>
        <v>Cash on Delivery</v>
      </c>
      <c r="K22" t="str">
        <f ca="1">INDEX(datafile[],MATCH($G22,INDIRECT("datafile[Product ID]"),0),MATCH(K$3,$G$1:$U$1,0))</f>
        <v>Houston</v>
      </c>
      <c r="L22" t="str">
        <f ca="1">INDEX(datafile[],MATCH($G22,INDIRECT("datafile[Product ID]"),0),MATCH(L$3,$G$1:$U$1,0))</f>
        <v>Returned</v>
      </c>
      <c r="M22">
        <f ca="1">INDEX(datafile[],MATCH($G22,INDIRECT("datafile[Product ID]"),0),MATCH(M$3,$G$1:$U$1,0))</f>
        <v>48.22</v>
      </c>
      <c r="N22" t="str">
        <f ca="1">INDEX(datafile[],MATCH($G22,INDIRECT("datafile[Product ID]"),0),MATCH(N$3,$G$1:$U$1,0))</f>
        <v>22003 Schmidt Islands Apt. 917
Teresashire, VT 47349</v>
      </c>
      <c r="O22" t="str">
        <f ca="1">INDEX(datafile[],MATCH($G22,INDIRECT("datafile[Product ID]"),0),MATCH(O$3,$G$1:$U$1,0))</f>
        <v>App</v>
      </c>
      <c r="P22">
        <f ca="1">INDEX(datafile[],MATCH($G22,INDIRECT("datafile[Product ID]"),0),MATCH(P$3,$G$1:$U$1,0))</f>
        <v>45312</v>
      </c>
      <c r="Q22">
        <f ca="1">INDEX(datafile[],MATCH($G22,INDIRECT("datafile[Product ID]"),0),MATCH(Q$3,$G$1:$U$1,0))</f>
        <v>876.24</v>
      </c>
      <c r="R22">
        <f ca="1">INDEX(datafile[],MATCH($G22,INDIRECT("datafile[Product ID]"),0),MATCH(R$3,$G$1:$U$1,0))</f>
        <v>240.21</v>
      </c>
      <c r="S22">
        <f ca="1">INDEX(datafile[],MATCH($G22,INDIRECT("datafile[Product ID]"),0),MATCH(S$3,$G$1:$U$1,0))</f>
        <v>91</v>
      </c>
      <c r="T22">
        <f ca="1">INDEX(datafile[],MATCH($G22,INDIRECT("datafile[Product ID]"),0),MATCH(T$3,$G$1:$U$1,0))</f>
        <v>13.37</v>
      </c>
      <c r="U22">
        <f ca="1">INDEX(datafile[],MATCH($G22,INDIRECT("datafile[Product ID]"),0),MATCH(U$3,$G$1:$U$1,0))</f>
        <v>4.0199999999999996</v>
      </c>
    </row>
    <row r="23" spans="1:21" x14ac:dyDescent="0.25">
      <c r="A23">
        <v>5</v>
      </c>
      <c r="B23" s="5" t="s">
        <v>16</v>
      </c>
      <c r="G23" t="s">
        <v>97</v>
      </c>
      <c r="H23" t="str">
        <f ca="1">INDEX(datafile[],MATCH($G23,INDIRECT("datafile[Product ID]"),0),MATCH(H$3,$G$1:$U$1,0))</f>
        <v>Clothing</v>
      </c>
      <c r="I23" t="str">
        <f ca="1">INDEX(datafile[],MATCH($G23,INDIRECT("datafile[Product ID]"),0),MATCH(I$3,$G$1:$U$1,0))</f>
        <v>Basketball</v>
      </c>
      <c r="J23" t="str">
        <f ca="1">INDEX(datafile[],MATCH($G23,INDIRECT("datafile[Product ID]"),0),MATCH(J$3,$G$1:$U$1,0))</f>
        <v>Cash on Delivery</v>
      </c>
      <c r="K23" t="str">
        <f ca="1">INDEX(datafile[],MATCH($G23,INDIRECT("datafile[Product ID]"),0),MATCH(K$3,$G$1:$U$1,0))</f>
        <v>Los Angeles</v>
      </c>
      <c r="L23" t="str">
        <f ca="1">INDEX(datafile[],MATCH($G23,INDIRECT("datafile[Product ID]"),0),MATCH(L$3,$G$1:$U$1,0))</f>
        <v>Cancelled</v>
      </c>
      <c r="M23">
        <f ca="1">INDEX(datafile[],MATCH($G23,INDIRECT("datafile[Product ID]"),0),MATCH(M$3,$G$1:$U$1,0))</f>
        <v>47.2</v>
      </c>
      <c r="N23" t="str">
        <f ca="1">INDEX(datafile[],MATCH($G23,INDIRECT("datafile[Product ID]"),0),MATCH(N$3,$G$1:$U$1,0))</f>
        <v>925 Rita Rapids
Rogersfurt, ME 53512</v>
      </c>
      <c r="O23" t="str">
        <f ca="1">INDEX(datafile[],MATCH($G23,INDIRECT("datafile[Product ID]"),0),MATCH(O$3,$G$1:$U$1,0))</f>
        <v>Website</v>
      </c>
      <c r="P23">
        <f ca="1">INDEX(datafile[],MATCH($G23,INDIRECT("datafile[Product ID]"),0),MATCH(P$3,$G$1:$U$1,0))</f>
        <v>45433</v>
      </c>
      <c r="Q23">
        <f ca="1">INDEX(datafile[],MATCH($G23,INDIRECT("datafile[Product ID]"),0),MATCH(Q$3,$G$1:$U$1,0))</f>
        <v>908.63</v>
      </c>
      <c r="R23">
        <f ca="1">INDEX(datafile[],MATCH($G23,INDIRECT("datafile[Product ID]"),0),MATCH(R$3,$G$1:$U$1,0))</f>
        <v>461.82</v>
      </c>
      <c r="S23">
        <f ca="1">INDEX(datafile[],MATCH($G23,INDIRECT("datafile[Product ID]"),0),MATCH(S$3,$G$1:$U$1,0))</f>
        <v>57</v>
      </c>
      <c r="T23">
        <f ca="1">INDEX(datafile[],MATCH($G23,INDIRECT("datafile[Product ID]"),0),MATCH(T$3,$G$1:$U$1,0))</f>
        <v>12.37</v>
      </c>
      <c r="U23">
        <f ca="1">INDEX(datafile[],MATCH($G23,INDIRECT("datafile[Product ID]"),0),MATCH(U$3,$G$1:$U$1,0))</f>
        <v>90.76</v>
      </c>
    </row>
    <row r="24" spans="1:21" x14ac:dyDescent="0.25">
      <c r="A24">
        <v>6</v>
      </c>
      <c r="B24" s="5" t="s">
        <v>17</v>
      </c>
      <c r="G24" t="s">
        <v>99</v>
      </c>
      <c r="H24" t="str">
        <f ca="1">INDEX(datafile[],MATCH($G24,INDIRECT("datafile[Product ID]"),0),MATCH(H$3,$G$1:$U$1,0))</f>
        <v>Furniture</v>
      </c>
      <c r="I24" t="str">
        <f ca="1">INDEX(datafile[],MATCH($G24,INDIRECT("datafile[Product ID]"),0),MATCH(I$3,$G$1:$U$1,0))</f>
        <v>T-shirt</v>
      </c>
      <c r="J24" t="str">
        <f ca="1">INDEX(datafile[],MATCH($G24,INDIRECT("datafile[Product ID]"),0),MATCH(J$3,$G$1:$U$1,0))</f>
        <v>Credit Card</v>
      </c>
      <c r="K24" t="str">
        <f ca="1">INDEX(datafile[],MATCH($G24,INDIRECT("datafile[Product ID]"),0),MATCH(K$3,$G$1:$U$1,0))</f>
        <v>Houston</v>
      </c>
      <c r="L24" t="str">
        <f ca="1">INDEX(datafile[],MATCH($G24,INDIRECT("datafile[Product ID]"),0),MATCH(L$3,$G$1:$U$1,0))</f>
        <v>Returned</v>
      </c>
      <c r="M24">
        <f ca="1">INDEX(datafile[],MATCH($G24,INDIRECT("datafile[Product ID]"),0),MATCH(M$3,$G$1:$U$1,0))</f>
        <v>36.159999999999997</v>
      </c>
      <c r="N24" t="str">
        <f ca="1">INDEX(datafile[],MATCH($G24,INDIRECT("datafile[Product ID]"),0),MATCH(N$3,$G$1:$U$1,0))</f>
        <v>119 Martha Street Apt. 232
Ericmouth, WV 95937</v>
      </c>
      <c r="O24" t="str">
        <f ca="1">INDEX(datafile[],MATCH($G24,INDIRECT("datafile[Product ID]"),0),MATCH(O$3,$G$1:$U$1,0))</f>
        <v>Website</v>
      </c>
      <c r="P24">
        <f ca="1">INDEX(datafile[],MATCH($G24,INDIRECT("datafile[Product ID]"),0),MATCH(P$3,$G$1:$U$1,0))</f>
        <v>45267</v>
      </c>
      <c r="Q24">
        <f ca="1">INDEX(datafile[],MATCH($G24,INDIRECT("datafile[Product ID]"),0),MATCH(Q$3,$G$1:$U$1,0))</f>
        <v>59.24</v>
      </c>
      <c r="R24">
        <f ca="1">INDEX(datafile[],MATCH($G24,INDIRECT("datafile[Product ID]"),0),MATCH(R$3,$G$1:$U$1,0))</f>
        <v>284.42</v>
      </c>
      <c r="S24">
        <f ca="1">INDEX(datafile[],MATCH($G24,INDIRECT("datafile[Product ID]"),0),MATCH(S$3,$G$1:$U$1,0))</f>
        <v>24</v>
      </c>
      <c r="T24">
        <f ca="1">INDEX(datafile[],MATCH($G24,INDIRECT("datafile[Product ID]"),0),MATCH(T$3,$G$1:$U$1,0))</f>
        <v>35.64</v>
      </c>
      <c r="U24">
        <f ca="1">INDEX(datafile[],MATCH($G24,INDIRECT("datafile[Product ID]"),0),MATCH(U$3,$G$1:$U$1,0))</f>
        <v>36.19</v>
      </c>
    </row>
    <row r="25" spans="1:21" x14ac:dyDescent="0.25">
      <c r="A25">
        <v>7</v>
      </c>
      <c r="B25" s="5" t="s">
        <v>18</v>
      </c>
      <c r="G25" t="s">
        <v>101</v>
      </c>
      <c r="H25" t="str">
        <f ca="1">INDEX(datafile[],MATCH($G25,INDIRECT("datafile[Product ID]"),0),MATCH(H$3,$G$1:$U$1,0))</f>
        <v>Furniture</v>
      </c>
      <c r="I25" t="str">
        <f ca="1">INDEX(datafile[],MATCH($G25,INDIRECT("datafile[Product ID]"),0),MATCH(I$3,$G$1:$U$1,0))</f>
        <v>Novel</v>
      </c>
      <c r="J25" t="str">
        <f ca="1">INDEX(datafile[],MATCH($G25,INDIRECT("datafile[Product ID]"),0),MATCH(J$3,$G$1:$U$1,0))</f>
        <v>Bank Transfer</v>
      </c>
      <c r="K25" t="str">
        <f ca="1">INDEX(datafile[],MATCH($G25,INDIRECT("datafile[Product ID]"),0),MATCH(K$3,$G$1:$U$1,0))</f>
        <v>Houston</v>
      </c>
      <c r="L25" t="str">
        <f ca="1">INDEX(datafile[],MATCH($G25,INDIRECT("datafile[Product ID]"),0),MATCH(L$3,$G$1:$U$1,0))</f>
        <v>Cancelled</v>
      </c>
      <c r="M25">
        <f ca="1">INDEX(datafile[],MATCH($G25,INDIRECT("datafile[Product ID]"),0),MATCH(M$3,$G$1:$U$1,0))</f>
        <v>47.48</v>
      </c>
      <c r="N25" t="str">
        <f ca="1">INDEX(datafile[],MATCH($G25,INDIRECT("datafile[Product ID]"),0),MATCH(N$3,$G$1:$U$1,0))</f>
        <v>344 Rodriguez Branch
West Gregoryside, DE 25370</v>
      </c>
      <c r="O25" t="str">
        <f ca="1">INDEX(datafile[],MATCH($G25,INDIRECT("datafile[Product ID]"),0),MATCH(O$3,$G$1:$U$1,0))</f>
        <v>Website</v>
      </c>
      <c r="P25">
        <f ca="1">INDEX(datafile[],MATCH($G25,INDIRECT("datafile[Product ID]"),0),MATCH(P$3,$G$1:$U$1,0))</f>
        <v>45555</v>
      </c>
      <c r="Q25">
        <f ca="1">INDEX(datafile[],MATCH($G25,INDIRECT("datafile[Product ID]"),0),MATCH(Q$3,$G$1:$U$1,0))</f>
        <v>242.93</v>
      </c>
      <c r="R25">
        <f ca="1">INDEX(datafile[],MATCH($G25,INDIRECT("datafile[Product ID]"),0),MATCH(R$3,$G$1:$U$1,0))</f>
        <v>181.01</v>
      </c>
      <c r="S25">
        <f ca="1">INDEX(datafile[],MATCH($G25,INDIRECT("datafile[Product ID]"),0),MATCH(S$3,$G$1:$U$1,0))</f>
        <v>57</v>
      </c>
      <c r="T25">
        <f ca="1">INDEX(datafile[],MATCH($G25,INDIRECT("datafile[Product ID]"),0),MATCH(T$3,$G$1:$U$1,0))</f>
        <v>6.72</v>
      </c>
      <c r="U25">
        <f ca="1">INDEX(datafile[],MATCH($G25,INDIRECT("datafile[Product ID]"),0),MATCH(U$3,$G$1:$U$1,0))</f>
        <v>36.409999999999997</v>
      </c>
    </row>
    <row r="26" spans="1:21" x14ac:dyDescent="0.25">
      <c r="A26">
        <v>8</v>
      </c>
      <c r="B26" s="5" t="s">
        <v>19</v>
      </c>
      <c r="G26" t="s">
        <v>103</v>
      </c>
      <c r="H26" t="str">
        <f ca="1">INDEX(datafile[],MATCH($G26,INDIRECT("datafile[Product ID]"),0),MATCH(H$3,$G$1:$U$1,0))</f>
        <v>Books</v>
      </c>
      <c r="I26" t="str">
        <f ca="1">INDEX(datafile[],MATCH($G26,INDIRECT("datafile[Product ID]"),0),MATCH(I$3,$G$1:$U$1,0))</f>
        <v>Novel</v>
      </c>
      <c r="J26" t="str">
        <f ca="1">INDEX(datafile[],MATCH($G26,INDIRECT("datafile[Product ID]"),0),MATCH(J$3,$G$1:$U$1,0))</f>
        <v>Credit Card</v>
      </c>
      <c r="K26" t="str">
        <f ca="1">INDEX(datafile[],MATCH($G26,INDIRECT("datafile[Product ID]"),0),MATCH(K$3,$G$1:$U$1,0))</f>
        <v>Los Angeles</v>
      </c>
      <c r="L26" t="str">
        <f ca="1">INDEX(datafile[],MATCH($G26,INDIRECT("datafile[Product ID]"),0),MATCH(L$3,$G$1:$U$1,0))</f>
        <v>Returned</v>
      </c>
      <c r="M26">
        <f ca="1">INDEX(datafile[],MATCH($G26,INDIRECT("datafile[Product ID]"),0),MATCH(M$3,$G$1:$U$1,0))</f>
        <v>38.57</v>
      </c>
      <c r="N26" t="str">
        <f ca="1">INDEX(datafile[],MATCH($G26,INDIRECT("datafile[Product ID]"),0),MATCH(N$3,$G$1:$U$1,0))</f>
        <v>205 Shelly Inlet Apt. 623
Patriciamouth, WY 26539</v>
      </c>
      <c r="O26" t="str">
        <f ca="1">INDEX(datafile[],MATCH($G26,INDIRECT("datafile[Product ID]"),0),MATCH(O$3,$G$1:$U$1,0))</f>
        <v>App</v>
      </c>
      <c r="P26">
        <f ca="1">INDEX(datafile[],MATCH($G26,INDIRECT("datafile[Product ID]"),0),MATCH(P$3,$G$1:$U$1,0))</f>
        <v>45307</v>
      </c>
      <c r="Q26">
        <f ca="1">INDEX(datafile[],MATCH($G26,INDIRECT("datafile[Product ID]"),0),MATCH(Q$3,$G$1:$U$1,0))</f>
        <v>132.58000000000001</v>
      </c>
      <c r="R26">
        <f ca="1">INDEX(datafile[],MATCH($G26,INDIRECT("datafile[Product ID]"),0),MATCH(R$3,$G$1:$U$1,0))</f>
        <v>100.48</v>
      </c>
      <c r="S26">
        <f ca="1">INDEX(datafile[],MATCH($G26,INDIRECT("datafile[Product ID]"),0),MATCH(S$3,$G$1:$U$1,0))</f>
        <v>68</v>
      </c>
      <c r="T26">
        <f ca="1">INDEX(datafile[],MATCH($G26,INDIRECT("datafile[Product ID]"),0),MATCH(T$3,$G$1:$U$1,0))</f>
        <v>22.46</v>
      </c>
      <c r="U26">
        <f ca="1">INDEX(datafile[],MATCH($G26,INDIRECT("datafile[Product ID]"),0),MATCH(U$3,$G$1:$U$1,0))</f>
        <v>39.369999999999997</v>
      </c>
    </row>
    <row r="27" spans="1:21" x14ac:dyDescent="0.25">
      <c r="A27">
        <v>9</v>
      </c>
      <c r="B27" s="5" t="s">
        <v>20</v>
      </c>
      <c r="G27" t="s">
        <v>105</v>
      </c>
      <c r="H27" t="str">
        <f ca="1">INDEX(datafile[],MATCH($G27,INDIRECT("datafile[Product ID]"),0),MATCH(H$3,$G$1:$U$1,0))</f>
        <v>Furniture</v>
      </c>
      <c r="I27" t="str">
        <f ca="1">INDEX(datafile[],MATCH($G27,INDIRECT("datafile[Product ID]"),0),MATCH(I$3,$G$1:$U$1,0))</f>
        <v>Basketball</v>
      </c>
      <c r="J27" t="str">
        <f ca="1">INDEX(datafile[],MATCH($G27,INDIRECT("datafile[Product ID]"),0),MATCH(J$3,$G$1:$U$1,0))</f>
        <v>Cash on Delivery</v>
      </c>
      <c r="K27" t="str">
        <f ca="1">INDEX(datafile[],MATCH($G27,INDIRECT("datafile[Product ID]"),0),MATCH(K$3,$G$1:$U$1,0))</f>
        <v>Chicago</v>
      </c>
      <c r="L27" t="str">
        <f ca="1">INDEX(datafile[],MATCH($G27,INDIRECT("datafile[Product ID]"),0),MATCH(L$3,$G$1:$U$1,0))</f>
        <v>Completed</v>
      </c>
      <c r="M27">
        <f ca="1">INDEX(datafile[],MATCH($G27,INDIRECT("datafile[Product ID]"),0),MATCH(M$3,$G$1:$U$1,0))</f>
        <v>8.8800000000000008</v>
      </c>
      <c r="N27" t="str">
        <f ca="1">INDEX(datafile[],MATCH($G27,INDIRECT("datafile[Product ID]"),0),MATCH(N$3,$G$1:$U$1,0))</f>
        <v>3012 Griffin Meadows Apt. 228
Shannonside, NM 71587</v>
      </c>
      <c r="O27" t="str">
        <f ca="1">INDEX(datafile[],MATCH($G27,INDIRECT("datafile[Product ID]"),0),MATCH(O$3,$G$1:$U$1,0))</f>
        <v>Website</v>
      </c>
      <c r="P27">
        <f ca="1">INDEX(datafile[],MATCH($G27,INDIRECT("datafile[Product ID]"),0),MATCH(P$3,$G$1:$U$1,0))</f>
        <v>45414</v>
      </c>
      <c r="Q27">
        <f ca="1">INDEX(datafile[],MATCH($G27,INDIRECT("datafile[Product ID]"),0),MATCH(Q$3,$G$1:$U$1,0))</f>
        <v>289.52</v>
      </c>
      <c r="R27">
        <f ca="1">INDEX(datafile[],MATCH($G27,INDIRECT("datafile[Product ID]"),0),MATCH(R$3,$G$1:$U$1,0))</f>
        <v>422.78</v>
      </c>
      <c r="S27">
        <f ca="1">INDEX(datafile[],MATCH($G27,INDIRECT("datafile[Product ID]"),0),MATCH(S$3,$G$1:$U$1,0))</f>
        <v>44</v>
      </c>
      <c r="T27">
        <f ca="1">INDEX(datafile[],MATCH($G27,INDIRECT("datafile[Product ID]"),0),MATCH(T$3,$G$1:$U$1,0))</f>
        <v>25.47</v>
      </c>
      <c r="U27">
        <f ca="1">INDEX(datafile[],MATCH($G27,INDIRECT("datafile[Product ID]"),0),MATCH(U$3,$G$1:$U$1,0))</f>
        <v>60.74</v>
      </c>
    </row>
    <row r="28" spans="1:21" x14ac:dyDescent="0.25">
      <c r="A28">
        <v>10</v>
      </c>
      <c r="B28" s="5" t="s">
        <v>21</v>
      </c>
      <c r="G28" t="s">
        <v>107</v>
      </c>
      <c r="H28" t="str">
        <f ca="1">INDEX(datafile[],MATCH($G28,INDIRECT("datafile[Product ID]"),0),MATCH(H$3,$G$1:$U$1,0))</f>
        <v>Clothing</v>
      </c>
      <c r="I28" t="str">
        <f ca="1">INDEX(datafile[],MATCH($G28,INDIRECT("datafile[Product ID]"),0),MATCH(I$3,$G$1:$U$1,0))</f>
        <v>Laptop</v>
      </c>
      <c r="J28" t="str">
        <f ca="1">INDEX(datafile[],MATCH($G28,INDIRECT("datafile[Product ID]"),0),MATCH(J$3,$G$1:$U$1,0))</f>
        <v>Credit Card</v>
      </c>
      <c r="K28" t="str">
        <f ca="1">INDEX(datafile[],MATCH($G28,INDIRECT("datafile[Product ID]"),0),MATCH(K$3,$G$1:$U$1,0))</f>
        <v>San Francisco</v>
      </c>
      <c r="L28" t="str">
        <f ca="1">INDEX(datafile[],MATCH($G28,INDIRECT("datafile[Product ID]"),0),MATCH(L$3,$G$1:$U$1,0))</f>
        <v>Completed</v>
      </c>
      <c r="M28">
        <f ca="1">INDEX(datafile[],MATCH($G28,INDIRECT("datafile[Product ID]"),0),MATCH(M$3,$G$1:$U$1,0))</f>
        <v>9.06</v>
      </c>
      <c r="N28" t="str">
        <f ca="1">INDEX(datafile[],MATCH($G28,INDIRECT("datafile[Product ID]"),0),MATCH(N$3,$G$1:$U$1,0))</f>
        <v>5253 Aaron Cove Suite 854
Smithburgh, DE 09349</v>
      </c>
      <c r="O28" t="str">
        <f ca="1">INDEX(datafile[],MATCH($G28,INDIRECT("datafile[Product ID]"),0),MATCH(O$3,$G$1:$U$1,0))</f>
        <v>App</v>
      </c>
      <c r="P28">
        <f ca="1">INDEX(datafile[],MATCH($G28,INDIRECT("datafile[Product ID]"),0),MATCH(P$3,$G$1:$U$1,0))</f>
        <v>45323</v>
      </c>
      <c r="Q28">
        <f ca="1">INDEX(datafile[],MATCH($G28,INDIRECT("datafile[Product ID]"),0),MATCH(Q$3,$G$1:$U$1,0))</f>
        <v>68.69</v>
      </c>
      <c r="R28">
        <f ca="1">INDEX(datafile[],MATCH($G28,INDIRECT("datafile[Product ID]"),0),MATCH(R$3,$G$1:$U$1,0))</f>
        <v>328.85</v>
      </c>
      <c r="S28">
        <f ca="1">INDEX(datafile[],MATCH($G28,INDIRECT("datafile[Product ID]"),0),MATCH(S$3,$G$1:$U$1,0))</f>
        <v>32</v>
      </c>
      <c r="T28">
        <f ca="1">INDEX(datafile[],MATCH($G28,INDIRECT("datafile[Product ID]"),0),MATCH(T$3,$G$1:$U$1,0))</f>
        <v>35.53</v>
      </c>
      <c r="U28">
        <f ca="1">INDEX(datafile[],MATCH($G28,INDIRECT("datafile[Product ID]"),0),MATCH(U$3,$G$1:$U$1,0))</f>
        <v>96.1</v>
      </c>
    </row>
    <row r="29" spans="1:21" x14ac:dyDescent="0.25">
      <c r="A29">
        <v>11</v>
      </c>
      <c r="B29" s="5" t="s">
        <v>22</v>
      </c>
      <c r="G29" t="s">
        <v>109</v>
      </c>
      <c r="H29" t="str">
        <f ca="1">INDEX(datafile[],MATCH($G29,INDIRECT("datafile[Product ID]"),0),MATCH(H$3,$G$1:$U$1,0))</f>
        <v>Electronics</v>
      </c>
      <c r="I29" t="str">
        <f ca="1">INDEX(datafile[],MATCH($G29,INDIRECT("datafile[Product ID]"),0),MATCH(I$3,$G$1:$U$1,0))</f>
        <v>Novel</v>
      </c>
      <c r="J29" t="str">
        <f ca="1">INDEX(datafile[],MATCH($G29,INDIRECT("datafile[Product ID]"),0),MATCH(J$3,$G$1:$U$1,0))</f>
        <v>Cash on Delivery</v>
      </c>
      <c r="K29" t="str">
        <f ca="1">INDEX(datafile[],MATCH($G29,INDIRECT("datafile[Product ID]"),0),MATCH(K$3,$G$1:$U$1,0))</f>
        <v>Houston</v>
      </c>
      <c r="L29" t="str">
        <f ca="1">INDEX(datafile[],MATCH($G29,INDIRECT("datafile[Product ID]"),0),MATCH(L$3,$G$1:$U$1,0))</f>
        <v>Completed</v>
      </c>
      <c r="M29">
        <f ca="1">INDEX(datafile[],MATCH($G29,INDIRECT("datafile[Product ID]"),0),MATCH(M$3,$G$1:$U$1,0))</f>
        <v>37.869999999999997</v>
      </c>
      <c r="N29" t="str">
        <f ca="1">INDEX(datafile[],MATCH($G29,INDIRECT("datafile[Product ID]"),0),MATCH(N$3,$G$1:$U$1,0))</f>
        <v>PSC 0792, Box 0467
APO AA 16090</v>
      </c>
      <c r="O29" t="str">
        <f ca="1">INDEX(datafile[],MATCH($G29,INDIRECT("datafile[Product ID]"),0),MATCH(O$3,$G$1:$U$1,0))</f>
        <v>Website</v>
      </c>
      <c r="P29">
        <f ca="1">INDEX(datafile[],MATCH($G29,INDIRECT("datafile[Product ID]"),0),MATCH(P$3,$G$1:$U$1,0))</f>
        <v>45301</v>
      </c>
      <c r="Q29">
        <f ca="1">INDEX(datafile[],MATCH($G29,INDIRECT("datafile[Product ID]"),0),MATCH(Q$3,$G$1:$U$1,0))</f>
        <v>337.24</v>
      </c>
      <c r="R29">
        <f ca="1">INDEX(datafile[],MATCH($G29,INDIRECT("datafile[Product ID]"),0),MATCH(R$3,$G$1:$U$1,0))</f>
        <v>452.97</v>
      </c>
      <c r="S29">
        <f ca="1">INDEX(datafile[],MATCH($G29,INDIRECT("datafile[Product ID]"),0),MATCH(S$3,$G$1:$U$1,0))</f>
        <v>22</v>
      </c>
      <c r="T29">
        <f ca="1">INDEX(datafile[],MATCH($G29,INDIRECT("datafile[Product ID]"),0),MATCH(T$3,$G$1:$U$1,0))</f>
        <v>22.42</v>
      </c>
      <c r="U29">
        <f ca="1">INDEX(datafile[],MATCH($G29,INDIRECT("datafile[Product ID]"),0),MATCH(U$3,$G$1:$U$1,0))</f>
        <v>73.09</v>
      </c>
    </row>
    <row r="30" spans="1:21" x14ac:dyDescent="0.25">
      <c r="A30">
        <v>12</v>
      </c>
      <c r="B30" s="5" t="s">
        <v>23</v>
      </c>
      <c r="G30" t="s">
        <v>112</v>
      </c>
      <c r="H30" t="str">
        <f ca="1">INDEX(datafile[],MATCH($G30,INDIRECT("datafile[Product ID]"),0),MATCH(H$3,$G$1:$U$1,0))</f>
        <v>Clothing</v>
      </c>
      <c r="I30" t="str">
        <f ca="1">INDEX(datafile[],MATCH($G30,INDIRECT("datafile[Product ID]"),0),MATCH(I$3,$G$1:$U$1,0))</f>
        <v>Laptop</v>
      </c>
      <c r="J30" t="str">
        <f ca="1">INDEX(datafile[],MATCH($G30,INDIRECT("datafile[Product ID]"),0),MATCH(J$3,$G$1:$U$1,0))</f>
        <v>Credit Card</v>
      </c>
      <c r="K30" t="str">
        <f ca="1">INDEX(datafile[],MATCH($G30,INDIRECT("datafile[Product ID]"),0),MATCH(K$3,$G$1:$U$1,0))</f>
        <v>Houston</v>
      </c>
      <c r="L30" t="str">
        <f ca="1">INDEX(datafile[],MATCH($G30,INDIRECT("datafile[Product ID]"),0),MATCH(L$3,$G$1:$U$1,0))</f>
        <v>Cancelled</v>
      </c>
      <c r="M30">
        <f ca="1">INDEX(datafile[],MATCH($G30,INDIRECT("datafile[Product ID]"),0),MATCH(M$3,$G$1:$U$1,0))</f>
        <v>14.72</v>
      </c>
      <c r="N30" t="str">
        <f ca="1">INDEX(datafile[],MATCH($G30,INDIRECT("datafile[Product ID]"),0),MATCH(N$3,$G$1:$U$1,0))</f>
        <v>91419 Todd Brook Apt. 766
Shannontown, TX 67681</v>
      </c>
      <c r="O30" t="str">
        <f ca="1">INDEX(datafile[],MATCH($G30,INDIRECT("datafile[Product ID]"),0),MATCH(O$3,$G$1:$U$1,0))</f>
        <v>Website</v>
      </c>
      <c r="P30">
        <f ca="1">INDEX(datafile[],MATCH($G30,INDIRECT("datafile[Product ID]"),0),MATCH(P$3,$G$1:$U$1,0))</f>
        <v>45307</v>
      </c>
      <c r="Q30">
        <f ca="1">INDEX(datafile[],MATCH($G30,INDIRECT("datafile[Product ID]"),0),MATCH(Q$3,$G$1:$U$1,0))</f>
        <v>280.27999999999997</v>
      </c>
      <c r="R30">
        <f ca="1">INDEX(datafile[],MATCH($G30,INDIRECT("datafile[Product ID]"),0),MATCH(R$3,$G$1:$U$1,0))</f>
        <v>218.57</v>
      </c>
      <c r="S30">
        <f ca="1">INDEX(datafile[],MATCH($G30,INDIRECT("datafile[Product ID]"),0),MATCH(S$3,$G$1:$U$1,0))</f>
        <v>65</v>
      </c>
      <c r="T30">
        <f ca="1">INDEX(datafile[],MATCH($G30,INDIRECT("datafile[Product ID]"),0),MATCH(T$3,$G$1:$U$1,0))</f>
        <v>35.31</v>
      </c>
      <c r="U30">
        <f ca="1">INDEX(datafile[],MATCH($G30,INDIRECT("datafile[Product ID]"),0),MATCH(U$3,$G$1:$U$1,0))</f>
        <v>57.59</v>
      </c>
    </row>
    <row r="31" spans="1:21" x14ac:dyDescent="0.25">
      <c r="A31">
        <v>13</v>
      </c>
      <c r="B31" s="5" t="s">
        <v>24</v>
      </c>
      <c r="G31" t="s">
        <v>114</v>
      </c>
      <c r="H31" t="str">
        <f ca="1">INDEX(datafile[],MATCH($G31,INDIRECT("datafile[Product ID]"),0),MATCH(H$3,$G$1:$U$1,0))</f>
        <v>Sports</v>
      </c>
      <c r="I31" t="str">
        <f ca="1">INDEX(datafile[],MATCH($G31,INDIRECT("datafile[Product ID]"),0),MATCH(I$3,$G$1:$U$1,0))</f>
        <v>Chair</v>
      </c>
      <c r="J31" t="str">
        <f ca="1">INDEX(datafile[],MATCH($G31,INDIRECT("datafile[Product ID]"),0),MATCH(J$3,$G$1:$U$1,0))</f>
        <v>Cash on Delivery</v>
      </c>
      <c r="K31" t="str">
        <f ca="1">INDEX(datafile[],MATCH($G31,INDIRECT("datafile[Product ID]"),0),MATCH(K$3,$G$1:$U$1,0))</f>
        <v>New York</v>
      </c>
      <c r="L31" t="str">
        <f ca="1">INDEX(datafile[],MATCH($G31,INDIRECT("datafile[Product ID]"),0),MATCH(L$3,$G$1:$U$1,0))</f>
        <v>Returned</v>
      </c>
      <c r="M31">
        <f ca="1">INDEX(datafile[],MATCH($G31,INDIRECT("datafile[Product ID]"),0),MATCH(M$3,$G$1:$U$1,0))</f>
        <v>42.17</v>
      </c>
      <c r="N31" t="str">
        <f ca="1">INDEX(datafile[],MATCH($G31,INDIRECT("datafile[Product ID]"),0),MATCH(N$3,$G$1:$U$1,0))</f>
        <v>5177 Kimberly Plaza Apt. 027
Port Randallville, AL 56707</v>
      </c>
      <c r="O31" t="str">
        <f ca="1">INDEX(datafile[],MATCH($G31,INDIRECT("datafile[Product ID]"),0),MATCH(O$3,$G$1:$U$1,0))</f>
        <v>App</v>
      </c>
      <c r="P31">
        <f ca="1">INDEX(datafile[],MATCH($G31,INDIRECT("datafile[Product ID]"),0),MATCH(P$3,$G$1:$U$1,0))</f>
        <v>45507</v>
      </c>
      <c r="Q31">
        <f ca="1">INDEX(datafile[],MATCH($G31,INDIRECT("datafile[Product ID]"),0),MATCH(Q$3,$G$1:$U$1,0))</f>
        <v>715.74</v>
      </c>
      <c r="R31">
        <f ca="1">INDEX(datafile[],MATCH($G31,INDIRECT("datafile[Product ID]"),0),MATCH(R$3,$G$1:$U$1,0))</f>
        <v>306.24</v>
      </c>
      <c r="S31">
        <f ca="1">INDEX(datafile[],MATCH($G31,INDIRECT("datafile[Product ID]"),0),MATCH(S$3,$G$1:$U$1,0))</f>
        <v>5</v>
      </c>
      <c r="T31">
        <f ca="1">INDEX(datafile[],MATCH($G31,INDIRECT("datafile[Product ID]"),0),MATCH(T$3,$G$1:$U$1,0))</f>
        <v>21.52</v>
      </c>
      <c r="U31">
        <f ca="1">INDEX(datafile[],MATCH($G31,INDIRECT("datafile[Product ID]"),0),MATCH(U$3,$G$1:$U$1,0))</f>
        <v>11.58</v>
      </c>
    </row>
    <row r="32" spans="1:21" x14ac:dyDescent="0.25">
      <c r="A32">
        <v>14</v>
      </c>
      <c r="B32" s="5" t="s">
        <v>25</v>
      </c>
      <c r="G32" t="s">
        <v>116</v>
      </c>
      <c r="H32" t="str">
        <f ca="1">INDEX(datafile[],MATCH($G32,INDIRECT("datafile[Product ID]"),0),MATCH(H$3,$G$1:$U$1,0))</f>
        <v>Electronics</v>
      </c>
      <c r="I32" t="str">
        <f ca="1">INDEX(datafile[],MATCH($G32,INDIRECT("datafile[Product ID]"),0),MATCH(I$3,$G$1:$U$1,0))</f>
        <v>Novel</v>
      </c>
      <c r="J32" t="str">
        <f ca="1">INDEX(datafile[],MATCH($G32,INDIRECT("datafile[Product ID]"),0),MATCH(J$3,$G$1:$U$1,0))</f>
        <v>Credit Card</v>
      </c>
      <c r="K32" t="str">
        <f ca="1">INDEX(datafile[],MATCH($G32,INDIRECT("datafile[Product ID]"),0),MATCH(K$3,$G$1:$U$1,0))</f>
        <v>Los Angeles</v>
      </c>
      <c r="L32" t="str">
        <f ca="1">INDEX(datafile[],MATCH($G32,INDIRECT("datafile[Product ID]"),0),MATCH(L$3,$G$1:$U$1,0))</f>
        <v>Returned</v>
      </c>
      <c r="M32">
        <f ca="1">INDEX(datafile[],MATCH($G32,INDIRECT("datafile[Product ID]"),0),MATCH(M$3,$G$1:$U$1,0))</f>
        <v>49.14</v>
      </c>
      <c r="N32" t="str">
        <f ca="1">INDEX(datafile[],MATCH($G32,INDIRECT("datafile[Product ID]"),0),MATCH(N$3,$G$1:$U$1,0))</f>
        <v>309 Tony Crossroad Suite 509
West Jorge, OR 48162</v>
      </c>
      <c r="O32" t="str">
        <f ca="1">INDEX(datafile[],MATCH($G32,INDIRECT("datafile[Product ID]"),0),MATCH(O$3,$G$1:$U$1,0))</f>
        <v>App</v>
      </c>
      <c r="P32">
        <f ca="1">INDEX(datafile[],MATCH($G32,INDIRECT("datafile[Product ID]"),0),MATCH(P$3,$G$1:$U$1,0))</f>
        <v>45508</v>
      </c>
      <c r="Q32">
        <f ca="1">INDEX(datafile[],MATCH($G32,INDIRECT("datafile[Product ID]"),0),MATCH(Q$3,$G$1:$U$1,0))</f>
        <v>804.99</v>
      </c>
      <c r="R32">
        <f ca="1">INDEX(datafile[],MATCH($G32,INDIRECT("datafile[Product ID]"),0),MATCH(R$3,$G$1:$U$1,0))</f>
        <v>356.68</v>
      </c>
      <c r="S32">
        <f ca="1">INDEX(datafile[],MATCH($G32,INDIRECT("datafile[Product ID]"),0),MATCH(S$3,$G$1:$U$1,0))</f>
        <v>84</v>
      </c>
      <c r="T32">
        <f ca="1">INDEX(datafile[],MATCH($G32,INDIRECT("datafile[Product ID]"),0),MATCH(T$3,$G$1:$U$1,0))</f>
        <v>30.07</v>
      </c>
      <c r="U32">
        <f ca="1">INDEX(datafile[],MATCH($G32,INDIRECT("datafile[Product ID]"),0),MATCH(U$3,$G$1:$U$1,0))</f>
        <v>86.78</v>
      </c>
    </row>
    <row r="33" spans="1:21" x14ac:dyDescent="0.25">
      <c r="A33">
        <v>15</v>
      </c>
      <c r="B33" s="5" t="s">
        <v>26</v>
      </c>
      <c r="G33" t="s">
        <v>119</v>
      </c>
      <c r="H33" t="str">
        <f ca="1">INDEX(datafile[],MATCH($G33,INDIRECT("datafile[Product ID]"),0),MATCH(H$3,$G$1:$U$1,0))</f>
        <v>Books</v>
      </c>
      <c r="I33" t="str">
        <f ca="1">INDEX(datafile[],MATCH($G33,INDIRECT("datafile[Product ID]"),0),MATCH(I$3,$G$1:$U$1,0))</f>
        <v>Basketball</v>
      </c>
      <c r="J33" t="str">
        <f ca="1">INDEX(datafile[],MATCH($G33,INDIRECT("datafile[Product ID]"),0),MATCH(J$3,$G$1:$U$1,0))</f>
        <v>Cash on Delivery</v>
      </c>
      <c r="K33" t="str">
        <f ca="1">INDEX(datafile[],MATCH($G33,INDIRECT("datafile[Product ID]"),0),MATCH(K$3,$G$1:$U$1,0))</f>
        <v>San Francisco</v>
      </c>
      <c r="L33" t="str">
        <f ca="1">INDEX(datafile[],MATCH($G33,INDIRECT("datafile[Product ID]"),0),MATCH(L$3,$G$1:$U$1,0))</f>
        <v>Completed</v>
      </c>
      <c r="M33">
        <f ca="1">INDEX(datafile[],MATCH($G33,INDIRECT("datafile[Product ID]"),0),MATCH(M$3,$G$1:$U$1,0))</f>
        <v>40.57</v>
      </c>
      <c r="N33" t="str">
        <f ca="1">INDEX(datafile[],MATCH($G33,INDIRECT("datafile[Product ID]"),0),MATCH(N$3,$G$1:$U$1,0))</f>
        <v>89532 Williams Parkways
Jacobburgh, VA 08061</v>
      </c>
      <c r="O33" t="str">
        <f ca="1">INDEX(datafile[],MATCH($G33,INDIRECT("datafile[Product ID]"),0),MATCH(O$3,$G$1:$U$1,0))</f>
        <v>Website</v>
      </c>
      <c r="P33">
        <f ca="1">INDEX(datafile[],MATCH($G33,INDIRECT("datafile[Product ID]"),0),MATCH(P$3,$G$1:$U$1,0))</f>
        <v>45534</v>
      </c>
      <c r="Q33">
        <f ca="1">INDEX(datafile[],MATCH($G33,INDIRECT("datafile[Product ID]"),0),MATCH(Q$3,$G$1:$U$1,0))</f>
        <v>720.79</v>
      </c>
      <c r="R33">
        <f ca="1">INDEX(datafile[],MATCH($G33,INDIRECT("datafile[Product ID]"),0),MATCH(R$3,$G$1:$U$1,0))</f>
        <v>112.38</v>
      </c>
      <c r="S33">
        <f ca="1">INDEX(datafile[],MATCH($G33,INDIRECT("datafile[Product ID]"),0),MATCH(S$3,$G$1:$U$1,0))</f>
        <v>3</v>
      </c>
      <c r="T33">
        <f ca="1">INDEX(datafile[],MATCH($G33,INDIRECT("datafile[Product ID]"),0),MATCH(T$3,$G$1:$U$1,0))</f>
        <v>23.58</v>
      </c>
      <c r="U33">
        <f ca="1">INDEX(datafile[],MATCH($G33,INDIRECT("datafile[Product ID]"),0),MATCH(U$3,$G$1:$U$1,0))</f>
        <v>36.1</v>
      </c>
    </row>
    <row r="34" spans="1:21" x14ac:dyDescent="0.25">
      <c r="G34" t="s">
        <v>121</v>
      </c>
      <c r="H34" t="str">
        <f ca="1">INDEX(datafile[],MATCH($G34,INDIRECT("datafile[Product ID]"),0),MATCH(H$3,$G$1:$U$1,0))</f>
        <v>Books</v>
      </c>
      <c r="I34" t="str">
        <f ca="1">INDEX(datafile[],MATCH($G34,INDIRECT("datafile[Product ID]"),0),MATCH(I$3,$G$1:$U$1,0))</f>
        <v>Basketball</v>
      </c>
      <c r="J34" t="str">
        <f ca="1">INDEX(datafile[],MATCH($G34,INDIRECT("datafile[Product ID]"),0),MATCH(J$3,$G$1:$U$1,0))</f>
        <v>PayPal</v>
      </c>
      <c r="K34" t="str">
        <f ca="1">INDEX(datafile[],MATCH($G34,INDIRECT("datafile[Product ID]"),0),MATCH(K$3,$G$1:$U$1,0))</f>
        <v>Los Angeles</v>
      </c>
      <c r="L34" t="str">
        <f ca="1">INDEX(datafile[],MATCH($G34,INDIRECT("datafile[Product ID]"),0),MATCH(L$3,$G$1:$U$1,0))</f>
        <v>Returned</v>
      </c>
      <c r="M34">
        <f ca="1">INDEX(datafile[],MATCH($G34,INDIRECT("datafile[Product ID]"),0),MATCH(M$3,$G$1:$U$1,0))</f>
        <v>18.260000000000002</v>
      </c>
      <c r="N34" t="str">
        <f ca="1">INDEX(datafile[],MATCH($G34,INDIRECT("datafile[Product ID]"),0),MATCH(N$3,$G$1:$U$1,0))</f>
        <v>97613 Ronald Loop Apt. 550
West Grant, WI 90054</v>
      </c>
      <c r="O34" t="str">
        <f ca="1">INDEX(datafile[],MATCH($G34,INDIRECT("datafile[Product ID]"),0),MATCH(O$3,$G$1:$U$1,0))</f>
        <v>Website</v>
      </c>
      <c r="P34">
        <f ca="1">INDEX(datafile[],MATCH($G34,INDIRECT("datafile[Product ID]"),0),MATCH(P$3,$G$1:$U$1,0))</f>
        <v>45402</v>
      </c>
      <c r="Q34">
        <f ca="1">INDEX(datafile[],MATCH($G34,INDIRECT("datafile[Product ID]"),0),MATCH(Q$3,$G$1:$U$1,0))</f>
        <v>915.02</v>
      </c>
      <c r="R34">
        <f ca="1">INDEX(datafile[],MATCH($G34,INDIRECT("datafile[Product ID]"),0),MATCH(R$3,$G$1:$U$1,0))</f>
        <v>85.06</v>
      </c>
      <c r="S34">
        <f ca="1">INDEX(datafile[],MATCH($G34,INDIRECT("datafile[Product ID]"),0),MATCH(S$3,$G$1:$U$1,0))</f>
        <v>90</v>
      </c>
      <c r="T34">
        <f ca="1">INDEX(datafile[],MATCH($G34,INDIRECT("datafile[Product ID]"),0),MATCH(T$3,$G$1:$U$1,0))</f>
        <v>15.38</v>
      </c>
      <c r="U34">
        <f ca="1">INDEX(datafile[],MATCH($G34,INDIRECT("datafile[Product ID]"),0),MATCH(U$3,$G$1:$U$1,0))</f>
        <v>68.25</v>
      </c>
    </row>
    <row r="35" spans="1:21" x14ac:dyDescent="0.25">
      <c r="G35" t="s">
        <v>123</v>
      </c>
      <c r="H35" t="str">
        <f ca="1">INDEX(datafile[],MATCH($G35,INDIRECT("datafile[Product ID]"),0),MATCH(H$3,$G$1:$U$1,0))</f>
        <v>Furniture</v>
      </c>
      <c r="I35" t="str">
        <f ca="1">INDEX(datafile[],MATCH($G35,INDIRECT("datafile[Product ID]"),0),MATCH(I$3,$G$1:$U$1,0))</f>
        <v>Chair</v>
      </c>
      <c r="J35" t="str">
        <f ca="1">INDEX(datafile[],MATCH($G35,INDIRECT("datafile[Product ID]"),0),MATCH(J$3,$G$1:$U$1,0))</f>
        <v>PayPal</v>
      </c>
      <c r="K35" t="str">
        <f ca="1">INDEX(datafile[],MATCH($G35,INDIRECT("datafile[Product ID]"),0),MATCH(K$3,$G$1:$U$1,0))</f>
        <v>New York</v>
      </c>
      <c r="L35" t="str">
        <f ca="1">INDEX(datafile[],MATCH($G35,INDIRECT("datafile[Product ID]"),0),MATCH(L$3,$G$1:$U$1,0))</f>
        <v>Returned</v>
      </c>
      <c r="M35">
        <f ca="1">INDEX(datafile[],MATCH($G35,INDIRECT("datafile[Product ID]"),0),MATCH(M$3,$G$1:$U$1,0))</f>
        <v>48.49</v>
      </c>
      <c r="N35" t="str">
        <f ca="1">INDEX(datafile[],MATCH($G35,INDIRECT("datafile[Product ID]"),0),MATCH(N$3,$G$1:$U$1,0))</f>
        <v>56044 Anne Centers Apt. 392
Whitneyville, IN 19584</v>
      </c>
      <c r="O35" t="str">
        <f ca="1">INDEX(datafile[],MATCH($G35,INDIRECT("datafile[Product ID]"),0),MATCH(O$3,$G$1:$U$1,0))</f>
        <v>Website</v>
      </c>
      <c r="P35">
        <f ca="1">INDEX(datafile[],MATCH($G35,INDIRECT("datafile[Product ID]"),0),MATCH(P$3,$G$1:$U$1,0))</f>
        <v>45422</v>
      </c>
      <c r="Q35">
        <f ca="1">INDEX(datafile[],MATCH($G35,INDIRECT("datafile[Product ID]"),0),MATCH(Q$3,$G$1:$U$1,0))</f>
        <v>559.08000000000004</v>
      </c>
      <c r="R35">
        <f ca="1">INDEX(datafile[],MATCH($G35,INDIRECT("datafile[Product ID]"),0),MATCH(R$3,$G$1:$U$1,0))</f>
        <v>282.81</v>
      </c>
      <c r="S35">
        <f ca="1">INDEX(datafile[],MATCH($G35,INDIRECT("datafile[Product ID]"),0),MATCH(S$3,$G$1:$U$1,0))</f>
        <v>75</v>
      </c>
      <c r="T35">
        <f ca="1">INDEX(datafile[],MATCH($G35,INDIRECT("datafile[Product ID]"),0),MATCH(T$3,$G$1:$U$1,0))</f>
        <v>43.73</v>
      </c>
      <c r="U35">
        <f ca="1">INDEX(datafile[],MATCH($G35,INDIRECT("datafile[Product ID]"),0),MATCH(U$3,$G$1:$U$1,0))</f>
        <v>23.87</v>
      </c>
    </row>
    <row r="36" spans="1:21" x14ac:dyDescent="0.25">
      <c r="G36" t="s">
        <v>125</v>
      </c>
      <c r="H36" t="str">
        <f ca="1">INDEX(datafile[],MATCH($G36,INDIRECT("datafile[Product ID]"),0),MATCH(H$3,$G$1:$U$1,0))</f>
        <v>Electronics</v>
      </c>
      <c r="I36" t="str">
        <f ca="1">INDEX(datafile[],MATCH($G36,INDIRECT("datafile[Product ID]"),0),MATCH(I$3,$G$1:$U$1,0))</f>
        <v>Basketball</v>
      </c>
      <c r="J36" t="str">
        <f ca="1">INDEX(datafile[],MATCH($G36,INDIRECT("datafile[Product ID]"),0),MATCH(J$3,$G$1:$U$1,0))</f>
        <v>Credit Card</v>
      </c>
      <c r="K36" t="str">
        <f ca="1">INDEX(datafile[],MATCH($G36,INDIRECT("datafile[Product ID]"),0),MATCH(K$3,$G$1:$U$1,0))</f>
        <v>Chicago</v>
      </c>
      <c r="L36" t="str">
        <f ca="1">INDEX(datafile[],MATCH($G36,INDIRECT("datafile[Product ID]"),0),MATCH(L$3,$G$1:$U$1,0))</f>
        <v>Returned</v>
      </c>
      <c r="M36">
        <f ca="1">INDEX(datafile[],MATCH($G36,INDIRECT("datafile[Product ID]"),0),MATCH(M$3,$G$1:$U$1,0))</f>
        <v>19.16</v>
      </c>
      <c r="N36" t="str">
        <f ca="1">INDEX(datafile[],MATCH($G36,INDIRECT("datafile[Product ID]"),0),MATCH(N$3,$G$1:$U$1,0))</f>
        <v>89561 Henry Harbors Suite 026
Kimberlyfurt, MS 13611</v>
      </c>
      <c r="O36" t="str">
        <f ca="1">INDEX(datafile[],MATCH($G36,INDIRECT("datafile[Product ID]"),0),MATCH(O$3,$G$1:$U$1,0))</f>
        <v>Website</v>
      </c>
      <c r="P36">
        <f ca="1">INDEX(datafile[],MATCH($G36,INDIRECT("datafile[Product ID]"),0),MATCH(P$3,$G$1:$U$1,0))</f>
        <v>45376</v>
      </c>
      <c r="Q36">
        <f ca="1">INDEX(datafile[],MATCH($G36,INDIRECT("datafile[Product ID]"),0),MATCH(Q$3,$G$1:$U$1,0))</f>
        <v>268.39999999999998</v>
      </c>
      <c r="R36">
        <f ca="1">INDEX(datafile[],MATCH($G36,INDIRECT("datafile[Product ID]"),0),MATCH(R$3,$G$1:$U$1,0))</f>
        <v>330.33</v>
      </c>
      <c r="S36">
        <f ca="1">INDEX(datafile[],MATCH($G36,INDIRECT("datafile[Product ID]"),0),MATCH(S$3,$G$1:$U$1,0))</f>
        <v>50</v>
      </c>
      <c r="T36">
        <f ca="1">INDEX(datafile[],MATCH($G36,INDIRECT("datafile[Product ID]"),0),MATCH(T$3,$G$1:$U$1,0))</f>
        <v>49.31</v>
      </c>
      <c r="U36">
        <f ca="1">INDEX(datafile[],MATCH($G36,INDIRECT("datafile[Product ID]"),0),MATCH(U$3,$G$1:$U$1,0))</f>
        <v>90.75</v>
      </c>
    </row>
    <row r="37" spans="1:21" x14ac:dyDescent="0.25">
      <c r="G37" t="s">
        <v>127</v>
      </c>
      <c r="H37" t="str">
        <f ca="1">INDEX(datafile[],MATCH($G37,INDIRECT("datafile[Product ID]"),0),MATCH(H$3,$G$1:$U$1,0))</f>
        <v>Furniture</v>
      </c>
      <c r="I37" t="str">
        <f ca="1">INDEX(datafile[],MATCH($G37,INDIRECT("datafile[Product ID]"),0),MATCH(I$3,$G$1:$U$1,0))</f>
        <v>T-shirt</v>
      </c>
      <c r="J37" t="str">
        <f ca="1">INDEX(datafile[],MATCH($G37,INDIRECT("datafile[Product ID]"),0),MATCH(J$3,$G$1:$U$1,0))</f>
        <v>Cash on Delivery</v>
      </c>
      <c r="K37" t="str">
        <f ca="1">INDEX(datafile[],MATCH($G37,INDIRECT("datafile[Product ID]"),0),MATCH(K$3,$G$1:$U$1,0))</f>
        <v>Chicago</v>
      </c>
      <c r="L37" t="str">
        <f ca="1">INDEX(datafile[],MATCH($G37,INDIRECT("datafile[Product ID]"),0),MATCH(L$3,$G$1:$U$1,0))</f>
        <v>Cancelled</v>
      </c>
      <c r="M37">
        <f ca="1">INDEX(datafile[],MATCH($G37,INDIRECT("datafile[Product ID]"),0),MATCH(M$3,$G$1:$U$1,0))</f>
        <v>5.5</v>
      </c>
      <c r="N37" t="str">
        <f ca="1">INDEX(datafile[],MATCH($G37,INDIRECT("datafile[Product ID]"),0),MATCH(N$3,$G$1:$U$1,0))</f>
        <v>USNV Richardson
FPO AP 76325</v>
      </c>
      <c r="O37" t="str">
        <f ca="1">INDEX(datafile[],MATCH($G37,INDIRECT("datafile[Product ID]"),0),MATCH(O$3,$G$1:$U$1,0))</f>
        <v>Website</v>
      </c>
      <c r="P37">
        <f ca="1">INDEX(datafile[],MATCH($G37,INDIRECT("datafile[Product ID]"),0),MATCH(P$3,$G$1:$U$1,0))</f>
        <v>45499</v>
      </c>
      <c r="Q37">
        <f ca="1">INDEX(datafile[],MATCH($G37,INDIRECT("datafile[Product ID]"),0),MATCH(Q$3,$G$1:$U$1,0))</f>
        <v>649.05999999999995</v>
      </c>
      <c r="R37">
        <f ca="1">INDEX(datafile[],MATCH($G37,INDIRECT("datafile[Product ID]"),0),MATCH(R$3,$G$1:$U$1,0))</f>
        <v>201.19</v>
      </c>
      <c r="S37">
        <f ca="1">INDEX(datafile[],MATCH($G37,INDIRECT("datafile[Product ID]"),0),MATCH(S$3,$G$1:$U$1,0))</f>
        <v>55</v>
      </c>
      <c r="T37">
        <f ca="1">INDEX(datafile[],MATCH($G37,INDIRECT("datafile[Product ID]"),0),MATCH(T$3,$G$1:$U$1,0))</f>
        <v>46.35</v>
      </c>
      <c r="U37">
        <f ca="1">INDEX(datafile[],MATCH($G37,INDIRECT("datafile[Product ID]"),0),MATCH(U$3,$G$1:$U$1,0))</f>
        <v>45.99</v>
      </c>
    </row>
    <row r="38" spans="1:21" x14ac:dyDescent="0.25">
      <c r="G38" t="s">
        <v>129</v>
      </c>
      <c r="H38" t="str">
        <f ca="1">INDEX(datafile[],MATCH($G38,INDIRECT("datafile[Product ID]"),0),MATCH(H$3,$G$1:$U$1,0))</f>
        <v>Sports</v>
      </c>
      <c r="I38" t="str">
        <f ca="1">INDEX(datafile[],MATCH($G38,INDIRECT("datafile[Product ID]"),0),MATCH(I$3,$G$1:$U$1,0))</f>
        <v>Novel</v>
      </c>
      <c r="J38" t="str">
        <f ca="1">INDEX(datafile[],MATCH($G38,INDIRECT("datafile[Product ID]"),0),MATCH(J$3,$G$1:$U$1,0))</f>
        <v>Credit Card</v>
      </c>
      <c r="K38" t="str">
        <f ca="1">INDEX(datafile[],MATCH($G38,INDIRECT("datafile[Product ID]"),0),MATCH(K$3,$G$1:$U$1,0))</f>
        <v>San Francisco</v>
      </c>
      <c r="L38" t="str">
        <f ca="1">INDEX(datafile[],MATCH($G38,INDIRECT("datafile[Product ID]"),0),MATCH(L$3,$G$1:$U$1,0))</f>
        <v>Completed</v>
      </c>
      <c r="M38">
        <f ca="1">INDEX(datafile[],MATCH($G38,INDIRECT("datafile[Product ID]"),0),MATCH(M$3,$G$1:$U$1,0))</f>
        <v>49.88</v>
      </c>
      <c r="N38" t="str">
        <f ca="1">INDEX(datafile[],MATCH($G38,INDIRECT("datafile[Product ID]"),0),MATCH(N$3,$G$1:$U$1,0))</f>
        <v>99207 Lynch Way
Jeremytown, WA 83342</v>
      </c>
      <c r="O38" t="str">
        <f ca="1">INDEX(datafile[],MATCH($G38,INDIRECT("datafile[Product ID]"),0),MATCH(O$3,$G$1:$U$1,0))</f>
        <v>Website</v>
      </c>
      <c r="P38">
        <f ca="1">INDEX(datafile[],MATCH($G38,INDIRECT("datafile[Product ID]"),0),MATCH(P$3,$G$1:$U$1,0))</f>
        <v>45424</v>
      </c>
      <c r="Q38">
        <f ca="1">INDEX(datafile[],MATCH($G38,INDIRECT("datafile[Product ID]"),0),MATCH(Q$3,$G$1:$U$1,0))</f>
        <v>847.89</v>
      </c>
      <c r="R38">
        <f ca="1">INDEX(datafile[],MATCH($G38,INDIRECT("datafile[Product ID]"),0),MATCH(R$3,$G$1:$U$1,0))</f>
        <v>232.47</v>
      </c>
      <c r="S38">
        <f ca="1">INDEX(datafile[],MATCH($G38,INDIRECT("datafile[Product ID]"),0),MATCH(S$3,$G$1:$U$1,0))</f>
        <v>98</v>
      </c>
      <c r="T38">
        <f ca="1">INDEX(datafile[],MATCH($G38,INDIRECT("datafile[Product ID]"),0),MATCH(T$3,$G$1:$U$1,0))</f>
        <v>45.55</v>
      </c>
      <c r="U38">
        <f ca="1">INDEX(datafile[],MATCH($G38,INDIRECT("datafile[Product ID]"),0),MATCH(U$3,$G$1:$U$1,0))</f>
        <v>66.290000000000006</v>
      </c>
    </row>
    <row r="39" spans="1:21" x14ac:dyDescent="0.25">
      <c r="G39" t="s">
        <v>131</v>
      </c>
      <c r="H39" t="str">
        <f ca="1">INDEX(datafile[],MATCH($G39,INDIRECT("datafile[Product ID]"),0),MATCH(H$3,$G$1:$U$1,0))</f>
        <v>Books</v>
      </c>
      <c r="I39" t="str">
        <f ca="1">INDEX(datafile[],MATCH($G39,INDIRECT("datafile[Product ID]"),0),MATCH(I$3,$G$1:$U$1,0))</f>
        <v>Novel</v>
      </c>
      <c r="J39" t="str">
        <f ca="1">INDEX(datafile[],MATCH($G39,INDIRECT("datafile[Product ID]"),0),MATCH(J$3,$G$1:$U$1,0))</f>
        <v>Bank Transfer</v>
      </c>
      <c r="K39" t="str">
        <f ca="1">INDEX(datafile[],MATCH($G39,INDIRECT("datafile[Product ID]"),0),MATCH(K$3,$G$1:$U$1,0))</f>
        <v>New York</v>
      </c>
      <c r="L39" t="str">
        <f ca="1">INDEX(datafile[],MATCH($G39,INDIRECT("datafile[Product ID]"),0),MATCH(L$3,$G$1:$U$1,0))</f>
        <v>Completed</v>
      </c>
      <c r="M39">
        <f ca="1">INDEX(datafile[],MATCH($G39,INDIRECT("datafile[Product ID]"),0),MATCH(M$3,$G$1:$U$1,0))</f>
        <v>30.07</v>
      </c>
      <c r="N39" t="str">
        <f ca="1">INDEX(datafile[],MATCH($G39,INDIRECT("datafile[Product ID]"),0),MATCH(N$3,$G$1:$U$1,0))</f>
        <v>134 Ryan Plain
South Bryce, NY 38403</v>
      </c>
      <c r="O39" t="str">
        <f ca="1">INDEX(datafile[],MATCH($G39,INDIRECT("datafile[Product ID]"),0),MATCH(O$3,$G$1:$U$1,0))</f>
        <v>App</v>
      </c>
      <c r="P39">
        <f ca="1">INDEX(datafile[],MATCH($G39,INDIRECT("datafile[Product ID]"),0),MATCH(P$3,$G$1:$U$1,0))</f>
        <v>45376</v>
      </c>
      <c r="Q39">
        <f ca="1">INDEX(datafile[],MATCH($G39,INDIRECT("datafile[Product ID]"),0),MATCH(Q$3,$G$1:$U$1,0))</f>
        <v>747.76</v>
      </c>
      <c r="R39">
        <f ca="1">INDEX(datafile[],MATCH($G39,INDIRECT("datafile[Product ID]"),0),MATCH(R$3,$G$1:$U$1,0))</f>
        <v>316</v>
      </c>
      <c r="S39">
        <f ca="1">INDEX(datafile[],MATCH($G39,INDIRECT("datafile[Product ID]"),0),MATCH(S$3,$G$1:$U$1,0))</f>
        <v>66</v>
      </c>
      <c r="T39">
        <f ca="1">INDEX(datafile[],MATCH($G39,INDIRECT("datafile[Product ID]"),0),MATCH(T$3,$G$1:$U$1,0))</f>
        <v>32.979999999999997</v>
      </c>
      <c r="U39">
        <f ca="1">INDEX(datafile[],MATCH($G39,INDIRECT("datafile[Product ID]"),0),MATCH(U$3,$G$1:$U$1,0))</f>
        <v>42.19</v>
      </c>
    </row>
    <row r="40" spans="1:21" x14ac:dyDescent="0.25">
      <c r="G40" t="s">
        <v>133</v>
      </c>
      <c r="H40" t="str">
        <f ca="1">INDEX(datafile[],MATCH($G40,INDIRECT("datafile[Product ID]"),0),MATCH(H$3,$G$1:$U$1,0))</f>
        <v>Furniture</v>
      </c>
      <c r="I40" t="str">
        <f ca="1">INDEX(datafile[],MATCH($G40,INDIRECT("datafile[Product ID]"),0),MATCH(I$3,$G$1:$U$1,0))</f>
        <v>Basketball</v>
      </c>
      <c r="J40" t="str">
        <f ca="1">INDEX(datafile[],MATCH($G40,INDIRECT("datafile[Product ID]"),0),MATCH(J$3,$G$1:$U$1,0))</f>
        <v>Bank Transfer</v>
      </c>
      <c r="K40" t="str">
        <f ca="1">INDEX(datafile[],MATCH($G40,INDIRECT("datafile[Product ID]"),0),MATCH(K$3,$G$1:$U$1,0))</f>
        <v>New York</v>
      </c>
      <c r="L40" t="str">
        <f ca="1">INDEX(datafile[],MATCH($G40,INDIRECT("datafile[Product ID]"),0),MATCH(L$3,$G$1:$U$1,0))</f>
        <v>Returned</v>
      </c>
      <c r="M40">
        <f ca="1">INDEX(datafile[],MATCH($G40,INDIRECT("datafile[Product ID]"),0),MATCH(M$3,$G$1:$U$1,0))</f>
        <v>29.88</v>
      </c>
      <c r="N40" t="str">
        <f ca="1">INDEX(datafile[],MATCH($G40,INDIRECT("datafile[Product ID]"),0),MATCH(N$3,$G$1:$U$1,0))</f>
        <v>60511 Rita Ville
New Thomas, WA 06160</v>
      </c>
      <c r="O40" t="str">
        <f ca="1">INDEX(datafile[],MATCH($G40,INDIRECT("datafile[Product ID]"),0),MATCH(O$3,$G$1:$U$1,0))</f>
        <v>App</v>
      </c>
      <c r="P40">
        <f ca="1">INDEX(datafile[],MATCH($G40,INDIRECT("datafile[Product ID]"),0),MATCH(P$3,$G$1:$U$1,0))</f>
        <v>45500</v>
      </c>
      <c r="Q40">
        <f ca="1">INDEX(datafile[],MATCH($G40,INDIRECT("datafile[Product ID]"),0),MATCH(Q$3,$G$1:$U$1,0))</f>
        <v>993.07</v>
      </c>
      <c r="R40">
        <f ca="1">INDEX(datafile[],MATCH($G40,INDIRECT("datafile[Product ID]"),0),MATCH(R$3,$G$1:$U$1,0))</f>
        <v>219.16</v>
      </c>
      <c r="S40">
        <f ca="1">INDEX(datafile[],MATCH($G40,INDIRECT("datafile[Product ID]"),0),MATCH(S$3,$G$1:$U$1,0))</f>
        <v>7</v>
      </c>
      <c r="T40">
        <f ca="1">INDEX(datafile[],MATCH($G40,INDIRECT("datafile[Product ID]"),0),MATCH(T$3,$G$1:$U$1,0))</f>
        <v>18.510000000000002</v>
      </c>
      <c r="U40">
        <f ca="1">INDEX(datafile[],MATCH($G40,INDIRECT("datafile[Product ID]"),0),MATCH(U$3,$G$1:$U$1,0))</f>
        <v>8.68</v>
      </c>
    </row>
    <row r="41" spans="1:21" x14ac:dyDescent="0.25">
      <c r="G41" t="s">
        <v>136</v>
      </c>
      <c r="H41" t="str">
        <f ca="1">INDEX(datafile[],MATCH($G41,INDIRECT("datafile[Product ID]"),0),MATCH(H$3,$G$1:$U$1,0))</f>
        <v>Electronics</v>
      </c>
      <c r="I41" t="str">
        <f ca="1">INDEX(datafile[],MATCH($G41,INDIRECT("datafile[Product ID]"),0),MATCH(I$3,$G$1:$U$1,0))</f>
        <v>T-shirt</v>
      </c>
      <c r="J41" t="str">
        <f ca="1">INDEX(datafile[],MATCH($G41,INDIRECT("datafile[Product ID]"),0),MATCH(J$3,$G$1:$U$1,0))</f>
        <v>Cash on Delivery</v>
      </c>
      <c r="K41" t="str">
        <f ca="1">INDEX(datafile[],MATCH($G41,INDIRECT("datafile[Product ID]"),0),MATCH(K$3,$G$1:$U$1,0))</f>
        <v>San Francisco</v>
      </c>
      <c r="L41" t="str">
        <f ca="1">INDEX(datafile[],MATCH($G41,INDIRECT("datafile[Product ID]"),0),MATCH(L$3,$G$1:$U$1,0))</f>
        <v>Cancelled</v>
      </c>
      <c r="M41">
        <f ca="1">INDEX(datafile[],MATCH($G41,INDIRECT("datafile[Product ID]"),0),MATCH(M$3,$G$1:$U$1,0))</f>
        <v>30.14</v>
      </c>
      <c r="N41" t="str">
        <f ca="1">INDEX(datafile[],MATCH($G41,INDIRECT("datafile[Product ID]"),0),MATCH(N$3,$G$1:$U$1,0))</f>
        <v>177 Amber Ridges
West Hayleystad, MT 81121</v>
      </c>
      <c r="O41" t="str">
        <f ca="1">INDEX(datafile[],MATCH($G41,INDIRECT("datafile[Product ID]"),0),MATCH(O$3,$G$1:$U$1,0))</f>
        <v>App</v>
      </c>
      <c r="P41">
        <f ca="1">INDEX(datafile[],MATCH($G41,INDIRECT("datafile[Product ID]"),0),MATCH(P$3,$G$1:$U$1,0))</f>
        <v>45266</v>
      </c>
      <c r="Q41">
        <f ca="1">INDEX(datafile[],MATCH($G41,INDIRECT("datafile[Product ID]"),0),MATCH(Q$3,$G$1:$U$1,0))</f>
        <v>521.08000000000004</v>
      </c>
      <c r="R41">
        <f ca="1">INDEX(datafile[],MATCH($G41,INDIRECT("datafile[Product ID]"),0),MATCH(R$3,$G$1:$U$1,0))</f>
        <v>345.64</v>
      </c>
      <c r="S41">
        <f ca="1">INDEX(datafile[],MATCH($G41,INDIRECT("datafile[Product ID]"),0),MATCH(S$3,$G$1:$U$1,0))</f>
        <v>87</v>
      </c>
      <c r="T41">
        <f ca="1">INDEX(datafile[],MATCH($G41,INDIRECT("datafile[Product ID]"),0),MATCH(T$3,$G$1:$U$1,0))</f>
        <v>34.5</v>
      </c>
      <c r="U41">
        <f ca="1">INDEX(datafile[],MATCH($G41,INDIRECT("datafile[Product ID]"),0),MATCH(U$3,$G$1:$U$1,0))</f>
        <v>31.4</v>
      </c>
    </row>
    <row r="42" spans="1:21" x14ac:dyDescent="0.25">
      <c r="G42" t="s">
        <v>138</v>
      </c>
      <c r="H42" t="str">
        <f ca="1">INDEX(datafile[],MATCH($G42,INDIRECT("datafile[Product ID]"),0),MATCH(H$3,$G$1:$U$1,0))</f>
        <v>Electronics</v>
      </c>
      <c r="I42" t="str">
        <f ca="1">INDEX(datafile[],MATCH($G42,INDIRECT("datafile[Product ID]"),0),MATCH(I$3,$G$1:$U$1,0))</f>
        <v>Basketball</v>
      </c>
      <c r="J42" t="str">
        <f ca="1">INDEX(datafile[],MATCH($G42,INDIRECT("datafile[Product ID]"),0),MATCH(J$3,$G$1:$U$1,0))</f>
        <v>Bank Transfer</v>
      </c>
      <c r="K42" t="str">
        <f ca="1">INDEX(datafile[],MATCH($G42,INDIRECT("datafile[Product ID]"),0),MATCH(K$3,$G$1:$U$1,0))</f>
        <v>Chicago</v>
      </c>
      <c r="L42" t="str">
        <f ca="1">INDEX(datafile[],MATCH($G42,INDIRECT("datafile[Product ID]"),0),MATCH(L$3,$G$1:$U$1,0))</f>
        <v>Completed</v>
      </c>
      <c r="M42">
        <f ca="1">INDEX(datafile[],MATCH($G42,INDIRECT("datafile[Product ID]"),0),MATCH(M$3,$G$1:$U$1,0))</f>
        <v>26.13</v>
      </c>
      <c r="N42" t="str">
        <f ca="1">INDEX(datafile[],MATCH($G42,INDIRECT("datafile[Product ID]"),0),MATCH(N$3,$G$1:$U$1,0))</f>
        <v>87524 Gonzales Square
Tamaraberg, PA 96776</v>
      </c>
      <c r="O42" t="str">
        <f ca="1">INDEX(datafile[],MATCH($G42,INDIRECT("datafile[Product ID]"),0),MATCH(O$3,$G$1:$U$1,0))</f>
        <v>App</v>
      </c>
      <c r="P42">
        <f ca="1">INDEX(datafile[],MATCH($G42,INDIRECT("datafile[Product ID]"),0),MATCH(P$3,$G$1:$U$1,0))</f>
        <v>45212</v>
      </c>
      <c r="Q42">
        <f ca="1">INDEX(datafile[],MATCH($G42,INDIRECT("datafile[Product ID]"),0),MATCH(Q$3,$G$1:$U$1,0))</f>
        <v>452.78</v>
      </c>
      <c r="R42">
        <f ca="1">INDEX(datafile[],MATCH($G42,INDIRECT("datafile[Product ID]"),0),MATCH(R$3,$G$1:$U$1,0))</f>
        <v>243.6</v>
      </c>
      <c r="S42">
        <f ca="1">INDEX(datafile[],MATCH($G42,INDIRECT("datafile[Product ID]"),0),MATCH(S$3,$G$1:$U$1,0))</f>
        <v>28</v>
      </c>
      <c r="T42">
        <f ca="1">INDEX(datafile[],MATCH($G42,INDIRECT("datafile[Product ID]"),0),MATCH(T$3,$G$1:$U$1,0))</f>
        <v>26.83</v>
      </c>
      <c r="U42">
        <f ca="1">INDEX(datafile[],MATCH($G42,INDIRECT("datafile[Product ID]"),0),MATCH(U$3,$G$1:$U$1,0))</f>
        <v>30.8</v>
      </c>
    </row>
    <row r="43" spans="1:21" x14ac:dyDescent="0.25">
      <c r="G43" t="s">
        <v>140</v>
      </c>
      <c r="H43" t="str">
        <f ca="1">INDEX(datafile[],MATCH($G43,INDIRECT("datafile[Product ID]"),0),MATCH(H$3,$G$1:$U$1,0))</f>
        <v>Books</v>
      </c>
      <c r="I43" t="str">
        <f ca="1">INDEX(datafile[],MATCH($G43,INDIRECT("datafile[Product ID]"),0),MATCH(I$3,$G$1:$U$1,0))</f>
        <v>Laptop</v>
      </c>
      <c r="J43" t="str">
        <f ca="1">INDEX(datafile[],MATCH($G43,INDIRECT("datafile[Product ID]"),0),MATCH(J$3,$G$1:$U$1,0))</f>
        <v>Cash on Delivery</v>
      </c>
      <c r="K43" t="str">
        <f ca="1">INDEX(datafile[],MATCH($G43,INDIRECT("datafile[Product ID]"),0),MATCH(K$3,$G$1:$U$1,0))</f>
        <v>Los Angeles</v>
      </c>
      <c r="L43" t="str">
        <f ca="1">INDEX(datafile[],MATCH($G43,INDIRECT("datafile[Product ID]"),0),MATCH(L$3,$G$1:$U$1,0))</f>
        <v>Cancelled</v>
      </c>
      <c r="M43">
        <f ca="1">INDEX(datafile[],MATCH($G43,INDIRECT("datafile[Product ID]"),0),MATCH(M$3,$G$1:$U$1,0))</f>
        <v>40.06</v>
      </c>
      <c r="N43" t="str">
        <f ca="1">INDEX(datafile[],MATCH($G43,INDIRECT("datafile[Product ID]"),0),MATCH(N$3,$G$1:$U$1,0))</f>
        <v>USS Taylor
FPO AP 69007</v>
      </c>
      <c r="O43" t="str">
        <f ca="1">INDEX(datafile[],MATCH($G43,INDIRECT("datafile[Product ID]"),0),MATCH(O$3,$G$1:$U$1,0))</f>
        <v>Website</v>
      </c>
      <c r="P43">
        <f ca="1">INDEX(datafile[],MATCH($G43,INDIRECT("datafile[Product ID]"),0),MATCH(P$3,$G$1:$U$1,0))</f>
        <v>45236</v>
      </c>
      <c r="Q43">
        <f ca="1">INDEX(datafile[],MATCH($G43,INDIRECT("datafile[Product ID]"),0),MATCH(Q$3,$G$1:$U$1,0))</f>
        <v>450.33</v>
      </c>
      <c r="R43">
        <f ca="1">INDEX(datafile[],MATCH($G43,INDIRECT("datafile[Product ID]"),0),MATCH(R$3,$G$1:$U$1,0))</f>
        <v>438.47</v>
      </c>
      <c r="S43">
        <f ca="1">INDEX(datafile[],MATCH($G43,INDIRECT("datafile[Product ID]"),0),MATCH(S$3,$G$1:$U$1,0))</f>
        <v>57</v>
      </c>
      <c r="T43">
        <f ca="1">INDEX(datafile[],MATCH($G43,INDIRECT("datafile[Product ID]"),0),MATCH(T$3,$G$1:$U$1,0))</f>
        <v>31.53</v>
      </c>
      <c r="U43">
        <f ca="1">INDEX(datafile[],MATCH($G43,INDIRECT("datafile[Product ID]"),0),MATCH(U$3,$G$1:$U$1,0))</f>
        <v>78.95</v>
      </c>
    </row>
    <row r="44" spans="1:21" x14ac:dyDescent="0.25">
      <c r="G44" t="s">
        <v>142</v>
      </c>
      <c r="H44" t="str">
        <f ca="1">INDEX(datafile[],MATCH($G44,INDIRECT("datafile[Product ID]"),0),MATCH(H$3,$G$1:$U$1,0))</f>
        <v>Electronics</v>
      </c>
      <c r="I44" t="str">
        <f ca="1">INDEX(datafile[],MATCH($G44,INDIRECT("datafile[Product ID]"),0),MATCH(I$3,$G$1:$U$1,0))</f>
        <v>Chair</v>
      </c>
      <c r="J44" t="str">
        <f ca="1">INDEX(datafile[],MATCH($G44,INDIRECT("datafile[Product ID]"),0),MATCH(J$3,$G$1:$U$1,0))</f>
        <v>Credit Card</v>
      </c>
      <c r="K44" t="str">
        <f ca="1">INDEX(datafile[],MATCH($G44,INDIRECT("datafile[Product ID]"),0),MATCH(K$3,$G$1:$U$1,0))</f>
        <v>San Francisco</v>
      </c>
      <c r="L44" t="str">
        <f ca="1">INDEX(datafile[],MATCH($G44,INDIRECT("datafile[Product ID]"),0),MATCH(L$3,$G$1:$U$1,0))</f>
        <v>Pending</v>
      </c>
      <c r="M44">
        <f ca="1">INDEX(datafile[],MATCH($G44,INDIRECT("datafile[Product ID]"),0),MATCH(M$3,$G$1:$U$1,0))</f>
        <v>19.52</v>
      </c>
      <c r="N44" t="str">
        <f ca="1">INDEX(datafile[],MATCH($G44,INDIRECT("datafile[Product ID]"),0),MATCH(N$3,$G$1:$U$1,0))</f>
        <v>52363 Shelia Stravenue Suite 674
East Rebeccachester, NJ 03686</v>
      </c>
      <c r="O44" t="str">
        <f ca="1">INDEX(datafile[],MATCH($G44,INDIRECT("datafile[Product ID]"),0),MATCH(O$3,$G$1:$U$1,0))</f>
        <v>Website</v>
      </c>
      <c r="P44">
        <f ca="1">INDEX(datafile[],MATCH($G44,INDIRECT("datafile[Product ID]"),0),MATCH(P$3,$G$1:$U$1,0))</f>
        <v>45275</v>
      </c>
      <c r="Q44">
        <f ca="1">INDEX(datafile[],MATCH($G44,INDIRECT("datafile[Product ID]"),0),MATCH(Q$3,$G$1:$U$1,0))</f>
        <v>903.1</v>
      </c>
      <c r="R44">
        <f ca="1">INDEX(datafile[],MATCH($G44,INDIRECT("datafile[Product ID]"),0),MATCH(R$3,$G$1:$U$1,0))</f>
        <v>388.69</v>
      </c>
      <c r="S44">
        <f ca="1">INDEX(datafile[],MATCH($G44,INDIRECT("datafile[Product ID]"),0),MATCH(S$3,$G$1:$U$1,0))</f>
        <v>5</v>
      </c>
      <c r="T44">
        <f ca="1">INDEX(datafile[],MATCH($G44,INDIRECT("datafile[Product ID]"),0),MATCH(T$3,$G$1:$U$1,0))</f>
        <v>45.33</v>
      </c>
      <c r="U44">
        <f ca="1">INDEX(datafile[],MATCH($G44,INDIRECT("datafile[Product ID]"),0),MATCH(U$3,$G$1:$U$1,0))</f>
        <v>11.41</v>
      </c>
    </row>
    <row r="45" spans="1:21" x14ac:dyDescent="0.25">
      <c r="G45" t="s">
        <v>144</v>
      </c>
      <c r="H45" t="str">
        <f ca="1">INDEX(datafile[],MATCH($G45,INDIRECT("datafile[Product ID]"),0),MATCH(H$3,$G$1:$U$1,0))</f>
        <v>Sports</v>
      </c>
      <c r="I45" t="str">
        <f ca="1">INDEX(datafile[],MATCH($G45,INDIRECT("datafile[Product ID]"),0),MATCH(I$3,$G$1:$U$1,0))</f>
        <v>Chair</v>
      </c>
      <c r="J45" t="str">
        <f ca="1">INDEX(datafile[],MATCH($G45,INDIRECT("datafile[Product ID]"),0),MATCH(J$3,$G$1:$U$1,0))</f>
        <v>Cash on Delivery</v>
      </c>
      <c r="K45" t="str">
        <f ca="1">INDEX(datafile[],MATCH($G45,INDIRECT("datafile[Product ID]"),0),MATCH(K$3,$G$1:$U$1,0))</f>
        <v>Los Angeles</v>
      </c>
      <c r="L45" t="str">
        <f ca="1">INDEX(datafile[],MATCH($G45,INDIRECT("datafile[Product ID]"),0),MATCH(L$3,$G$1:$U$1,0))</f>
        <v>Returned</v>
      </c>
      <c r="M45">
        <f ca="1">INDEX(datafile[],MATCH($G45,INDIRECT("datafile[Product ID]"),0),MATCH(M$3,$G$1:$U$1,0))</f>
        <v>47.25</v>
      </c>
      <c r="N45" t="str">
        <f ca="1">INDEX(datafile[],MATCH($G45,INDIRECT("datafile[Product ID]"),0),MATCH(N$3,$G$1:$U$1,0))</f>
        <v>80942 Garner Corner Suite 323
Laurieton, OK 51010</v>
      </c>
      <c r="O45" t="str">
        <f ca="1">INDEX(datafile[],MATCH($G45,INDIRECT("datafile[Product ID]"),0),MATCH(O$3,$G$1:$U$1,0))</f>
        <v>App</v>
      </c>
      <c r="P45">
        <f ca="1">INDEX(datafile[],MATCH($G45,INDIRECT("datafile[Product ID]"),0),MATCH(P$3,$G$1:$U$1,0))</f>
        <v>45325</v>
      </c>
      <c r="Q45">
        <f ca="1">INDEX(datafile[],MATCH($G45,INDIRECT("datafile[Product ID]"),0),MATCH(Q$3,$G$1:$U$1,0))</f>
        <v>665.63</v>
      </c>
      <c r="R45">
        <f ca="1">INDEX(datafile[],MATCH($G45,INDIRECT("datafile[Product ID]"),0),MATCH(R$3,$G$1:$U$1,0))</f>
        <v>67.28</v>
      </c>
      <c r="S45">
        <f ca="1">INDEX(datafile[],MATCH($G45,INDIRECT("datafile[Product ID]"),0),MATCH(S$3,$G$1:$U$1,0))</f>
        <v>25</v>
      </c>
      <c r="T45">
        <f ca="1">INDEX(datafile[],MATCH($G45,INDIRECT("datafile[Product ID]"),0),MATCH(T$3,$G$1:$U$1,0))</f>
        <v>34.18</v>
      </c>
      <c r="U45">
        <f ca="1">INDEX(datafile[],MATCH($G45,INDIRECT("datafile[Product ID]"),0),MATCH(U$3,$G$1:$U$1,0))</f>
        <v>24.19</v>
      </c>
    </row>
    <row r="46" spans="1:21" x14ac:dyDescent="0.25">
      <c r="G46" t="s">
        <v>146</v>
      </c>
      <c r="H46" t="str">
        <f ca="1">INDEX(datafile[],MATCH($G46,INDIRECT("datafile[Product ID]"),0),MATCH(H$3,$G$1:$U$1,0))</f>
        <v>Furniture</v>
      </c>
      <c r="I46" t="str">
        <f ca="1">INDEX(datafile[],MATCH($G46,INDIRECT("datafile[Product ID]"),0),MATCH(I$3,$G$1:$U$1,0))</f>
        <v>Laptop</v>
      </c>
      <c r="J46" t="str">
        <f ca="1">INDEX(datafile[],MATCH($G46,INDIRECT("datafile[Product ID]"),0),MATCH(J$3,$G$1:$U$1,0))</f>
        <v>Cash on Delivery</v>
      </c>
      <c r="K46" t="str">
        <f ca="1">INDEX(datafile[],MATCH($G46,INDIRECT("datafile[Product ID]"),0),MATCH(K$3,$G$1:$U$1,0))</f>
        <v>New York</v>
      </c>
      <c r="L46" t="str">
        <f ca="1">INDEX(datafile[],MATCH($G46,INDIRECT("datafile[Product ID]"),0),MATCH(L$3,$G$1:$U$1,0))</f>
        <v>Cancelled</v>
      </c>
      <c r="M46">
        <f ca="1">INDEX(datafile[],MATCH($G46,INDIRECT("datafile[Product ID]"),0),MATCH(M$3,$G$1:$U$1,0))</f>
        <v>34.159999999999997</v>
      </c>
      <c r="N46" t="str">
        <f ca="1">INDEX(datafile[],MATCH($G46,INDIRECT("datafile[Product ID]"),0),MATCH(N$3,$G$1:$U$1,0))</f>
        <v>15148 Mills Run
South David, DC 11274</v>
      </c>
      <c r="O46" t="str">
        <f ca="1">INDEX(datafile[],MATCH($G46,INDIRECT("datafile[Product ID]"),0),MATCH(O$3,$G$1:$U$1,0))</f>
        <v>App</v>
      </c>
      <c r="P46">
        <f ca="1">INDEX(datafile[],MATCH($G46,INDIRECT("datafile[Product ID]"),0),MATCH(P$3,$G$1:$U$1,0))</f>
        <v>45330</v>
      </c>
      <c r="Q46">
        <f ca="1">INDEX(datafile[],MATCH($G46,INDIRECT("datafile[Product ID]"),0),MATCH(Q$3,$G$1:$U$1,0))</f>
        <v>894.55</v>
      </c>
      <c r="R46">
        <f ca="1">INDEX(datafile[],MATCH($G46,INDIRECT("datafile[Product ID]"),0),MATCH(R$3,$G$1:$U$1,0))</f>
        <v>38.97</v>
      </c>
      <c r="S46">
        <f ca="1">INDEX(datafile[],MATCH($G46,INDIRECT("datafile[Product ID]"),0),MATCH(S$3,$G$1:$U$1,0))</f>
        <v>91</v>
      </c>
      <c r="T46">
        <f ca="1">INDEX(datafile[],MATCH($G46,INDIRECT("datafile[Product ID]"),0),MATCH(T$3,$G$1:$U$1,0))</f>
        <v>17.16</v>
      </c>
      <c r="U46">
        <f ca="1">INDEX(datafile[],MATCH($G46,INDIRECT("datafile[Product ID]"),0),MATCH(U$3,$G$1:$U$1,0))</f>
        <v>98.45</v>
      </c>
    </row>
    <row r="47" spans="1:21" x14ac:dyDescent="0.25">
      <c r="G47" t="s">
        <v>148</v>
      </c>
      <c r="H47" t="str">
        <f ca="1">INDEX(datafile[],MATCH($G47,INDIRECT("datafile[Product ID]"),0),MATCH(H$3,$G$1:$U$1,0))</f>
        <v>Electronics</v>
      </c>
      <c r="I47" t="str">
        <f ca="1">INDEX(datafile[],MATCH($G47,INDIRECT("datafile[Product ID]"),0),MATCH(I$3,$G$1:$U$1,0))</f>
        <v>T-shirt</v>
      </c>
      <c r="J47" t="str">
        <f ca="1">INDEX(datafile[],MATCH($G47,INDIRECT("datafile[Product ID]"),0),MATCH(J$3,$G$1:$U$1,0))</f>
        <v>PayPal</v>
      </c>
      <c r="K47" t="str">
        <f ca="1">INDEX(datafile[],MATCH($G47,INDIRECT("datafile[Product ID]"),0),MATCH(K$3,$G$1:$U$1,0))</f>
        <v>Houston</v>
      </c>
      <c r="L47" t="str">
        <f ca="1">INDEX(datafile[],MATCH($G47,INDIRECT("datafile[Product ID]"),0),MATCH(L$3,$G$1:$U$1,0))</f>
        <v>Pending</v>
      </c>
      <c r="M47">
        <f ca="1">INDEX(datafile[],MATCH($G47,INDIRECT("datafile[Product ID]"),0),MATCH(M$3,$G$1:$U$1,0))</f>
        <v>38.54</v>
      </c>
      <c r="N47" t="str">
        <f ca="1">INDEX(datafile[],MATCH($G47,INDIRECT("datafile[Product ID]"),0),MATCH(N$3,$G$1:$U$1,0))</f>
        <v>USNV Jackson
FPO AP 10755</v>
      </c>
      <c r="O47" t="str">
        <f ca="1">INDEX(datafile[],MATCH($G47,INDIRECT("datafile[Product ID]"),0),MATCH(O$3,$G$1:$U$1,0))</f>
        <v>Website</v>
      </c>
      <c r="P47">
        <f ca="1">INDEX(datafile[],MATCH($G47,INDIRECT("datafile[Product ID]"),0),MATCH(P$3,$G$1:$U$1,0))</f>
        <v>45464</v>
      </c>
      <c r="Q47">
        <f ca="1">INDEX(datafile[],MATCH($G47,INDIRECT("datafile[Product ID]"),0),MATCH(Q$3,$G$1:$U$1,0))</f>
        <v>110.32</v>
      </c>
      <c r="R47">
        <f ca="1">INDEX(datafile[],MATCH($G47,INDIRECT("datafile[Product ID]"),0),MATCH(R$3,$G$1:$U$1,0))</f>
        <v>438.74</v>
      </c>
      <c r="S47">
        <f ca="1">INDEX(datafile[],MATCH($G47,INDIRECT("datafile[Product ID]"),0),MATCH(S$3,$G$1:$U$1,0))</f>
        <v>40</v>
      </c>
      <c r="T47">
        <f ca="1">INDEX(datafile[],MATCH($G47,INDIRECT("datafile[Product ID]"),0),MATCH(T$3,$G$1:$U$1,0))</f>
        <v>44.19</v>
      </c>
      <c r="U47">
        <f ca="1">INDEX(datafile[],MATCH($G47,INDIRECT("datafile[Product ID]"),0),MATCH(U$3,$G$1:$U$1,0))</f>
        <v>80.650000000000006</v>
      </c>
    </row>
    <row r="48" spans="1:21" x14ac:dyDescent="0.25">
      <c r="G48" t="s">
        <v>150</v>
      </c>
      <c r="H48" t="str">
        <f ca="1">INDEX(datafile[],MATCH($G48,INDIRECT("datafile[Product ID]"),0),MATCH(H$3,$G$1:$U$1,0))</f>
        <v>Books</v>
      </c>
      <c r="I48" t="str">
        <f ca="1">INDEX(datafile[],MATCH($G48,INDIRECT("datafile[Product ID]"),0),MATCH(I$3,$G$1:$U$1,0))</f>
        <v>Basketball</v>
      </c>
      <c r="J48" t="str">
        <f ca="1">INDEX(datafile[],MATCH($G48,INDIRECT("datafile[Product ID]"),0),MATCH(J$3,$G$1:$U$1,0))</f>
        <v>Credit Card</v>
      </c>
      <c r="K48" t="str">
        <f ca="1">INDEX(datafile[],MATCH($G48,INDIRECT("datafile[Product ID]"),0),MATCH(K$3,$G$1:$U$1,0))</f>
        <v>New York</v>
      </c>
      <c r="L48" t="str">
        <f ca="1">INDEX(datafile[],MATCH($G48,INDIRECT("datafile[Product ID]"),0),MATCH(L$3,$G$1:$U$1,0))</f>
        <v>Pending</v>
      </c>
      <c r="M48">
        <f ca="1">INDEX(datafile[],MATCH($G48,INDIRECT("datafile[Product ID]"),0),MATCH(M$3,$G$1:$U$1,0))</f>
        <v>39.47</v>
      </c>
      <c r="N48" t="str">
        <f ca="1">INDEX(datafile[],MATCH($G48,INDIRECT("datafile[Product ID]"),0),MATCH(N$3,$G$1:$U$1,0))</f>
        <v>0252 Krista Extension
North Johnathanland, NJ 21223</v>
      </c>
      <c r="O48" t="str">
        <f ca="1">INDEX(datafile[],MATCH($G48,INDIRECT("datafile[Product ID]"),0),MATCH(O$3,$G$1:$U$1,0))</f>
        <v>Website</v>
      </c>
      <c r="P48">
        <f ca="1">INDEX(datafile[],MATCH($G48,INDIRECT("datafile[Product ID]"),0),MATCH(P$3,$G$1:$U$1,0))</f>
        <v>45500</v>
      </c>
      <c r="Q48">
        <f ca="1">INDEX(datafile[],MATCH($G48,INDIRECT("datafile[Product ID]"),0),MATCH(Q$3,$G$1:$U$1,0))</f>
        <v>693.21</v>
      </c>
      <c r="R48">
        <f ca="1">INDEX(datafile[],MATCH($G48,INDIRECT("datafile[Product ID]"),0),MATCH(R$3,$G$1:$U$1,0))</f>
        <v>220.2</v>
      </c>
      <c r="S48">
        <f ca="1">INDEX(datafile[],MATCH($G48,INDIRECT("datafile[Product ID]"),0),MATCH(S$3,$G$1:$U$1,0))</f>
        <v>54</v>
      </c>
      <c r="T48">
        <f ca="1">INDEX(datafile[],MATCH($G48,INDIRECT("datafile[Product ID]"),0),MATCH(T$3,$G$1:$U$1,0))</f>
        <v>25.92</v>
      </c>
      <c r="U48">
        <f ca="1">INDEX(datafile[],MATCH($G48,INDIRECT("datafile[Product ID]"),0),MATCH(U$3,$G$1:$U$1,0))</f>
        <v>47.81</v>
      </c>
    </row>
    <row r="49" spans="7:21" x14ac:dyDescent="0.25">
      <c r="G49" t="s">
        <v>153</v>
      </c>
      <c r="H49" t="str">
        <f ca="1">INDEX(datafile[],MATCH($G49,INDIRECT("datafile[Product ID]"),0),MATCH(H$3,$G$1:$U$1,0))</f>
        <v>Sports</v>
      </c>
      <c r="I49" t="str">
        <f ca="1">INDEX(datafile[],MATCH($G49,INDIRECT("datafile[Product ID]"),0),MATCH(I$3,$G$1:$U$1,0))</f>
        <v>Basketball</v>
      </c>
      <c r="J49" t="str">
        <f ca="1">INDEX(datafile[],MATCH($G49,INDIRECT("datafile[Product ID]"),0),MATCH(J$3,$G$1:$U$1,0))</f>
        <v>Cash on Delivery</v>
      </c>
      <c r="K49" t="str">
        <f ca="1">INDEX(datafile[],MATCH($G49,INDIRECT("datafile[Product ID]"),0),MATCH(K$3,$G$1:$U$1,0))</f>
        <v>San Francisco</v>
      </c>
      <c r="L49" t="str">
        <f ca="1">INDEX(datafile[],MATCH($G49,INDIRECT("datafile[Product ID]"),0),MATCH(L$3,$G$1:$U$1,0))</f>
        <v>Completed</v>
      </c>
      <c r="M49">
        <f ca="1">INDEX(datafile[],MATCH($G49,INDIRECT("datafile[Product ID]"),0),MATCH(M$3,$G$1:$U$1,0))</f>
        <v>48.06</v>
      </c>
      <c r="N49" t="str">
        <f ca="1">INDEX(datafile[],MATCH($G49,INDIRECT("datafile[Product ID]"),0),MATCH(N$3,$G$1:$U$1,0))</f>
        <v>1245 Tate Island Suite 306
East John, KY 57288</v>
      </c>
      <c r="O49" t="str">
        <f ca="1">INDEX(datafile[],MATCH($G49,INDIRECT("datafile[Product ID]"),0),MATCH(O$3,$G$1:$U$1,0))</f>
        <v>Website</v>
      </c>
      <c r="P49">
        <f ca="1">INDEX(datafile[],MATCH($G49,INDIRECT("datafile[Product ID]"),0),MATCH(P$3,$G$1:$U$1,0))</f>
        <v>45497</v>
      </c>
      <c r="Q49">
        <f ca="1">INDEX(datafile[],MATCH($G49,INDIRECT("datafile[Product ID]"),0),MATCH(Q$3,$G$1:$U$1,0))</f>
        <v>122.99</v>
      </c>
      <c r="R49">
        <f ca="1">INDEX(datafile[],MATCH($G49,INDIRECT("datafile[Product ID]"),0),MATCH(R$3,$G$1:$U$1,0))</f>
        <v>108.98</v>
      </c>
      <c r="S49">
        <f ca="1">INDEX(datafile[],MATCH($G49,INDIRECT("datafile[Product ID]"),0),MATCH(S$3,$G$1:$U$1,0))</f>
        <v>61</v>
      </c>
      <c r="T49">
        <f ca="1">INDEX(datafile[],MATCH($G49,INDIRECT("datafile[Product ID]"),0),MATCH(T$3,$G$1:$U$1,0))</f>
        <v>6.92</v>
      </c>
      <c r="U49">
        <f ca="1">INDEX(datafile[],MATCH($G49,INDIRECT("datafile[Product ID]"),0),MATCH(U$3,$G$1:$U$1,0))</f>
        <v>86.92</v>
      </c>
    </row>
    <row r="50" spans="7:21" x14ac:dyDescent="0.25">
      <c r="G50" t="s">
        <v>155</v>
      </c>
      <c r="H50" t="str">
        <f ca="1">INDEX(datafile[],MATCH($G50,INDIRECT("datafile[Product ID]"),0),MATCH(H$3,$G$1:$U$1,0))</f>
        <v>Clothing</v>
      </c>
      <c r="I50" t="str">
        <f ca="1">INDEX(datafile[],MATCH($G50,INDIRECT("datafile[Product ID]"),0),MATCH(I$3,$G$1:$U$1,0))</f>
        <v>Novel</v>
      </c>
      <c r="J50" t="str">
        <f ca="1">INDEX(datafile[],MATCH($G50,INDIRECT("datafile[Product ID]"),0),MATCH(J$3,$G$1:$U$1,0))</f>
        <v>Credit Card</v>
      </c>
      <c r="K50" t="str">
        <f ca="1">INDEX(datafile[],MATCH($G50,INDIRECT("datafile[Product ID]"),0),MATCH(K$3,$G$1:$U$1,0))</f>
        <v>Houston</v>
      </c>
      <c r="L50" t="str">
        <f ca="1">INDEX(datafile[],MATCH($G50,INDIRECT("datafile[Product ID]"),0),MATCH(L$3,$G$1:$U$1,0))</f>
        <v>Pending</v>
      </c>
      <c r="M50">
        <f ca="1">INDEX(datafile[],MATCH($G50,INDIRECT("datafile[Product ID]"),0),MATCH(M$3,$G$1:$U$1,0))</f>
        <v>10.33</v>
      </c>
      <c r="N50" t="str">
        <f ca="1">INDEX(datafile[],MATCH($G50,INDIRECT("datafile[Product ID]"),0),MATCH(N$3,$G$1:$U$1,0))</f>
        <v>PSC 3682, Box 6031
APO AP 09137</v>
      </c>
      <c r="O50" t="str">
        <f ca="1">INDEX(datafile[],MATCH($G50,INDIRECT("datafile[Product ID]"),0),MATCH(O$3,$G$1:$U$1,0))</f>
        <v>Website</v>
      </c>
      <c r="P50">
        <f ca="1">INDEX(datafile[],MATCH($G50,INDIRECT("datafile[Product ID]"),0),MATCH(P$3,$G$1:$U$1,0))</f>
        <v>45480</v>
      </c>
      <c r="Q50">
        <f ca="1">INDEX(datafile[],MATCH($G50,INDIRECT("datafile[Product ID]"),0),MATCH(Q$3,$G$1:$U$1,0))</f>
        <v>709.7</v>
      </c>
      <c r="R50">
        <f ca="1">INDEX(datafile[],MATCH($G50,INDIRECT("datafile[Product ID]"),0),MATCH(R$3,$G$1:$U$1,0))</f>
        <v>255.44</v>
      </c>
      <c r="S50">
        <f ca="1">INDEX(datafile[],MATCH($G50,INDIRECT("datafile[Product ID]"),0),MATCH(S$3,$G$1:$U$1,0))</f>
        <v>86</v>
      </c>
      <c r="T50">
        <f ca="1">INDEX(datafile[],MATCH($G50,INDIRECT("datafile[Product ID]"),0),MATCH(T$3,$G$1:$U$1,0))</f>
        <v>49.88</v>
      </c>
      <c r="U50">
        <f ca="1">INDEX(datafile[],MATCH($G50,INDIRECT("datafile[Product ID]"),0),MATCH(U$3,$G$1:$U$1,0))</f>
        <v>39.729999999999997</v>
      </c>
    </row>
    <row r="51" spans="7:21" x14ac:dyDescent="0.25">
      <c r="G51" t="s">
        <v>157</v>
      </c>
      <c r="H51" t="str">
        <f ca="1">INDEX(datafile[],MATCH($G51,INDIRECT("datafile[Product ID]"),0),MATCH(H$3,$G$1:$U$1,0))</f>
        <v>Books</v>
      </c>
      <c r="I51" t="str">
        <f ca="1">INDEX(datafile[],MATCH($G51,INDIRECT("datafile[Product ID]"),0),MATCH(I$3,$G$1:$U$1,0))</f>
        <v>Laptop</v>
      </c>
      <c r="J51" t="str">
        <f ca="1">INDEX(datafile[],MATCH($G51,INDIRECT("datafile[Product ID]"),0),MATCH(J$3,$G$1:$U$1,0))</f>
        <v>Cash on Delivery</v>
      </c>
      <c r="K51" t="str">
        <f ca="1">INDEX(datafile[],MATCH($G51,INDIRECT("datafile[Product ID]"),0),MATCH(K$3,$G$1:$U$1,0))</f>
        <v>San Francisco</v>
      </c>
      <c r="L51" t="str">
        <f ca="1">INDEX(datafile[],MATCH($G51,INDIRECT("datafile[Product ID]"),0),MATCH(L$3,$G$1:$U$1,0))</f>
        <v>Cancelled</v>
      </c>
      <c r="M51">
        <f ca="1">INDEX(datafile[],MATCH($G51,INDIRECT("datafile[Product ID]"),0),MATCH(M$3,$G$1:$U$1,0))</f>
        <v>11.41</v>
      </c>
      <c r="N51" t="str">
        <f ca="1">INDEX(datafile[],MATCH($G51,INDIRECT("datafile[Product ID]"),0),MATCH(N$3,$G$1:$U$1,0))</f>
        <v>04729 Sanchez Expressway
Caitlinland, LA 06013</v>
      </c>
      <c r="O51" t="str">
        <f ca="1">INDEX(datafile[],MATCH($G51,INDIRECT("datafile[Product ID]"),0),MATCH(O$3,$G$1:$U$1,0))</f>
        <v>App</v>
      </c>
      <c r="P51">
        <f ca="1">INDEX(datafile[],MATCH($G51,INDIRECT("datafile[Product ID]"),0),MATCH(P$3,$G$1:$U$1,0))</f>
        <v>45406</v>
      </c>
      <c r="Q51">
        <f ca="1">INDEX(datafile[],MATCH($G51,INDIRECT("datafile[Product ID]"),0),MATCH(Q$3,$G$1:$U$1,0))</f>
        <v>789.06</v>
      </c>
      <c r="R51">
        <f ca="1">INDEX(datafile[],MATCH($G51,INDIRECT("datafile[Product ID]"),0),MATCH(R$3,$G$1:$U$1,0))</f>
        <v>86.98</v>
      </c>
      <c r="S51">
        <f ca="1">INDEX(datafile[],MATCH($G51,INDIRECT("datafile[Product ID]"),0),MATCH(S$3,$G$1:$U$1,0))</f>
        <v>48</v>
      </c>
      <c r="T51">
        <f ca="1">INDEX(datafile[],MATCH($G51,INDIRECT("datafile[Product ID]"),0),MATCH(T$3,$G$1:$U$1,0))</f>
        <v>6.94</v>
      </c>
      <c r="U51">
        <f ca="1">INDEX(datafile[],MATCH($G51,INDIRECT("datafile[Product ID]"),0),MATCH(U$3,$G$1:$U$1,0))</f>
        <v>42.28</v>
      </c>
    </row>
    <row r="52" spans="7:21" x14ac:dyDescent="0.25">
      <c r="G52" t="s">
        <v>159</v>
      </c>
      <c r="H52" t="str">
        <f ca="1">INDEX(datafile[],MATCH($G52,INDIRECT("datafile[Product ID]"),0),MATCH(H$3,$G$1:$U$1,0))</f>
        <v>Furniture</v>
      </c>
      <c r="I52" t="str">
        <f ca="1">INDEX(datafile[],MATCH($G52,INDIRECT("datafile[Product ID]"),0),MATCH(I$3,$G$1:$U$1,0))</f>
        <v>Laptop</v>
      </c>
      <c r="J52" t="str">
        <f ca="1">INDEX(datafile[],MATCH($G52,INDIRECT("datafile[Product ID]"),0),MATCH(J$3,$G$1:$U$1,0))</f>
        <v>Credit Card</v>
      </c>
      <c r="K52" t="str">
        <f ca="1">INDEX(datafile[],MATCH($G52,INDIRECT("datafile[Product ID]"),0),MATCH(K$3,$G$1:$U$1,0))</f>
        <v>New York</v>
      </c>
      <c r="L52" t="str">
        <f ca="1">INDEX(datafile[],MATCH($G52,INDIRECT("datafile[Product ID]"),0),MATCH(L$3,$G$1:$U$1,0))</f>
        <v>Pending</v>
      </c>
      <c r="M52">
        <f ca="1">INDEX(datafile[],MATCH($G52,INDIRECT("datafile[Product ID]"),0),MATCH(M$3,$G$1:$U$1,0))</f>
        <v>40.5</v>
      </c>
      <c r="N52" t="str">
        <f ca="1">INDEX(datafile[],MATCH($G52,INDIRECT("datafile[Product ID]"),0),MATCH(N$3,$G$1:$U$1,0))</f>
        <v>13452 Davis Path Suite 390
East Danielmouth, MO 51449</v>
      </c>
      <c r="O52" t="str">
        <f ca="1">INDEX(datafile[],MATCH($G52,INDIRECT("datafile[Product ID]"),0),MATCH(O$3,$G$1:$U$1,0))</f>
        <v>Website</v>
      </c>
      <c r="P52">
        <f ca="1">INDEX(datafile[],MATCH($G52,INDIRECT("datafile[Product ID]"),0),MATCH(P$3,$G$1:$U$1,0))</f>
        <v>45454</v>
      </c>
      <c r="Q52">
        <f ca="1">INDEX(datafile[],MATCH($G52,INDIRECT("datafile[Product ID]"),0),MATCH(Q$3,$G$1:$U$1,0))</f>
        <v>499.01</v>
      </c>
      <c r="R52">
        <f ca="1">INDEX(datafile[],MATCH($G52,INDIRECT("datafile[Product ID]"),0),MATCH(R$3,$G$1:$U$1,0))</f>
        <v>229.47</v>
      </c>
      <c r="S52">
        <f ca="1">INDEX(datafile[],MATCH($G52,INDIRECT("datafile[Product ID]"),0),MATCH(S$3,$G$1:$U$1,0))</f>
        <v>46</v>
      </c>
      <c r="T52">
        <f ca="1">INDEX(datafile[],MATCH($G52,INDIRECT("datafile[Product ID]"),0),MATCH(T$3,$G$1:$U$1,0))</f>
        <v>43.92</v>
      </c>
      <c r="U52">
        <f ca="1">INDEX(datafile[],MATCH($G52,INDIRECT("datafile[Product ID]"),0),MATCH(U$3,$G$1:$U$1,0))</f>
        <v>8</v>
      </c>
    </row>
    <row r="53" spans="7:21" x14ac:dyDescent="0.25">
      <c r="G53" t="s">
        <v>161</v>
      </c>
      <c r="H53" t="str">
        <f ca="1">INDEX(datafile[],MATCH($G53,INDIRECT("datafile[Product ID]"),0),MATCH(H$3,$G$1:$U$1,0))</f>
        <v>Books</v>
      </c>
      <c r="I53" t="str">
        <f ca="1">INDEX(datafile[],MATCH($G53,INDIRECT("datafile[Product ID]"),0),MATCH(I$3,$G$1:$U$1,0))</f>
        <v>Laptop</v>
      </c>
      <c r="J53" t="str">
        <f ca="1">INDEX(datafile[],MATCH($G53,INDIRECT("datafile[Product ID]"),0),MATCH(J$3,$G$1:$U$1,0))</f>
        <v>Credit Card</v>
      </c>
      <c r="K53" t="str">
        <f ca="1">INDEX(datafile[],MATCH($G53,INDIRECT("datafile[Product ID]"),0),MATCH(K$3,$G$1:$U$1,0))</f>
        <v>Houston</v>
      </c>
      <c r="L53" t="str">
        <f ca="1">INDEX(datafile[],MATCH($G53,INDIRECT("datafile[Product ID]"),0),MATCH(L$3,$G$1:$U$1,0))</f>
        <v>Cancelled</v>
      </c>
      <c r="M53">
        <f ca="1">INDEX(datafile[],MATCH($G53,INDIRECT("datafile[Product ID]"),0),MATCH(M$3,$G$1:$U$1,0))</f>
        <v>12.66</v>
      </c>
      <c r="N53" t="str">
        <f ca="1">INDEX(datafile[],MATCH($G53,INDIRECT("datafile[Product ID]"),0),MATCH(N$3,$G$1:$U$1,0))</f>
        <v>1999 Pennington Avenue Apt. 780
Shannonmouth, MI 74385</v>
      </c>
      <c r="O53" t="str">
        <f ca="1">INDEX(datafile[],MATCH($G53,INDIRECT("datafile[Product ID]"),0),MATCH(O$3,$G$1:$U$1,0))</f>
        <v>App</v>
      </c>
      <c r="P53">
        <f ca="1">INDEX(datafile[],MATCH($G53,INDIRECT("datafile[Product ID]"),0),MATCH(P$3,$G$1:$U$1,0))</f>
        <v>45486</v>
      </c>
      <c r="Q53">
        <f ca="1">INDEX(datafile[],MATCH($G53,INDIRECT("datafile[Product ID]"),0),MATCH(Q$3,$G$1:$U$1,0))</f>
        <v>629.24</v>
      </c>
      <c r="R53">
        <f ca="1">INDEX(datafile[],MATCH($G53,INDIRECT("datafile[Product ID]"),0),MATCH(R$3,$G$1:$U$1,0))</f>
        <v>76.11</v>
      </c>
      <c r="S53">
        <f ca="1">INDEX(datafile[],MATCH($G53,INDIRECT("datafile[Product ID]"),0),MATCH(S$3,$G$1:$U$1,0))</f>
        <v>100</v>
      </c>
      <c r="T53">
        <f ca="1">INDEX(datafile[],MATCH($G53,INDIRECT("datafile[Product ID]"),0),MATCH(T$3,$G$1:$U$1,0))</f>
        <v>39.46</v>
      </c>
      <c r="U53">
        <f ca="1">INDEX(datafile[],MATCH($G53,INDIRECT("datafile[Product ID]"),0),MATCH(U$3,$G$1:$U$1,0))</f>
        <v>21.91</v>
      </c>
    </row>
    <row r="54" spans="7:21" x14ac:dyDescent="0.25">
      <c r="G54" t="s">
        <v>163</v>
      </c>
      <c r="H54" t="str">
        <f ca="1">INDEX(datafile[],MATCH($G54,INDIRECT("datafile[Product ID]"),0),MATCH(H$3,$G$1:$U$1,0))</f>
        <v>Furniture</v>
      </c>
      <c r="I54" t="str">
        <f ca="1">INDEX(datafile[],MATCH($G54,INDIRECT("datafile[Product ID]"),0),MATCH(I$3,$G$1:$U$1,0))</f>
        <v>Basketball</v>
      </c>
      <c r="J54" t="str">
        <f ca="1">INDEX(datafile[],MATCH($G54,INDIRECT("datafile[Product ID]"),0),MATCH(J$3,$G$1:$U$1,0))</f>
        <v>Bank Transfer</v>
      </c>
      <c r="K54" t="str">
        <f ca="1">INDEX(datafile[],MATCH($G54,INDIRECT("datafile[Product ID]"),0),MATCH(K$3,$G$1:$U$1,0))</f>
        <v>San Francisco</v>
      </c>
      <c r="L54" t="str">
        <f ca="1">INDEX(datafile[],MATCH($G54,INDIRECT("datafile[Product ID]"),0),MATCH(L$3,$G$1:$U$1,0))</f>
        <v>Pending</v>
      </c>
      <c r="M54">
        <f ca="1">INDEX(datafile[],MATCH($G54,INDIRECT("datafile[Product ID]"),0),MATCH(M$3,$G$1:$U$1,0))</f>
        <v>35.78</v>
      </c>
      <c r="N54" t="str">
        <f ca="1">INDEX(datafile[],MATCH($G54,INDIRECT("datafile[Product ID]"),0),MATCH(N$3,$G$1:$U$1,0))</f>
        <v>Unit 2694 Box 4614
DPO AP 32576</v>
      </c>
      <c r="O54" t="str">
        <f ca="1">INDEX(datafile[],MATCH($G54,INDIRECT("datafile[Product ID]"),0),MATCH(O$3,$G$1:$U$1,0))</f>
        <v>Website</v>
      </c>
      <c r="P54">
        <f ca="1">INDEX(datafile[],MATCH($G54,INDIRECT("datafile[Product ID]"),0),MATCH(P$3,$G$1:$U$1,0))</f>
        <v>45350</v>
      </c>
      <c r="Q54">
        <f ca="1">INDEX(datafile[],MATCH($G54,INDIRECT("datafile[Product ID]"),0),MATCH(Q$3,$G$1:$U$1,0))</f>
        <v>121.64</v>
      </c>
      <c r="R54">
        <f ca="1">INDEX(datafile[],MATCH($G54,INDIRECT("datafile[Product ID]"),0),MATCH(R$3,$G$1:$U$1,0))</f>
        <v>19.940000000000001</v>
      </c>
      <c r="S54">
        <f ca="1">INDEX(datafile[],MATCH($G54,INDIRECT("datafile[Product ID]"),0),MATCH(S$3,$G$1:$U$1,0))</f>
        <v>53</v>
      </c>
      <c r="T54">
        <f ca="1">INDEX(datafile[],MATCH($G54,INDIRECT("datafile[Product ID]"),0),MATCH(T$3,$G$1:$U$1,0))</f>
        <v>28.12</v>
      </c>
      <c r="U54">
        <f ca="1">INDEX(datafile[],MATCH($G54,INDIRECT("datafile[Product ID]"),0),MATCH(U$3,$G$1:$U$1,0))</f>
        <v>13.71</v>
      </c>
    </row>
    <row r="55" spans="7:21" x14ac:dyDescent="0.25">
      <c r="G55" t="s">
        <v>165</v>
      </c>
      <c r="H55" t="str">
        <f ca="1">INDEX(datafile[],MATCH($G55,INDIRECT("datafile[Product ID]"),0),MATCH(H$3,$G$1:$U$1,0))</f>
        <v>Clothing</v>
      </c>
      <c r="I55" t="str">
        <f ca="1">INDEX(datafile[],MATCH($G55,INDIRECT("datafile[Product ID]"),0),MATCH(I$3,$G$1:$U$1,0))</f>
        <v>Novel</v>
      </c>
      <c r="J55" t="str">
        <f ca="1">INDEX(datafile[],MATCH($G55,INDIRECT("datafile[Product ID]"),0),MATCH(J$3,$G$1:$U$1,0))</f>
        <v>Bank Transfer</v>
      </c>
      <c r="K55" t="str">
        <f ca="1">INDEX(datafile[],MATCH($G55,INDIRECT("datafile[Product ID]"),0),MATCH(K$3,$G$1:$U$1,0))</f>
        <v>San Francisco</v>
      </c>
      <c r="L55" t="str">
        <f ca="1">INDEX(datafile[],MATCH($G55,INDIRECT("datafile[Product ID]"),0),MATCH(L$3,$G$1:$U$1,0))</f>
        <v>Pending</v>
      </c>
      <c r="M55">
        <f ca="1">INDEX(datafile[],MATCH($G55,INDIRECT("datafile[Product ID]"),0),MATCH(M$3,$G$1:$U$1,0))</f>
        <v>5.13</v>
      </c>
      <c r="N55" t="str">
        <f ca="1">INDEX(datafile[],MATCH($G55,INDIRECT("datafile[Product ID]"),0),MATCH(N$3,$G$1:$U$1,0))</f>
        <v>USCGC Walker
FPO AP 30267</v>
      </c>
      <c r="O55" t="str">
        <f ca="1">INDEX(datafile[],MATCH($G55,INDIRECT("datafile[Product ID]"),0),MATCH(O$3,$G$1:$U$1,0))</f>
        <v>Website</v>
      </c>
      <c r="P55">
        <f ca="1">INDEX(datafile[],MATCH($G55,INDIRECT("datafile[Product ID]"),0),MATCH(P$3,$G$1:$U$1,0))</f>
        <v>45388</v>
      </c>
      <c r="Q55">
        <f ca="1">INDEX(datafile[],MATCH($G55,INDIRECT("datafile[Product ID]"),0),MATCH(Q$3,$G$1:$U$1,0))</f>
        <v>732.12</v>
      </c>
      <c r="R55">
        <f ca="1">INDEX(datafile[],MATCH($G55,INDIRECT("datafile[Product ID]"),0),MATCH(R$3,$G$1:$U$1,0))</f>
        <v>64.33</v>
      </c>
      <c r="S55">
        <f ca="1">INDEX(datafile[],MATCH($G55,INDIRECT("datafile[Product ID]"),0),MATCH(S$3,$G$1:$U$1,0))</f>
        <v>67</v>
      </c>
      <c r="T55">
        <f ca="1">INDEX(datafile[],MATCH($G55,INDIRECT("datafile[Product ID]"),0),MATCH(T$3,$G$1:$U$1,0))</f>
        <v>13.99</v>
      </c>
      <c r="U55">
        <f ca="1">INDEX(datafile[],MATCH($G55,INDIRECT("datafile[Product ID]"),0),MATCH(U$3,$G$1:$U$1,0))</f>
        <v>37.94</v>
      </c>
    </row>
    <row r="56" spans="7:21" x14ac:dyDescent="0.25">
      <c r="G56" t="s">
        <v>167</v>
      </c>
      <c r="H56" t="str">
        <f ca="1">INDEX(datafile[],MATCH($G56,INDIRECT("datafile[Product ID]"),0),MATCH(H$3,$G$1:$U$1,0))</f>
        <v>Sports</v>
      </c>
      <c r="I56" t="str">
        <f ca="1">INDEX(datafile[],MATCH($G56,INDIRECT("datafile[Product ID]"),0),MATCH(I$3,$G$1:$U$1,0))</f>
        <v>Novel</v>
      </c>
      <c r="J56" t="str">
        <f ca="1">INDEX(datafile[],MATCH($G56,INDIRECT("datafile[Product ID]"),0),MATCH(J$3,$G$1:$U$1,0))</f>
        <v>Credit Card</v>
      </c>
      <c r="K56" t="str">
        <f ca="1">INDEX(datafile[],MATCH($G56,INDIRECT("datafile[Product ID]"),0),MATCH(K$3,$G$1:$U$1,0))</f>
        <v>Houston</v>
      </c>
      <c r="L56" t="str">
        <f ca="1">INDEX(datafile[],MATCH($G56,INDIRECT("datafile[Product ID]"),0),MATCH(L$3,$G$1:$U$1,0))</f>
        <v>Pending</v>
      </c>
      <c r="M56">
        <f ca="1">INDEX(datafile[],MATCH($G56,INDIRECT("datafile[Product ID]"),0),MATCH(M$3,$G$1:$U$1,0))</f>
        <v>40.81</v>
      </c>
      <c r="N56" t="str">
        <f ca="1">INDEX(datafile[],MATCH($G56,INDIRECT("datafile[Product ID]"),0),MATCH(N$3,$G$1:$U$1,0))</f>
        <v>56822 Dennis Pine Apt. 590
Millerton, HI 54133</v>
      </c>
      <c r="O56" t="str">
        <f ca="1">INDEX(datafile[],MATCH($G56,INDIRECT("datafile[Product ID]"),0),MATCH(O$3,$G$1:$U$1,0))</f>
        <v>Website</v>
      </c>
      <c r="P56">
        <f ca="1">INDEX(datafile[],MATCH($G56,INDIRECT("datafile[Product ID]"),0),MATCH(P$3,$G$1:$U$1,0))</f>
        <v>45317</v>
      </c>
      <c r="Q56">
        <f ca="1">INDEX(datafile[],MATCH($G56,INDIRECT("datafile[Product ID]"),0),MATCH(Q$3,$G$1:$U$1,0))</f>
        <v>76.739999999999995</v>
      </c>
      <c r="R56">
        <f ca="1">INDEX(datafile[],MATCH($G56,INDIRECT("datafile[Product ID]"),0),MATCH(R$3,$G$1:$U$1,0))</f>
        <v>26.98</v>
      </c>
      <c r="S56">
        <f ca="1">INDEX(datafile[],MATCH($G56,INDIRECT("datafile[Product ID]"),0),MATCH(S$3,$G$1:$U$1,0))</f>
        <v>27</v>
      </c>
      <c r="T56">
        <f ca="1">INDEX(datafile[],MATCH($G56,INDIRECT("datafile[Product ID]"),0),MATCH(T$3,$G$1:$U$1,0))</f>
        <v>29.74</v>
      </c>
      <c r="U56">
        <f ca="1">INDEX(datafile[],MATCH($G56,INDIRECT("datafile[Product ID]"),0),MATCH(U$3,$G$1:$U$1,0))</f>
        <v>69.34</v>
      </c>
    </row>
    <row r="57" spans="7:21" x14ac:dyDescent="0.25">
      <c r="G57" t="s">
        <v>169</v>
      </c>
      <c r="H57" t="str">
        <f ca="1">INDEX(datafile[],MATCH($G57,INDIRECT("datafile[Product ID]"),0),MATCH(H$3,$G$1:$U$1,0))</f>
        <v>Electronics</v>
      </c>
      <c r="I57" t="str">
        <f ca="1">INDEX(datafile[],MATCH($G57,INDIRECT("datafile[Product ID]"),0),MATCH(I$3,$G$1:$U$1,0))</f>
        <v>Novel</v>
      </c>
      <c r="J57" t="str">
        <f ca="1">INDEX(datafile[],MATCH($G57,INDIRECT("datafile[Product ID]"),0),MATCH(J$3,$G$1:$U$1,0))</f>
        <v>Credit Card</v>
      </c>
      <c r="K57" t="str">
        <f ca="1">INDEX(datafile[],MATCH($G57,INDIRECT("datafile[Product ID]"),0),MATCH(K$3,$G$1:$U$1,0))</f>
        <v>New York</v>
      </c>
      <c r="L57" t="str">
        <f ca="1">INDEX(datafile[],MATCH($G57,INDIRECT("datafile[Product ID]"),0),MATCH(L$3,$G$1:$U$1,0))</f>
        <v>Completed</v>
      </c>
      <c r="M57">
        <f ca="1">INDEX(datafile[],MATCH($G57,INDIRECT("datafile[Product ID]"),0),MATCH(M$3,$G$1:$U$1,0))</f>
        <v>35.5</v>
      </c>
      <c r="N57" t="str">
        <f ca="1">INDEX(datafile[],MATCH($G57,INDIRECT("datafile[Product ID]"),0),MATCH(N$3,$G$1:$U$1,0))</f>
        <v>646 Salazar Shoal
West Davidshire, VA 17843</v>
      </c>
      <c r="O57" t="str">
        <f ca="1">INDEX(datafile[],MATCH($G57,INDIRECT("datafile[Product ID]"),0),MATCH(O$3,$G$1:$U$1,0))</f>
        <v>Website</v>
      </c>
      <c r="P57">
        <f ca="1">INDEX(datafile[],MATCH($G57,INDIRECT("datafile[Product ID]"),0),MATCH(P$3,$G$1:$U$1,0))</f>
        <v>45395</v>
      </c>
      <c r="Q57">
        <f ca="1">INDEX(datafile[],MATCH($G57,INDIRECT("datafile[Product ID]"),0),MATCH(Q$3,$G$1:$U$1,0))</f>
        <v>548.44000000000005</v>
      </c>
      <c r="R57">
        <f ca="1">INDEX(datafile[],MATCH($G57,INDIRECT("datafile[Product ID]"),0),MATCH(R$3,$G$1:$U$1,0))</f>
        <v>338.66</v>
      </c>
      <c r="S57">
        <f ca="1">INDEX(datafile[],MATCH($G57,INDIRECT("datafile[Product ID]"),0),MATCH(S$3,$G$1:$U$1,0))</f>
        <v>99</v>
      </c>
      <c r="T57">
        <f ca="1">INDEX(datafile[],MATCH($G57,INDIRECT("datafile[Product ID]"),0),MATCH(T$3,$G$1:$U$1,0))</f>
        <v>37.799999999999997</v>
      </c>
      <c r="U57">
        <f ca="1">INDEX(datafile[],MATCH($G57,INDIRECT("datafile[Product ID]"),0),MATCH(U$3,$G$1:$U$1,0))</f>
        <v>89.82</v>
      </c>
    </row>
    <row r="58" spans="7:21" x14ac:dyDescent="0.25">
      <c r="G58" t="s">
        <v>171</v>
      </c>
      <c r="H58" t="str">
        <f ca="1">INDEX(datafile[],MATCH($G58,INDIRECT("datafile[Product ID]"),0),MATCH(H$3,$G$1:$U$1,0))</f>
        <v>Furniture</v>
      </c>
      <c r="I58" t="str">
        <f ca="1">INDEX(datafile[],MATCH($G58,INDIRECT("datafile[Product ID]"),0),MATCH(I$3,$G$1:$U$1,0))</f>
        <v>Laptop</v>
      </c>
      <c r="J58" t="str">
        <f ca="1">INDEX(datafile[],MATCH($G58,INDIRECT("datafile[Product ID]"),0),MATCH(J$3,$G$1:$U$1,0))</f>
        <v>PayPal</v>
      </c>
      <c r="K58" t="str">
        <f ca="1">INDEX(datafile[],MATCH($G58,INDIRECT("datafile[Product ID]"),0),MATCH(K$3,$G$1:$U$1,0))</f>
        <v>San Francisco</v>
      </c>
      <c r="L58" t="str">
        <f ca="1">INDEX(datafile[],MATCH($G58,INDIRECT("datafile[Product ID]"),0),MATCH(L$3,$G$1:$U$1,0))</f>
        <v>Pending</v>
      </c>
      <c r="M58">
        <f ca="1">INDEX(datafile[],MATCH($G58,INDIRECT("datafile[Product ID]"),0),MATCH(M$3,$G$1:$U$1,0))</f>
        <v>30.84</v>
      </c>
      <c r="N58" t="str">
        <f ca="1">INDEX(datafile[],MATCH($G58,INDIRECT("datafile[Product ID]"),0),MATCH(N$3,$G$1:$U$1,0))</f>
        <v>57615 Lewis Ramp Apt. 110
Jamiemouth, CT 14448</v>
      </c>
      <c r="O58" t="str">
        <f ca="1">INDEX(datafile[],MATCH($G58,INDIRECT("datafile[Product ID]"),0),MATCH(O$3,$G$1:$U$1,0))</f>
        <v>Website</v>
      </c>
      <c r="P58">
        <f ca="1">INDEX(datafile[],MATCH($G58,INDIRECT("datafile[Product ID]"),0),MATCH(P$3,$G$1:$U$1,0))</f>
        <v>45319</v>
      </c>
      <c r="Q58">
        <f ca="1">INDEX(datafile[],MATCH($G58,INDIRECT("datafile[Product ID]"),0),MATCH(Q$3,$G$1:$U$1,0))</f>
        <v>756.6</v>
      </c>
      <c r="R58">
        <f ca="1">INDEX(datafile[],MATCH($G58,INDIRECT("datafile[Product ID]"),0),MATCH(R$3,$G$1:$U$1,0))</f>
        <v>280.66000000000003</v>
      </c>
      <c r="S58">
        <f ca="1">INDEX(datafile[],MATCH($G58,INDIRECT("datafile[Product ID]"),0),MATCH(S$3,$G$1:$U$1,0))</f>
        <v>41</v>
      </c>
      <c r="T58">
        <f ca="1">INDEX(datafile[],MATCH($G58,INDIRECT("datafile[Product ID]"),0),MATCH(T$3,$G$1:$U$1,0))</f>
        <v>10.72</v>
      </c>
      <c r="U58">
        <f ca="1">INDEX(datafile[],MATCH($G58,INDIRECT("datafile[Product ID]"),0),MATCH(U$3,$G$1:$U$1,0))</f>
        <v>31.86</v>
      </c>
    </row>
    <row r="59" spans="7:21" x14ac:dyDescent="0.25">
      <c r="G59" t="s">
        <v>173</v>
      </c>
      <c r="H59" t="str">
        <f ca="1">INDEX(datafile[],MATCH($G59,INDIRECT("datafile[Product ID]"),0),MATCH(H$3,$G$1:$U$1,0))</f>
        <v>Sports</v>
      </c>
      <c r="I59" t="str">
        <f ca="1">INDEX(datafile[],MATCH($G59,INDIRECT("datafile[Product ID]"),0),MATCH(I$3,$G$1:$U$1,0))</f>
        <v>Novel</v>
      </c>
      <c r="J59" t="str">
        <f ca="1">INDEX(datafile[],MATCH($G59,INDIRECT("datafile[Product ID]"),0),MATCH(J$3,$G$1:$U$1,0))</f>
        <v>Credit Card</v>
      </c>
      <c r="K59" t="str">
        <f ca="1">INDEX(datafile[],MATCH($G59,INDIRECT("datafile[Product ID]"),0),MATCH(K$3,$G$1:$U$1,0))</f>
        <v>Houston</v>
      </c>
      <c r="L59" t="str">
        <f ca="1">INDEX(datafile[],MATCH($G59,INDIRECT("datafile[Product ID]"),0),MATCH(L$3,$G$1:$U$1,0))</f>
        <v>Returned</v>
      </c>
      <c r="M59">
        <f ca="1">INDEX(datafile[],MATCH($G59,INDIRECT("datafile[Product ID]"),0),MATCH(M$3,$G$1:$U$1,0))</f>
        <v>23.81</v>
      </c>
      <c r="N59" t="str">
        <f ca="1">INDEX(datafile[],MATCH($G59,INDIRECT("datafile[Product ID]"),0),MATCH(N$3,$G$1:$U$1,0))</f>
        <v>4532 Austin Drive Apt. 989
Anthonyton, GA 62039</v>
      </c>
      <c r="O59" t="str">
        <f ca="1">INDEX(datafile[],MATCH($G59,INDIRECT("datafile[Product ID]"),0),MATCH(O$3,$G$1:$U$1,0))</f>
        <v>App</v>
      </c>
      <c r="P59">
        <f ca="1">INDEX(datafile[],MATCH($G59,INDIRECT("datafile[Product ID]"),0),MATCH(P$3,$G$1:$U$1,0))</f>
        <v>45328</v>
      </c>
      <c r="Q59">
        <f ca="1">INDEX(datafile[],MATCH($G59,INDIRECT("datafile[Product ID]"),0),MATCH(Q$3,$G$1:$U$1,0))</f>
        <v>83.21</v>
      </c>
      <c r="R59">
        <f ca="1">INDEX(datafile[],MATCH($G59,INDIRECT("datafile[Product ID]"),0),MATCH(R$3,$G$1:$U$1,0))</f>
        <v>316.05</v>
      </c>
      <c r="S59">
        <f ca="1">INDEX(datafile[],MATCH($G59,INDIRECT("datafile[Product ID]"),0),MATCH(S$3,$G$1:$U$1,0))</f>
        <v>32</v>
      </c>
      <c r="T59">
        <f ca="1">INDEX(datafile[],MATCH($G59,INDIRECT("datafile[Product ID]"),0),MATCH(T$3,$G$1:$U$1,0))</f>
        <v>42.32</v>
      </c>
      <c r="U59">
        <f ca="1">INDEX(datafile[],MATCH($G59,INDIRECT("datafile[Product ID]"),0),MATCH(U$3,$G$1:$U$1,0))</f>
        <v>43.52</v>
      </c>
    </row>
    <row r="60" spans="7:21" x14ac:dyDescent="0.25">
      <c r="G60" t="s">
        <v>175</v>
      </c>
      <c r="H60" t="str">
        <f ca="1">INDEX(datafile[],MATCH($G60,INDIRECT("datafile[Product ID]"),0),MATCH(H$3,$G$1:$U$1,0))</f>
        <v>Electronics</v>
      </c>
      <c r="I60" t="str">
        <f ca="1">INDEX(datafile[],MATCH($G60,INDIRECT("datafile[Product ID]"),0),MATCH(I$3,$G$1:$U$1,0))</f>
        <v>Chair</v>
      </c>
      <c r="J60" t="str">
        <f ca="1">INDEX(datafile[],MATCH($G60,INDIRECT("datafile[Product ID]"),0),MATCH(J$3,$G$1:$U$1,0))</f>
        <v>PayPal</v>
      </c>
      <c r="K60" t="str">
        <f ca="1">INDEX(datafile[],MATCH($G60,INDIRECT("datafile[Product ID]"),0),MATCH(K$3,$G$1:$U$1,0))</f>
        <v>New York</v>
      </c>
      <c r="L60" t="str">
        <f ca="1">INDEX(datafile[],MATCH($G60,INDIRECT("datafile[Product ID]"),0),MATCH(L$3,$G$1:$U$1,0))</f>
        <v>Completed</v>
      </c>
      <c r="M60">
        <f ca="1">INDEX(datafile[],MATCH($G60,INDIRECT("datafile[Product ID]"),0),MATCH(M$3,$G$1:$U$1,0))</f>
        <v>22.43</v>
      </c>
      <c r="N60" t="str">
        <f ca="1">INDEX(datafile[],MATCH($G60,INDIRECT("datafile[Product ID]"),0),MATCH(N$3,$G$1:$U$1,0))</f>
        <v>598 Bryant Avenue
Youngfurt, ME 21021</v>
      </c>
      <c r="O60" t="str">
        <f ca="1">INDEX(datafile[],MATCH($G60,INDIRECT("datafile[Product ID]"),0),MATCH(O$3,$G$1:$U$1,0))</f>
        <v>App</v>
      </c>
      <c r="P60">
        <f ca="1">INDEX(datafile[],MATCH($G60,INDIRECT("datafile[Product ID]"),0),MATCH(P$3,$G$1:$U$1,0))</f>
        <v>45427</v>
      </c>
      <c r="Q60">
        <f ca="1">INDEX(datafile[],MATCH($G60,INDIRECT("datafile[Product ID]"),0),MATCH(Q$3,$G$1:$U$1,0))</f>
        <v>910.58</v>
      </c>
      <c r="R60">
        <f ca="1">INDEX(datafile[],MATCH($G60,INDIRECT("datafile[Product ID]"),0),MATCH(R$3,$G$1:$U$1,0))</f>
        <v>276.12</v>
      </c>
      <c r="S60">
        <f ca="1">INDEX(datafile[],MATCH($G60,INDIRECT("datafile[Product ID]"),0),MATCH(S$3,$G$1:$U$1,0))</f>
        <v>53</v>
      </c>
      <c r="T60">
        <f ca="1">INDEX(datafile[],MATCH($G60,INDIRECT("datafile[Product ID]"),0),MATCH(T$3,$G$1:$U$1,0))</f>
        <v>13.38</v>
      </c>
      <c r="U60">
        <f ca="1">INDEX(datafile[],MATCH($G60,INDIRECT("datafile[Product ID]"),0),MATCH(U$3,$G$1:$U$1,0))</f>
        <v>34.21</v>
      </c>
    </row>
    <row r="61" spans="7:21" x14ac:dyDescent="0.25">
      <c r="G61" t="s">
        <v>177</v>
      </c>
      <c r="H61" t="str">
        <f ca="1">INDEX(datafile[],MATCH($G61,INDIRECT("datafile[Product ID]"),0),MATCH(H$3,$G$1:$U$1,0))</f>
        <v>Books</v>
      </c>
      <c r="I61" t="str">
        <f ca="1">INDEX(datafile[],MATCH($G61,INDIRECT("datafile[Product ID]"),0),MATCH(I$3,$G$1:$U$1,0))</f>
        <v>T-shirt</v>
      </c>
      <c r="J61" t="str">
        <f ca="1">INDEX(datafile[],MATCH($G61,INDIRECT("datafile[Product ID]"),0),MATCH(J$3,$G$1:$U$1,0))</f>
        <v>Bank Transfer</v>
      </c>
      <c r="K61" t="str">
        <f ca="1">INDEX(datafile[],MATCH($G61,INDIRECT("datafile[Product ID]"),0),MATCH(K$3,$G$1:$U$1,0))</f>
        <v>Los Angeles</v>
      </c>
      <c r="L61" t="str">
        <f ca="1">INDEX(datafile[],MATCH($G61,INDIRECT("datafile[Product ID]"),0),MATCH(L$3,$G$1:$U$1,0))</f>
        <v>Pending</v>
      </c>
      <c r="M61">
        <f ca="1">INDEX(datafile[],MATCH($G61,INDIRECT("datafile[Product ID]"),0),MATCH(M$3,$G$1:$U$1,0))</f>
        <v>33.79</v>
      </c>
      <c r="N61" t="str">
        <f ca="1">INDEX(datafile[],MATCH($G61,INDIRECT("datafile[Product ID]"),0),MATCH(N$3,$G$1:$U$1,0))</f>
        <v>848 Powers Square
Lake Davidfurt, WI 99903</v>
      </c>
      <c r="O61" t="str">
        <f ca="1">INDEX(datafile[],MATCH($G61,INDIRECT("datafile[Product ID]"),0),MATCH(O$3,$G$1:$U$1,0))</f>
        <v>App</v>
      </c>
      <c r="P61">
        <f ca="1">INDEX(datafile[],MATCH($G61,INDIRECT("datafile[Product ID]"),0),MATCH(P$3,$G$1:$U$1,0))</f>
        <v>45509</v>
      </c>
      <c r="Q61">
        <f ca="1">INDEX(datafile[],MATCH($G61,INDIRECT("datafile[Product ID]"),0),MATCH(Q$3,$G$1:$U$1,0))</f>
        <v>614.47</v>
      </c>
      <c r="R61">
        <f ca="1">INDEX(datafile[],MATCH($G61,INDIRECT("datafile[Product ID]"),0),MATCH(R$3,$G$1:$U$1,0))</f>
        <v>97.15</v>
      </c>
      <c r="S61">
        <f ca="1">INDEX(datafile[],MATCH($G61,INDIRECT("datafile[Product ID]"),0),MATCH(S$3,$G$1:$U$1,0))</f>
        <v>34</v>
      </c>
      <c r="T61">
        <f ca="1">INDEX(datafile[],MATCH($G61,INDIRECT("datafile[Product ID]"),0),MATCH(T$3,$G$1:$U$1,0))</f>
        <v>32.26</v>
      </c>
      <c r="U61">
        <f ca="1">INDEX(datafile[],MATCH($G61,INDIRECT("datafile[Product ID]"),0),MATCH(U$3,$G$1:$U$1,0))</f>
        <v>64.959999999999994</v>
      </c>
    </row>
    <row r="62" spans="7:21" x14ac:dyDescent="0.25">
      <c r="G62" t="s">
        <v>180</v>
      </c>
      <c r="H62" t="str">
        <f ca="1">INDEX(datafile[],MATCH($G62,INDIRECT("datafile[Product ID]"),0),MATCH(H$3,$G$1:$U$1,0))</f>
        <v>Electronics</v>
      </c>
      <c r="I62" t="str">
        <f ca="1">INDEX(datafile[],MATCH($G62,INDIRECT("datafile[Product ID]"),0),MATCH(I$3,$G$1:$U$1,0))</f>
        <v>Basketball</v>
      </c>
      <c r="J62" t="str">
        <f ca="1">INDEX(datafile[],MATCH($G62,INDIRECT("datafile[Product ID]"),0),MATCH(J$3,$G$1:$U$1,0))</f>
        <v>Credit Card</v>
      </c>
      <c r="K62" t="str">
        <f ca="1">INDEX(datafile[],MATCH($G62,INDIRECT("datafile[Product ID]"),0),MATCH(K$3,$G$1:$U$1,0))</f>
        <v>San Francisco</v>
      </c>
      <c r="L62" t="str">
        <f ca="1">INDEX(datafile[],MATCH($G62,INDIRECT("datafile[Product ID]"),0),MATCH(L$3,$G$1:$U$1,0))</f>
        <v>Pending</v>
      </c>
      <c r="M62">
        <f ca="1">INDEX(datafile[],MATCH($G62,INDIRECT("datafile[Product ID]"),0),MATCH(M$3,$G$1:$U$1,0))</f>
        <v>48.36</v>
      </c>
      <c r="N62" t="str">
        <f ca="1">INDEX(datafile[],MATCH($G62,INDIRECT("datafile[Product ID]"),0),MATCH(N$3,$G$1:$U$1,0))</f>
        <v>038 Weber Inlet Apt. 420
Williammouth, KS 61394</v>
      </c>
      <c r="O62" t="str">
        <f ca="1">INDEX(datafile[],MATCH($G62,INDIRECT("datafile[Product ID]"),0),MATCH(O$3,$G$1:$U$1,0))</f>
        <v>App</v>
      </c>
      <c r="P62">
        <f ca="1">INDEX(datafile[],MATCH($G62,INDIRECT("datafile[Product ID]"),0),MATCH(P$3,$G$1:$U$1,0))</f>
        <v>45546</v>
      </c>
      <c r="Q62">
        <f ca="1">INDEX(datafile[],MATCH($G62,INDIRECT("datafile[Product ID]"),0),MATCH(Q$3,$G$1:$U$1,0))</f>
        <v>424.32</v>
      </c>
      <c r="R62">
        <f ca="1">INDEX(datafile[],MATCH($G62,INDIRECT("datafile[Product ID]"),0),MATCH(R$3,$G$1:$U$1,0))</f>
        <v>354.57</v>
      </c>
      <c r="S62">
        <f ca="1">INDEX(datafile[],MATCH($G62,INDIRECT("datafile[Product ID]"),0),MATCH(S$3,$G$1:$U$1,0))</f>
        <v>28</v>
      </c>
      <c r="T62">
        <f ca="1">INDEX(datafile[],MATCH($G62,INDIRECT("datafile[Product ID]"),0),MATCH(T$3,$G$1:$U$1,0))</f>
        <v>16.3</v>
      </c>
      <c r="U62">
        <f ca="1">INDEX(datafile[],MATCH($G62,INDIRECT("datafile[Product ID]"),0),MATCH(U$3,$G$1:$U$1,0))</f>
        <v>25.14</v>
      </c>
    </row>
    <row r="63" spans="7:21" x14ac:dyDescent="0.25">
      <c r="G63" t="s">
        <v>182</v>
      </c>
      <c r="H63" t="str">
        <f ca="1">INDEX(datafile[],MATCH($G63,INDIRECT("datafile[Product ID]"),0),MATCH(H$3,$G$1:$U$1,0))</f>
        <v>Sports</v>
      </c>
      <c r="I63" t="str">
        <f ca="1">INDEX(datafile[],MATCH($G63,INDIRECT("datafile[Product ID]"),0),MATCH(I$3,$G$1:$U$1,0))</f>
        <v>Basketball</v>
      </c>
      <c r="J63" t="str">
        <f ca="1">INDEX(datafile[],MATCH($G63,INDIRECT("datafile[Product ID]"),0),MATCH(J$3,$G$1:$U$1,0))</f>
        <v>Bank Transfer</v>
      </c>
      <c r="K63" t="str">
        <f ca="1">INDEX(datafile[],MATCH($G63,INDIRECT("datafile[Product ID]"),0),MATCH(K$3,$G$1:$U$1,0))</f>
        <v>Chicago</v>
      </c>
      <c r="L63" t="str">
        <f ca="1">INDEX(datafile[],MATCH($G63,INDIRECT("datafile[Product ID]"),0),MATCH(L$3,$G$1:$U$1,0))</f>
        <v>Returned</v>
      </c>
      <c r="M63">
        <f ca="1">INDEX(datafile[],MATCH($G63,INDIRECT("datafile[Product ID]"),0),MATCH(M$3,$G$1:$U$1,0))</f>
        <v>48.31</v>
      </c>
      <c r="N63" t="str">
        <f ca="1">INDEX(datafile[],MATCH($G63,INDIRECT("datafile[Product ID]"),0),MATCH(N$3,$G$1:$U$1,0))</f>
        <v>086 Andrew Drives Suite 661
Baileystad, MI 21441</v>
      </c>
      <c r="O63" t="str">
        <f ca="1">INDEX(datafile[],MATCH($G63,INDIRECT("datafile[Product ID]"),0),MATCH(O$3,$G$1:$U$1,0))</f>
        <v>Website</v>
      </c>
      <c r="P63">
        <f ca="1">INDEX(datafile[],MATCH($G63,INDIRECT("datafile[Product ID]"),0),MATCH(P$3,$G$1:$U$1,0))</f>
        <v>45332</v>
      </c>
      <c r="Q63">
        <f ca="1">INDEX(datafile[],MATCH($G63,INDIRECT("datafile[Product ID]"),0),MATCH(Q$3,$G$1:$U$1,0))</f>
        <v>100.31</v>
      </c>
      <c r="R63">
        <f ca="1">INDEX(datafile[],MATCH($G63,INDIRECT("datafile[Product ID]"),0),MATCH(R$3,$G$1:$U$1,0))</f>
        <v>22.55</v>
      </c>
      <c r="S63">
        <f ca="1">INDEX(datafile[],MATCH($G63,INDIRECT("datafile[Product ID]"),0),MATCH(S$3,$G$1:$U$1,0))</f>
        <v>19</v>
      </c>
      <c r="T63">
        <f ca="1">INDEX(datafile[],MATCH($G63,INDIRECT("datafile[Product ID]"),0),MATCH(T$3,$G$1:$U$1,0))</f>
        <v>38.380000000000003</v>
      </c>
      <c r="U63">
        <f ca="1">INDEX(datafile[],MATCH($G63,INDIRECT("datafile[Product ID]"),0),MATCH(U$3,$G$1:$U$1,0))</f>
        <v>3.35</v>
      </c>
    </row>
    <row r="64" spans="7:21" x14ac:dyDescent="0.25">
      <c r="G64" t="s">
        <v>184</v>
      </c>
      <c r="H64" t="str">
        <f ca="1">INDEX(datafile[],MATCH($G64,INDIRECT("datafile[Product ID]"),0),MATCH(H$3,$G$1:$U$1,0))</f>
        <v>Books</v>
      </c>
      <c r="I64" t="str">
        <f ca="1">INDEX(datafile[],MATCH($G64,INDIRECT("datafile[Product ID]"),0),MATCH(I$3,$G$1:$U$1,0))</f>
        <v>T-shirt</v>
      </c>
      <c r="J64" t="str">
        <f ca="1">INDEX(datafile[],MATCH($G64,INDIRECT("datafile[Product ID]"),0),MATCH(J$3,$G$1:$U$1,0))</f>
        <v>PayPal</v>
      </c>
      <c r="K64" t="str">
        <f ca="1">INDEX(datafile[],MATCH($G64,INDIRECT("datafile[Product ID]"),0),MATCH(K$3,$G$1:$U$1,0))</f>
        <v>New York</v>
      </c>
      <c r="L64" t="str">
        <f ca="1">INDEX(datafile[],MATCH($G64,INDIRECT("datafile[Product ID]"),0),MATCH(L$3,$G$1:$U$1,0))</f>
        <v>Returned</v>
      </c>
      <c r="M64">
        <f ca="1">INDEX(datafile[],MATCH($G64,INDIRECT("datafile[Product ID]"),0),MATCH(M$3,$G$1:$U$1,0))</f>
        <v>33.950000000000003</v>
      </c>
      <c r="N64" t="str">
        <f ca="1">INDEX(datafile[],MATCH($G64,INDIRECT("datafile[Product ID]"),0),MATCH(N$3,$G$1:$U$1,0))</f>
        <v>858 Garcia Trafficway Suite 939
Port Thomas, OR 58103</v>
      </c>
      <c r="O64" t="str">
        <f ca="1">INDEX(datafile[],MATCH($G64,INDIRECT("datafile[Product ID]"),0),MATCH(O$3,$G$1:$U$1,0))</f>
        <v>App</v>
      </c>
      <c r="P64">
        <f ca="1">INDEX(datafile[],MATCH($G64,INDIRECT("datafile[Product ID]"),0),MATCH(P$3,$G$1:$U$1,0))</f>
        <v>45474</v>
      </c>
      <c r="Q64">
        <f ca="1">INDEX(datafile[],MATCH($G64,INDIRECT("datafile[Product ID]"),0),MATCH(Q$3,$G$1:$U$1,0))</f>
        <v>876.95</v>
      </c>
      <c r="R64">
        <f ca="1">INDEX(datafile[],MATCH($G64,INDIRECT("datafile[Product ID]"),0),MATCH(R$3,$G$1:$U$1,0))</f>
        <v>321.05</v>
      </c>
      <c r="S64">
        <f ca="1">INDEX(datafile[],MATCH($G64,INDIRECT("datafile[Product ID]"),0),MATCH(S$3,$G$1:$U$1,0))</f>
        <v>42</v>
      </c>
      <c r="T64">
        <f ca="1">INDEX(datafile[],MATCH($G64,INDIRECT("datafile[Product ID]"),0),MATCH(T$3,$G$1:$U$1,0))</f>
        <v>15.28</v>
      </c>
      <c r="U64">
        <f ca="1">INDEX(datafile[],MATCH($G64,INDIRECT("datafile[Product ID]"),0),MATCH(U$3,$G$1:$U$1,0))</f>
        <v>83.36</v>
      </c>
    </row>
    <row r="65" spans="7:21" x14ac:dyDescent="0.25">
      <c r="G65" t="s">
        <v>186</v>
      </c>
      <c r="H65" t="str">
        <f ca="1">INDEX(datafile[],MATCH($G65,INDIRECT("datafile[Product ID]"),0),MATCH(H$3,$G$1:$U$1,0))</f>
        <v>Sports</v>
      </c>
      <c r="I65" t="str">
        <f ca="1">INDEX(datafile[],MATCH($G65,INDIRECT("datafile[Product ID]"),0),MATCH(I$3,$G$1:$U$1,0))</f>
        <v>T-shirt</v>
      </c>
      <c r="J65" t="str">
        <f ca="1">INDEX(datafile[],MATCH($G65,INDIRECT("datafile[Product ID]"),0),MATCH(J$3,$G$1:$U$1,0))</f>
        <v>Cash on Delivery</v>
      </c>
      <c r="K65" t="str">
        <f ca="1">INDEX(datafile[],MATCH($G65,INDIRECT("datafile[Product ID]"),0),MATCH(K$3,$G$1:$U$1,0))</f>
        <v>Chicago</v>
      </c>
      <c r="L65" t="str">
        <f ca="1">INDEX(datafile[],MATCH($G65,INDIRECT("datafile[Product ID]"),0),MATCH(L$3,$G$1:$U$1,0))</f>
        <v>Completed</v>
      </c>
      <c r="M65">
        <f ca="1">INDEX(datafile[],MATCH($G65,INDIRECT("datafile[Product ID]"),0),MATCH(M$3,$G$1:$U$1,0))</f>
        <v>5.26</v>
      </c>
      <c r="N65" t="str">
        <f ca="1">INDEX(datafile[],MATCH($G65,INDIRECT("datafile[Product ID]"),0),MATCH(N$3,$G$1:$U$1,0))</f>
        <v>68015 Cynthia Walks
Meganchester, UT 25659</v>
      </c>
      <c r="O65" t="str">
        <f ca="1">INDEX(datafile[],MATCH($G65,INDIRECT("datafile[Product ID]"),0),MATCH(O$3,$G$1:$U$1,0))</f>
        <v>App</v>
      </c>
      <c r="P65">
        <f ca="1">INDEX(datafile[],MATCH($G65,INDIRECT("datafile[Product ID]"),0),MATCH(P$3,$G$1:$U$1,0))</f>
        <v>45385</v>
      </c>
      <c r="Q65">
        <f ca="1">INDEX(datafile[],MATCH($G65,INDIRECT("datafile[Product ID]"),0),MATCH(Q$3,$G$1:$U$1,0))</f>
        <v>591.97</v>
      </c>
      <c r="R65">
        <f ca="1">INDEX(datafile[],MATCH($G65,INDIRECT("datafile[Product ID]"),0),MATCH(R$3,$G$1:$U$1,0))</f>
        <v>321.83999999999997</v>
      </c>
      <c r="S65">
        <f ca="1">INDEX(datafile[],MATCH($G65,INDIRECT("datafile[Product ID]"),0),MATCH(S$3,$G$1:$U$1,0))</f>
        <v>54</v>
      </c>
      <c r="T65">
        <f ca="1">INDEX(datafile[],MATCH($G65,INDIRECT("datafile[Product ID]"),0),MATCH(T$3,$G$1:$U$1,0))</f>
        <v>45.76</v>
      </c>
      <c r="U65">
        <f ca="1">INDEX(datafile[],MATCH($G65,INDIRECT("datafile[Product ID]"),0),MATCH(U$3,$G$1:$U$1,0))</f>
        <v>12.66</v>
      </c>
    </row>
    <row r="66" spans="7:21" x14ac:dyDescent="0.25">
      <c r="G66" t="s">
        <v>188</v>
      </c>
      <c r="H66" t="str">
        <f ca="1">INDEX(datafile[],MATCH($G66,INDIRECT("datafile[Product ID]"),0),MATCH(H$3,$G$1:$U$1,0))</f>
        <v>Books</v>
      </c>
      <c r="I66" t="str">
        <f ca="1">INDEX(datafile[],MATCH($G66,INDIRECT("datafile[Product ID]"),0),MATCH(I$3,$G$1:$U$1,0))</f>
        <v>Chair</v>
      </c>
      <c r="J66" t="str">
        <f ca="1">INDEX(datafile[],MATCH($G66,INDIRECT("datafile[Product ID]"),0),MATCH(J$3,$G$1:$U$1,0))</f>
        <v>Bank Transfer</v>
      </c>
      <c r="K66" t="str">
        <f ca="1">INDEX(datafile[],MATCH($G66,INDIRECT("datafile[Product ID]"),0),MATCH(K$3,$G$1:$U$1,0))</f>
        <v>Houston</v>
      </c>
      <c r="L66" t="str">
        <f ca="1">INDEX(datafile[],MATCH($G66,INDIRECT("datafile[Product ID]"),0),MATCH(L$3,$G$1:$U$1,0))</f>
        <v>Returned</v>
      </c>
      <c r="M66">
        <f ca="1">INDEX(datafile[],MATCH($G66,INDIRECT("datafile[Product ID]"),0),MATCH(M$3,$G$1:$U$1,0))</f>
        <v>24.7</v>
      </c>
      <c r="N66" t="str">
        <f ca="1">INDEX(datafile[],MATCH($G66,INDIRECT("datafile[Product ID]"),0),MATCH(N$3,$G$1:$U$1,0))</f>
        <v>Unit 1433 Box 0219
DPO AE 74687</v>
      </c>
      <c r="O66" t="str">
        <f ca="1">INDEX(datafile[],MATCH($G66,INDIRECT("datafile[Product ID]"),0),MATCH(O$3,$G$1:$U$1,0))</f>
        <v>App</v>
      </c>
      <c r="P66">
        <f ca="1">INDEX(datafile[],MATCH($G66,INDIRECT("datafile[Product ID]"),0),MATCH(P$3,$G$1:$U$1,0))</f>
        <v>45490</v>
      </c>
      <c r="Q66">
        <f ca="1">INDEX(datafile[],MATCH($G66,INDIRECT("datafile[Product ID]"),0),MATCH(Q$3,$G$1:$U$1,0))</f>
        <v>167.97</v>
      </c>
      <c r="R66">
        <f ca="1">INDEX(datafile[],MATCH($G66,INDIRECT("datafile[Product ID]"),0),MATCH(R$3,$G$1:$U$1,0))</f>
        <v>458.81</v>
      </c>
      <c r="S66">
        <f ca="1">INDEX(datafile[],MATCH($G66,INDIRECT("datafile[Product ID]"),0),MATCH(S$3,$G$1:$U$1,0))</f>
        <v>68</v>
      </c>
      <c r="T66">
        <f ca="1">INDEX(datafile[],MATCH($G66,INDIRECT("datafile[Product ID]"),0),MATCH(T$3,$G$1:$U$1,0))</f>
        <v>17.45</v>
      </c>
      <c r="U66">
        <f ca="1">INDEX(datafile[],MATCH($G66,INDIRECT("datafile[Product ID]"),0),MATCH(U$3,$G$1:$U$1,0))</f>
        <v>72.430000000000007</v>
      </c>
    </row>
    <row r="67" spans="7:21" x14ac:dyDescent="0.25">
      <c r="G67" t="s">
        <v>190</v>
      </c>
      <c r="H67" t="str">
        <f ca="1">INDEX(datafile[],MATCH($G67,INDIRECT("datafile[Product ID]"),0),MATCH(H$3,$G$1:$U$1,0))</f>
        <v>Clothing</v>
      </c>
      <c r="I67" t="str">
        <f ca="1">INDEX(datafile[],MATCH($G67,INDIRECT("datafile[Product ID]"),0),MATCH(I$3,$G$1:$U$1,0))</f>
        <v>Laptop</v>
      </c>
      <c r="J67" t="str">
        <f ca="1">INDEX(datafile[],MATCH($G67,INDIRECT("datafile[Product ID]"),0),MATCH(J$3,$G$1:$U$1,0))</f>
        <v>Bank Transfer</v>
      </c>
      <c r="K67" t="str">
        <f ca="1">INDEX(datafile[],MATCH($G67,INDIRECT("datafile[Product ID]"),0),MATCH(K$3,$G$1:$U$1,0))</f>
        <v>San Francisco</v>
      </c>
      <c r="L67" t="str">
        <f ca="1">INDEX(datafile[],MATCH($G67,INDIRECT("datafile[Product ID]"),0),MATCH(L$3,$G$1:$U$1,0))</f>
        <v>Completed</v>
      </c>
      <c r="M67">
        <f ca="1">INDEX(datafile[],MATCH($G67,INDIRECT("datafile[Product ID]"),0),MATCH(M$3,$G$1:$U$1,0))</f>
        <v>17.940000000000001</v>
      </c>
      <c r="N67" t="str">
        <f ca="1">INDEX(datafile[],MATCH($G67,INDIRECT("datafile[Product ID]"),0),MATCH(N$3,$G$1:$U$1,0))</f>
        <v>60849 Cynthia Cove
Tamarachester, MT 40868</v>
      </c>
      <c r="O67" t="str">
        <f ca="1">INDEX(datafile[],MATCH($G67,INDIRECT("datafile[Product ID]"),0),MATCH(O$3,$G$1:$U$1,0))</f>
        <v>Website</v>
      </c>
      <c r="P67">
        <f ca="1">INDEX(datafile[],MATCH($G67,INDIRECT("datafile[Product ID]"),0),MATCH(P$3,$G$1:$U$1,0))</f>
        <v>45516</v>
      </c>
      <c r="Q67">
        <f ca="1">INDEX(datafile[],MATCH($G67,INDIRECT("datafile[Product ID]"),0),MATCH(Q$3,$G$1:$U$1,0))</f>
        <v>379.7</v>
      </c>
      <c r="R67">
        <f ca="1">INDEX(datafile[],MATCH($G67,INDIRECT("datafile[Product ID]"),0),MATCH(R$3,$G$1:$U$1,0))</f>
        <v>446.69</v>
      </c>
      <c r="S67">
        <f ca="1">INDEX(datafile[],MATCH($G67,INDIRECT("datafile[Product ID]"),0),MATCH(S$3,$G$1:$U$1,0))</f>
        <v>7</v>
      </c>
      <c r="T67">
        <f ca="1">INDEX(datafile[],MATCH($G67,INDIRECT("datafile[Product ID]"),0),MATCH(T$3,$G$1:$U$1,0))</f>
        <v>11.13</v>
      </c>
      <c r="U67">
        <f ca="1">INDEX(datafile[],MATCH($G67,INDIRECT("datafile[Product ID]"),0),MATCH(U$3,$G$1:$U$1,0))</f>
        <v>66</v>
      </c>
    </row>
    <row r="68" spans="7:21" x14ac:dyDescent="0.25">
      <c r="G68" t="s">
        <v>192</v>
      </c>
      <c r="H68" t="str">
        <f ca="1">INDEX(datafile[],MATCH($G68,INDIRECT("datafile[Product ID]"),0),MATCH(H$3,$G$1:$U$1,0))</f>
        <v>Books</v>
      </c>
      <c r="I68" t="str">
        <f ca="1">INDEX(datafile[],MATCH($G68,INDIRECT("datafile[Product ID]"),0),MATCH(I$3,$G$1:$U$1,0))</f>
        <v>Laptop</v>
      </c>
      <c r="J68" t="str">
        <f ca="1">INDEX(datafile[],MATCH($G68,INDIRECT("datafile[Product ID]"),0),MATCH(J$3,$G$1:$U$1,0))</f>
        <v>Bank Transfer</v>
      </c>
      <c r="K68" t="str">
        <f ca="1">INDEX(datafile[],MATCH($G68,INDIRECT("datafile[Product ID]"),0),MATCH(K$3,$G$1:$U$1,0))</f>
        <v>Los Angeles</v>
      </c>
      <c r="L68" t="str">
        <f ca="1">INDEX(datafile[],MATCH($G68,INDIRECT("datafile[Product ID]"),0),MATCH(L$3,$G$1:$U$1,0))</f>
        <v>Returned</v>
      </c>
      <c r="M68">
        <f ca="1">INDEX(datafile[],MATCH($G68,INDIRECT("datafile[Product ID]"),0),MATCH(M$3,$G$1:$U$1,0))</f>
        <v>42.23</v>
      </c>
      <c r="N68" t="str">
        <f ca="1">INDEX(datafile[],MATCH($G68,INDIRECT("datafile[Product ID]"),0),MATCH(N$3,$G$1:$U$1,0))</f>
        <v>941 Michael Drive
Patrickshire, MT 44779</v>
      </c>
      <c r="O68" t="str">
        <f ca="1">INDEX(datafile[],MATCH($G68,INDIRECT("datafile[Product ID]"),0),MATCH(O$3,$G$1:$U$1,0))</f>
        <v>App</v>
      </c>
      <c r="P68">
        <f ca="1">INDEX(datafile[],MATCH($G68,INDIRECT("datafile[Product ID]"),0),MATCH(P$3,$G$1:$U$1,0))</f>
        <v>45542</v>
      </c>
      <c r="Q68">
        <f ca="1">INDEX(datafile[],MATCH($G68,INDIRECT("datafile[Product ID]"),0),MATCH(Q$3,$G$1:$U$1,0))</f>
        <v>84.92</v>
      </c>
      <c r="R68">
        <f ca="1">INDEX(datafile[],MATCH($G68,INDIRECT("datafile[Product ID]"),0),MATCH(R$3,$G$1:$U$1,0))</f>
        <v>496.47</v>
      </c>
      <c r="S68">
        <f ca="1">INDEX(datafile[],MATCH($G68,INDIRECT("datafile[Product ID]"),0),MATCH(S$3,$G$1:$U$1,0))</f>
        <v>51</v>
      </c>
      <c r="T68">
        <f ca="1">INDEX(datafile[],MATCH($G68,INDIRECT("datafile[Product ID]"),0),MATCH(T$3,$G$1:$U$1,0))</f>
        <v>43.8</v>
      </c>
      <c r="U68">
        <f ca="1">INDEX(datafile[],MATCH($G68,INDIRECT("datafile[Product ID]"),0),MATCH(U$3,$G$1:$U$1,0))</f>
        <v>90.01</v>
      </c>
    </row>
    <row r="69" spans="7:21" x14ac:dyDescent="0.25">
      <c r="G69" t="s">
        <v>194</v>
      </c>
      <c r="H69" t="str">
        <f ca="1">INDEX(datafile[],MATCH($G69,INDIRECT("datafile[Product ID]"),0),MATCH(H$3,$G$1:$U$1,0))</f>
        <v>Books</v>
      </c>
      <c r="I69" t="str">
        <f ca="1">INDEX(datafile[],MATCH($G69,INDIRECT("datafile[Product ID]"),0),MATCH(I$3,$G$1:$U$1,0))</f>
        <v>Laptop</v>
      </c>
      <c r="J69" t="str">
        <f ca="1">INDEX(datafile[],MATCH($G69,INDIRECT("datafile[Product ID]"),0),MATCH(J$3,$G$1:$U$1,0))</f>
        <v>PayPal</v>
      </c>
      <c r="K69" t="str">
        <f ca="1">INDEX(datafile[],MATCH($G69,INDIRECT("datafile[Product ID]"),0),MATCH(K$3,$G$1:$U$1,0))</f>
        <v>San Francisco</v>
      </c>
      <c r="L69" t="str">
        <f ca="1">INDEX(datafile[],MATCH($G69,INDIRECT("datafile[Product ID]"),0),MATCH(L$3,$G$1:$U$1,0))</f>
        <v>Returned</v>
      </c>
      <c r="M69">
        <f ca="1">INDEX(datafile[],MATCH($G69,INDIRECT("datafile[Product ID]"),0),MATCH(M$3,$G$1:$U$1,0))</f>
        <v>30.97</v>
      </c>
      <c r="N69" t="str">
        <f ca="1">INDEX(datafile[],MATCH($G69,INDIRECT("datafile[Product ID]"),0),MATCH(N$3,$G$1:$U$1,0))</f>
        <v>58386 Wilson Row Apt. 293
East Kylie, NM 41841</v>
      </c>
      <c r="O69" t="str">
        <f ca="1">INDEX(datafile[],MATCH($G69,INDIRECT("datafile[Product ID]"),0),MATCH(O$3,$G$1:$U$1,0))</f>
        <v>Website</v>
      </c>
      <c r="P69">
        <f ca="1">INDEX(datafile[],MATCH($G69,INDIRECT("datafile[Product ID]"),0),MATCH(P$3,$G$1:$U$1,0))</f>
        <v>45363</v>
      </c>
      <c r="Q69">
        <f ca="1">INDEX(datafile[],MATCH($G69,INDIRECT("datafile[Product ID]"),0),MATCH(Q$3,$G$1:$U$1,0))</f>
        <v>438.29</v>
      </c>
      <c r="R69">
        <f ca="1">INDEX(datafile[],MATCH($G69,INDIRECT("datafile[Product ID]"),0),MATCH(R$3,$G$1:$U$1,0))</f>
        <v>46.64</v>
      </c>
      <c r="S69">
        <f ca="1">INDEX(datafile[],MATCH($G69,INDIRECT("datafile[Product ID]"),0),MATCH(S$3,$G$1:$U$1,0))</f>
        <v>98</v>
      </c>
      <c r="T69">
        <f ca="1">INDEX(datafile[],MATCH($G69,INDIRECT("datafile[Product ID]"),0),MATCH(T$3,$G$1:$U$1,0))</f>
        <v>44.4</v>
      </c>
      <c r="U69">
        <f ca="1">INDEX(datafile[],MATCH($G69,INDIRECT("datafile[Product ID]"),0),MATCH(U$3,$G$1:$U$1,0))</f>
        <v>56.46</v>
      </c>
    </row>
    <row r="70" spans="7:21" x14ac:dyDescent="0.25">
      <c r="G70" t="s">
        <v>196</v>
      </c>
      <c r="H70" t="str">
        <f ca="1">INDEX(datafile[],MATCH($G70,INDIRECT("datafile[Product ID]"),0),MATCH(H$3,$G$1:$U$1,0))</f>
        <v>Electronics</v>
      </c>
      <c r="I70" t="str">
        <f ca="1">INDEX(datafile[],MATCH($G70,INDIRECT("datafile[Product ID]"),0),MATCH(I$3,$G$1:$U$1,0))</f>
        <v>Novel</v>
      </c>
      <c r="J70" t="str">
        <f ca="1">INDEX(datafile[],MATCH($G70,INDIRECT("datafile[Product ID]"),0),MATCH(J$3,$G$1:$U$1,0))</f>
        <v>Bank Transfer</v>
      </c>
      <c r="K70" t="str">
        <f ca="1">INDEX(datafile[],MATCH($G70,INDIRECT("datafile[Product ID]"),0),MATCH(K$3,$G$1:$U$1,0))</f>
        <v>Los Angeles</v>
      </c>
      <c r="L70" t="str">
        <f ca="1">INDEX(datafile[],MATCH($G70,INDIRECT("datafile[Product ID]"),0),MATCH(L$3,$G$1:$U$1,0))</f>
        <v>Returned</v>
      </c>
      <c r="M70">
        <f ca="1">INDEX(datafile[],MATCH($G70,INDIRECT("datafile[Product ID]"),0),MATCH(M$3,$G$1:$U$1,0))</f>
        <v>44.34</v>
      </c>
      <c r="N70" t="str">
        <f ca="1">INDEX(datafile[],MATCH($G70,INDIRECT("datafile[Product ID]"),0),MATCH(N$3,$G$1:$U$1,0))</f>
        <v>61840 Jennifer Lake
Susanmouth, AZ 61548</v>
      </c>
      <c r="O70" t="str">
        <f ca="1">INDEX(datafile[],MATCH($G70,INDIRECT("datafile[Product ID]"),0),MATCH(O$3,$G$1:$U$1,0))</f>
        <v>Website</v>
      </c>
      <c r="P70">
        <f ca="1">INDEX(datafile[],MATCH($G70,INDIRECT("datafile[Product ID]"),0),MATCH(P$3,$G$1:$U$1,0))</f>
        <v>45251</v>
      </c>
      <c r="Q70">
        <f ca="1">INDEX(datafile[],MATCH($G70,INDIRECT("datafile[Product ID]"),0),MATCH(Q$3,$G$1:$U$1,0))</f>
        <v>419</v>
      </c>
      <c r="R70">
        <f ca="1">INDEX(datafile[],MATCH($G70,INDIRECT("datafile[Product ID]"),0),MATCH(R$3,$G$1:$U$1,0))</f>
        <v>267.64999999999998</v>
      </c>
      <c r="S70">
        <f ca="1">INDEX(datafile[],MATCH($G70,INDIRECT("datafile[Product ID]"),0),MATCH(S$3,$G$1:$U$1,0))</f>
        <v>20</v>
      </c>
      <c r="T70">
        <f ca="1">INDEX(datafile[],MATCH($G70,INDIRECT("datafile[Product ID]"),0),MATCH(T$3,$G$1:$U$1,0))</f>
        <v>39.15</v>
      </c>
      <c r="U70">
        <f ca="1">INDEX(datafile[],MATCH($G70,INDIRECT("datafile[Product ID]"),0),MATCH(U$3,$G$1:$U$1,0))</f>
        <v>28.52</v>
      </c>
    </row>
    <row r="71" spans="7:21" x14ac:dyDescent="0.25">
      <c r="G71" t="s">
        <v>198</v>
      </c>
      <c r="H71" t="str">
        <f ca="1">INDEX(datafile[],MATCH($G71,INDIRECT("datafile[Product ID]"),0),MATCH(H$3,$G$1:$U$1,0))</f>
        <v>Sports</v>
      </c>
      <c r="I71" t="str">
        <f ca="1">INDEX(datafile[],MATCH($G71,INDIRECT("datafile[Product ID]"),0),MATCH(I$3,$G$1:$U$1,0))</f>
        <v>Novel</v>
      </c>
      <c r="J71" t="str">
        <f ca="1">INDEX(datafile[],MATCH($G71,INDIRECT("datafile[Product ID]"),0),MATCH(J$3,$G$1:$U$1,0))</f>
        <v>Cash on Delivery</v>
      </c>
      <c r="K71" t="str">
        <f ca="1">INDEX(datafile[],MATCH($G71,INDIRECT("datafile[Product ID]"),0),MATCH(K$3,$G$1:$U$1,0))</f>
        <v>Houston</v>
      </c>
      <c r="L71" t="str">
        <f ca="1">INDEX(datafile[],MATCH($G71,INDIRECT("datafile[Product ID]"),0),MATCH(L$3,$G$1:$U$1,0))</f>
        <v>Cancelled</v>
      </c>
      <c r="M71">
        <f ca="1">INDEX(datafile[],MATCH($G71,INDIRECT("datafile[Product ID]"),0),MATCH(M$3,$G$1:$U$1,0))</f>
        <v>37.19</v>
      </c>
      <c r="N71" t="str">
        <f ca="1">INDEX(datafile[],MATCH($G71,INDIRECT("datafile[Product ID]"),0),MATCH(N$3,$G$1:$U$1,0))</f>
        <v>816 Wagner Mountain
Lake Melissa, KS 06918</v>
      </c>
      <c r="O71" t="str">
        <f ca="1">INDEX(datafile[],MATCH($G71,INDIRECT("datafile[Product ID]"),0),MATCH(O$3,$G$1:$U$1,0))</f>
        <v>Website</v>
      </c>
      <c r="P71">
        <f ca="1">INDEX(datafile[],MATCH($G71,INDIRECT("datafile[Product ID]"),0),MATCH(P$3,$G$1:$U$1,0))</f>
        <v>45317</v>
      </c>
      <c r="Q71">
        <f ca="1">INDEX(datafile[],MATCH($G71,INDIRECT("datafile[Product ID]"),0),MATCH(Q$3,$G$1:$U$1,0))</f>
        <v>90.6</v>
      </c>
      <c r="R71">
        <f ca="1">INDEX(datafile[],MATCH($G71,INDIRECT("datafile[Product ID]"),0),MATCH(R$3,$G$1:$U$1,0))</f>
        <v>416.37</v>
      </c>
      <c r="S71">
        <f ca="1">INDEX(datafile[],MATCH($G71,INDIRECT("datafile[Product ID]"),0),MATCH(S$3,$G$1:$U$1,0))</f>
        <v>26</v>
      </c>
      <c r="T71">
        <f ca="1">INDEX(datafile[],MATCH($G71,INDIRECT("datafile[Product ID]"),0),MATCH(T$3,$G$1:$U$1,0))</f>
        <v>43.27</v>
      </c>
      <c r="U71">
        <f ca="1">INDEX(datafile[],MATCH($G71,INDIRECT("datafile[Product ID]"),0),MATCH(U$3,$G$1:$U$1,0))</f>
        <v>80.569999999999993</v>
      </c>
    </row>
    <row r="72" spans="7:21" x14ac:dyDescent="0.25">
      <c r="G72" t="s">
        <v>200</v>
      </c>
      <c r="H72" t="str">
        <f ca="1">INDEX(datafile[],MATCH($G72,INDIRECT("datafile[Product ID]"),0),MATCH(H$3,$G$1:$U$1,0))</f>
        <v>Books</v>
      </c>
      <c r="I72" t="str">
        <f ca="1">INDEX(datafile[],MATCH($G72,INDIRECT("datafile[Product ID]"),0),MATCH(I$3,$G$1:$U$1,0))</f>
        <v>Laptop</v>
      </c>
      <c r="J72" t="str">
        <f ca="1">INDEX(datafile[],MATCH($G72,INDIRECT("datafile[Product ID]"),0),MATCH(J$3,$G$1:$U$1,0))</f>
        <v>Bank Transfer</v>
      </c>
      <c r="K72" t="str">
        <f ca="1">INDEX(datafile[],MATCH($G72,INDIRECT("datafile[Product ID]"),0),MATCH(K$3,$G$1:$U$1,0))</f>
        <v>San Francisco</v>
      </c>
      <c r="L72" t="str">
        <f ca="1">INDEX(datafile[],MATCH($G72,INDIRECT("datafile[Product ID]"),0),MATCH(L$3,$G$1:$U$1,0))</f>
        <v>Completed</v>
      </c>
      <c r="M72">
        <f ca="1">INDEX(datafile[],MATCH($G72,INDIRECT("datafile[Product ID]"),0),MATCH(M$3,$G$1:$U$1,0))</f>
        <v>7.66</v>
      </c>
      <c r="N72" t="str">
        <f ca="1">INDEX(datafile[],MATCH($G72,INDIRECT("datafile[Product ID]"),0),MATCH(N$3,$G$1:$U$1,0))</f>
        <v>47543 Merritt Flats Suite 933
West Kimberlystad, SC 34049</v>
      </c>
      <c r="O72" t="str">
        <f ca="1">INDEX(datafile[],MATCH($G72,INDIRECT("datafile[Product ID]"),0),MATCH(O$3,$G$1:$U$1,0))</f>
        <v>Website</v>
      </c>
      <c r="P72">
        <f ca="1">INDEX(datafile[],MATCH($G72,INDIRECT("datafile[Product ID]"),0),MATCH(P$3,$G$1:$U$1,0))</f>
        <v>45527</v>
      </c>
      <c r="Q72">
        <f ca="1">INDEX(datafile[],MATCH($G72,INDIRECT("datafile[Product ID]"),0),MATCH(Q$3,$G$1:$U$1,0))</f>
        <v>372.75</v>
      </c>
      <c r="R72">
        <f ca="1">INDEX(datafile[],MATCH($G72,INDIRECT("datafile[Product ID]"),0),MATCH(R$3,$G$1:$U$1,0))</f>
        <v>44.45</v>
      </c>
      <c r="S72">
        <f ca="1">INDEX(datafile[],MATCH($G72,INDIRECT("datafile[Product ID]"),0),MATCH(S$3,$G$1:$U$1,0))</f>
        <v>21</v>
      </c>
      <c r="T72">
        <f ca="1">INDEX(datafile[],MATCH($G72,INDIRECT("datafile[Product ID]"),0),MATCH(T$3,$G$1:$U$1,0))</f>
        <v>11.59</v>
      </c>
      <c r="U72">
        <f ca="1">INDEX(datafile[],MATCH($G72,INDIRECT("datafile[Product ID]"),0),MATCH(U$3,$G$1:$U$1,0))</f>
        <v>56.92</v>
      </c>
    </row>
    <row r="73" spans="7:21" x14ac:dyDescent="0.25">
      <c r="G73" t="s">
        <v>202</v>
      </c>
      <c r="H73" t="str">
        <f ca="1">INDEX(datafile[],MATCH($G73,INDIRECT("datafile[Product ID]"),0),MATCH(H$3,$G$1:$U$1,0))</f>
        <v>Furniture</v>
      </c>
      <c r="I73" t="str">
        <f ca="1">INDEX(datafile[],MATCH($G73,INDIRECT("datafile[Product ID]"),0),MATCH(I$3,$G$1:$U$1,0))</f>
        <v>Chair</v>
      </c>
      <c r="J73" t="str">
        <f ca="1">INDEX(datafile[],MATCH($G73,INDIRECT("datafile[Product ID]"),0),MATCH(J$3,$G$1:$U$1,0))</f>
        <v>Bank Transfer</v>
      </c>
      <c r="K73" t="str">
        <f ca="1">INDEX(datafile[],MATCH($G73,INDIRECT("datafile[Product ID]"),0),MATCH(K$3,$G$1:$U$1,0))</f>
        <v>San Francisco</v>
      </c>
      <c r="L73" t="str">
        <f ca="1">INDEX(datafile[],MATCH($G73,INDIRECT("datafile[Product ID]"),0),MATCH(L$3,$G$1:$U$1,0))</f>
        <v>Completed</v>
      </c>
      <c r="M73">
        <f ca="1">INDEX(datafile[],MATCH($G73,INDIRECT("datafile[Product ID]"),0),MATCH(M$3,$G$1:$U$1,0))</f>
        <v>42.94</v>
      </c>
      <c r="N73" t="str">
        <f ca="1">INDEX(datafile[],MATCH($G73,INDIRECT("datafile[Product ID]"),0),MATCH(N$3,$G$1:$U$1,0))</f>
        <v>472 Rebecca Divide
Lake Jonathanfurt, ME 81159</v>
      </c>
      <c r="O73" t="str">
        <f ca="1">INDEX(datafile[],MATCH($G73,INDIRECT("datafile[Product ID]"),0),MATCH(O$3,$G$1:$U$1,0))</f>
        <v>App</v>
      </c>
      <c r="P73">
        <f ca="1">INDEX(datafile[],MATCH($G73,INDIRECT("datafile[Product ID]"),0),MATCH(P$3,$G$1:$U$1,0))</f>
        <v>45246</v>
      </c>
      <c r="Q73">
        <f ca="1">INDEX(datafile[],MATCH($G73,INDIRECT("datafile[Product ID]"),0),MATCH(Q$3,$G$1:$U$1,0))</f>
        <v>307.39</v>
      </c>
      <c r="R73">
        <f ca="1">INDEX(datafile[],MATCH($G73,INDIRECT("datafile[Product ID]"),0),MATCH(R$3,$G$1:$U$1,0))</f>
        <v>190.38</v>
      </c>
      <c r="S73">
        <f ca="1">INDEX(datafile[],MATCH($G73,INDIRECT("datafile[Product ID]"),0),MATCH(S$3,$G$1:$U$1,0))</f>
        <v>99</v>
      </c>
      <c r="T73">
        <f ca="1">INDEX(datafile[],MATCH($G73,INDIRECT("datafile[Product ID]"),0),MATCH(T$3,$G$1:$U$1,0))</f>
        <v>24.57</v>
      </c>
      <c r="U73">
        <f ca="1">INDEX(datafile[],MATCH($G73,INDIRECT("datafile[Product ID]"),0),MATCH(U$3,$G$1:$U$1,0))</f>
        <v>77.7</v>
      </c>
    </row>
    <row r="74" spans="7:21" x14ac:dyDescent="0.25">
      <c r="G74" t="s">
        <v>204</v>
      </c>
      <c r="H74" t="str">
        <f ca="1">INDEX(datafile[],MATCH($G74,INDIRECT("datafile[Product ID]"),0),MATCH(H$3,$G$1:$U$1,0))</f>
        <v>Books</v>
      </c>
      <c r="I74" t="str">
        <f ca="1">INDEX(datafile[],MATCH($G74,INDIRECT("datafile[Product ID]"),0),MATCH(I$3,$G$1:$U$1,0))</f>
        <v>Basketball</v>
      </c>
      <c r="J74" t="str">
        <f ca="1">INDEX(datafile[],MATCH($G74,INDIRECT("datafile[Product ID]"),0),MATCH(J$3,$G$1:$U$1,0))</f>
        <v>Credit Card</v>
      </c>
      <c r="K74" t="str">
        <f ca="1">INDEX(datafile[],MATCH($G74,INDIRECT("datafile[Product ID]"),0),MATCH(K$3,$G$1:$U$1,0))</f>
        <v>Los Angeles</v>
      </c>
      <c r="L74" t="str">
        <f ca="1">INDEX(datafile[],MATCH($G74,INDIRECT("datafile[Product ID]"),0),MATCH(L$3,$G$1:$U$1,0))</f>
        <v>Completed</v>
      </c>
      <c r="M74">
        <f ca="1">INDEX(datafile[],MATCH($G74,INDIRECT("datafile[Product ID]"),0),MATCH(M$3,$G$1:$U$1,0))</f>
        <v>21.25</v>
      </c>
      <c r="N74" t="str">
        <f ca="1">INDEX(datafile[],MATCH($G74,INDIRECT("datafile[Product ID]"),0),MATCH(N$3,$G$1:$U$1,0))</f>
        <v>131 Young Keys
Kanestad, SC 38171</v>
      </c>
      <c r="O74" t="str">
        <f ca="1">INDEX(datafile[],MATCH($G74,INDIRECT("datafile[Product ID]"),0),MATCH(O$3,$G$1:$U$1,0))</f>
        <v>Website</v>
      </c>
      <c r="P74">
        <f ca="1">INDEX(datafile[],MATCH($G74,INDIRECT("datafile[Product ID]"),0),MATCH(P$3,$G$1:$U$1,0))</f>
        <v>45307</v>
      </c>
      <c r="Q74">
        <f ca="1">INDEX(datafile[],MATCH($G74,INDIRECT("datafile[Product ID]"),0),MATCH(Q$3,$G$1:$U$1,0))</f>
        <v>814.74</v>
      </c>
      <c r="R74">
        <f ca="1">INDEX(datafile[],MATCH($G74,INDIRECT("datafile[Product ID]"),0),MATCH(R$3,$G$1:$U$1,0))</f>
        <v>494.38</v>
      </c>
      <c r="S74">
        <f ca="1">INDEX(datafile[],MATCH($G74,INDIRECT("datafile[Product ID]"),0),MATCH(S$3,$G$1:$U$1,0))</f>
        <v>57</v>
      </c>
      <c r="T74">
        <f ca="1">INDEX(datafile[],MATCH($G74,INDIRECT("datafile[Product ID]"),0),MATCH(T$3,$G$1:$U$1,0))</f>
        <v>15.38</v>
      </c>
      <c r="U74">
        <f ca="1">INDEX(datafile[],MATCH($G74,INDIRECT("datafile[Product ID]"),0),MATCH(U$3,$G$1:$U$1,0))</f>
        <v>93.82</v>
      </c>
    </row>
    <row r="75" spans="7:21" x14ac:dyDescent="0.25">
      <c r="G75" t="s">
        <v>206</v>
      </c>
      <c r="H75" t="str">
        <f ca="1">INDEX(datafile[],MATCH($G75,INDIRECT("datafile[Product ID]"),0),MATCH(H$3,$G$1:$U$1,0))</f>
        <v>Books</v>
      </c>
      <c r="I75" t="str">
        <f ca="1">INDEX(datafile[],MATCH($G75,INDIRECT("datafile[Product ID]"),0),MATCH(I$3,$G$1:$U$1,0))</f>
        <v>T-shirt</v>
      </c>
      <c r="J75" t="str">
        <f ca="1">INDEX(datafile[],MATCH($G75,INDIRECT("datafile[Product ID]"),0),MATCH(J$3,$G$1:$U$1,0))</f>
        <v>Cash on Delivery</v>
      </c>
      <c r="K75" t="str">
        <f ca="1">INDEX(datafile[],MATCH($G75,INDIRECT("datafile[Product ID]"),0),MATCH(K$3,$G$1:$U$1,0))</f>
        <v>New York</v>
      </c>
      <c r="L75" t="str">
        <f ca="1">INDEX(datafile[],MATCH($G75,INDIRECT("datafile[Product ID]"),0),MATCH(L$3,$G$1:$U$1,0))</f>
        <v>Cancelled</v>
      </c>
      <c r="M75">
        <f ca="1">INDEX(datafile[],MATCH($G75,INDIRECT("datafile[Product ID]"),0),MATCH(M$3,$G$1:$U$1,0))</f>
        <v>22.9</v>
      </c>
      <c r="N75" t="str">
        <f ca="1">INDEX(datafile[],MATCH($G75,INDIRECT("datafile[Product ID]"),0),MATCH(N$3,$G$1:$U$1,0))</f>
        <v>9043 Emma Terrace Suite 690
Robertaport, OH 65511</v>
      </c>
      <c r="O75" t="str">
        <f ca="1">INDEX(datafile[],MATCH($G75,INDIRECT("datafile[Product ID]"),0),MATCH(O$3,$G$1:$U$1,0))</f>
        <v>Website</v>
      </c>
      <c r="P75">
        <f ca="1">INDEX(datafile[],MATCH($G75,INDIRECT("datafile[Product ID]"),0),MATCH(P$3,$G$1:$U$1,0))</f>
        <v>45244</v>
      </c>
      <c r="Q75">
        <f ca="1">INDEX(datafile[],MATCH($G75,INDIRECT("datafile[Product ID]"),0),MATCH(Q$3,$G$1:$U$1,0))</f>
        <v>143.51</v>
      </c>
      <c r="R75">
        <f ca="1">INDEX(datafile[],MATCH($G75,INDIRECT("datafile[Product ID]"),0),MATCH(R$3,$G$1:$U$1,0))</f>
        <v>116.15</v>
      </c>
      <c r="S75">
        <f ca="1">INDEX(datafile[],MATCH($G75,INDIRECT("datafile[Product ID]"),0),MATCH(S$3,$G$1:$U$1,0))</f>
        <v>96</v>
      </c>
      <c r="T75">
        <f ca="1">INDEX(datafile[],MATCH($G75,INDIRECT("datafile[Product ID]"),0),MATCH(T$3,$G$1:$U$1,0))</f>
        <v>32.450000000000003</v>
      </c>
      <c r="U75">
        <f ca="1">INDEX(datafile[],MATCH($G75,INDIRECT("datafile[Product ID]"),0),MATCH(U$3,$G$1:$U$1,0))</f>
        <v>30.96</v>
      </c>
    </row>
    <row r="76" spans="7:21" x14ac:dyDescent="0.25">
      <c r="G76" t="s">
        <v>208</v>
      </c>
      <c r="H76" t="str">
        <f ca="1">INDEX(datafile[],MATCH($G76,INDIRECT("datafile[Product ID]"),0),MATCH(H$3,$G$1:$U$1,0))</f>
        <v>Electronics</v>
      </c>
      <c r="I76" t="str">
        <f ca="1">INDEX(datafile[],MATCH($G76,INDIRECT("datafile[Product ID]"),0),MATCH(I$3,$G$1:$U$1,0))</f>
        <v>Chair</v>
      </c>
      <c r="J76" t="str">
        <f ca="1">INDEX(datafile[],MATCH($G76,INDIRECT("datafile[Product ID]"),0),MATCH(J$3,$G$1:$U$1,0))</f>
        <v>Bank Transfer</v>
      </c>
      <c r="K76" t="str">
        <f ca="1">INDEX(datafile[],MATCH($G76,INDIRECT("datafile[Product ID]"),0),MATCH(K$3,$G$1:$U$1,0))</f>
        <v>Los Angeles</v>
      </c>
      <c r="L76" t="str">
        <f ca="1">INDEX(datafile[],MATCH($G76,INDIRECT("datafile[Product ID]"),0),MATCH(L$3,$G$1:$U$1,0))</f>
        <v>Returned</v>
      </c>
      <c r="M76">
        <f ca="1">INDEX(datafile[],MATCH($G76,INDIRECT("datafile[Product ID]"),0),MATCH(M$3,$G$1:$U$1,0))</f>
        <v>42.74</v>
      </c>
      <c r="N76" t="str">
        <f ca="1">INDEX(datafile[],MATCH($G76,INDIRECT("datafile[Product ID]"),0),MATCH(N$3,$G$1:$U$1,0))</f>
        <v>86780 Jason Grove Apt. 711
Donaldburgh, IL 22129</v>
      </c>
      <c r="O76" t="str">
        <f ca="1">INDEX(datafile[],MATCH($G76,INDIRECT("datafile[Product ID]"),0),MATCH(O$3,$G$1:$U$1,0))</f>
        <v>App</v>
      </c>
      <c r="P76">
        <f ca="1">INDEX(datafile[],MATCH($G76,INDIRECT("datafile[Product ID]"),0),MATCH(P$3,$G$1:$U$1,0))</f>
        <v>45232</v>
      </c>
      <c r="Q76">
        <f ca="1">INDEX(datafile[],MATCH($G76,INDIRECT("datafile[Product ID]"),0),MATCH(Q$3,$G$1:$U$1,0))</f>
        <v>355.32</v>
      </c>
      <c r="R76">
        <f ca="1">INDEX(datafile[],MATCH($G76,INDIRECT("datafile[Product ID]"),0),MATCH(R$3,$G$1:$U$1,0))</f>
        <v>41.22</v>
      </c>
      <c r="S76">
        <f ca="1">INDEX(datafile[],MATCH($G76,INDIRECT("datafile[Product ID]"),0),MATCH(S$3,$G$1:$U$1,0))</f>
        <v>42</v>
      </c>
      <c r="T76">
        <f ca="1">INDEX(datafile[],MATCH($G76,INDIRECT("datafile[Product ID]"),0),MATCH(T$3,$G$1:$U$1,0))</f>
        <v>39.26</v>
      </c>
      <c r="U76">
        <f ca="1">INDEX(datafile[],MATCH($G76,INDIRECT("datafile[Product ID]"),0),MATCH(U$3,$G$1:$U$1,0))</f>
        <v>28.56</v>
      </c>
    </row>
    <row r="77" spans="7:21" x14ac:dyDescent="0.25">
      <c r="G77" t="s">
        <v>210</v>
      </c>
      <c r="H77" t="str">
        <f ca="1">INDEX(datafile[],MATCH($G77,INDIRECT("datafile[Product ID]"),0),MATCH(H$3,$G$1:$U$1,0))</f>
        <v>Books</v>
      </c>
      <c r="I77" t="str">
        <f ca="1">INDEX(datafile[],MATCH($G77,INDIRECT("datafile[Product ID]"),0),MATCH(I$3,$G$1:$U$1,0))</f>
        <v>Novel</v>
      </c>
      <c r="J77" t="str">
        <f ca="1">INDEX(datafile[],MATCH($G77,INDIRECT("datafile[Product ID]"),0),MATCH(J$3,$G$1:$U$1,0))</f>
        <v>Bank Transfer</v>
      </c>
      <c r="K77" t="str">
        <f ca="1">INDEX(datafile[],MATCH($G77,INDIRECT("datafile[Product ID]"),0),MATCH(K$3,$G$1:$U$1,0))</f>
        <v>New York</v>
      </c>
      <c r="L77" t="str">
        <f ca="1">INDEX(datafile[],MATCH($G77,INDIRECT("datafile[Product ID]"),0),MATCH(L$3,$G$1:$U$1,0))</f>
        <v>Pending</v>
      </c>
      <c r="M77">
        <f ca="1">INDEX(datafile[],MATCH($G77,INDIRECT("datafile[Product ID]"),0),MATCH(M$3,$G$1:$U$1,0))</f>
        <v>34.520000000000003</v>
      </c>
      <c r="N77" t="str">
        <f ca="1">INDEX(datafile[],MATCH($G77,INDIRECT("datafile[Product ID]"),0),MATCH(N$3,$G$1:$U$1,0))</f>
        <v>6540 Acevedo Radial
Markland, NE 53239</v>
      </c>
      <c r="O77" t="str">
        <f ca="1">INDEX(datafile[],MATCH($G77,INDIRECT("datafile[Product ID]"),0),MATCH(O$3,$G$1:$U$1,0))</f>
        <v>App</v>
      </c>
      <c r="P77">
        <f ca="1">INDEX(datafile[],MATCH($G77,INDIRECT("datafile[Product ID]"),0),MATCH(P$3,$G$1:$U$1,0))</f>
        <v>45223</v>
      </c>
      <c r="Q77">
        <f ca="1">INDEX(datafile[],MATCH($G77,INDIRECT("datafile[Product ID]"),0),MATCH(Q$3,$G$1:$U$1,0))</f>
        <v>583.23</v>
      </c>
      <c r="R77">
        <f ca="1">INDEX(datafile[],MATCH($G77,INDIRECT("datafile[Product ID]"),0),MATCH(R$3,$G$1:$U$1,0))</f>
        <v>172.75</v>
      </c>
      <c r="S77">
        <f ca="1">INDEX(datafile[],MATCH($G77,INDIRECT("datafile[Product ID]"),0),MATCH(S$3,$G$1:$U$1,0))</f>
        <v>86</v>
      </c>
      <c r="T77">
        <f ca="1">INDEX(datafile[],MATCH($G77,INDIRECT("datafile[Product ID]"),0),MATCH(T$3,$G$1:$U$1,0))</f>
        <v>34.69</v>
      </c>
      <c r="U77">
        <f ca="1">INDEX(datafile[],MATCH($G77,INDIRECT("datafile[Product ID]"),0),MATCH(U$3,$G$1:$U$1,0))</f>
        <v>27.45</v>
      </c>
    </row>
    <row r="78" spans="7:21" x14ac:dyDescent="0.25">
      <c r="G78" t="s">
        <v>212</v>
      </c>
      <c r="H78" t="str">
        <f ca="1">INDEX(datafile[],MATCH($G78,INDIRECT("datafile[Product ID]"),0),MATCH(H$3,$G$1:$U$1,0))</f>
        <v>Furniture</v>
      </c>
      <c r="I78" t="str">
        <f ca="1">INDEX(datafile[],MATCH($G78,INDIRECT("datafile[Product ID]"),0),MATCH(I$3,$G$1:$U$1,0))</f>
        <v>Chair</v>
      </c>
      <c r="J78" t="str">
        <f ca="1">INDEX(datafile[],MATCH($G78,INDIRECT("datafile[Product ID]"),0),MATCH(J$3,$G$1:$U$1,0))</f>
        <v>Credit Card</v>
      </c>
      <c r="K78" t="str">
        <f ca="1">INDEX(datafile[],MATCH($G78,INDIRECT("datafile[Product ID]"),0),MATCH(K$3,$G$1:$U$1,0))</f>
        <v>Los Angeles</v>
      </c>
      <c r="L78" t="str">
        <f ca="1">INDEX(datafile[],MATCH($G78,INDIRECT("datafile[Product ID]"),0),MATCH(L$3,$G$1:$U$1,0))</f>
        <v>Returned</v>
      </c>
      <c r="M78">
        <f ca="1">INDEX(datafile[],MATCH($G78,INDIRECT("datafile[Product ID]"),0),MATCH(M$3,$G$1:$U$1,0))</f>
        <v>20.59</v>
      </c>
      <c r="N78" t="str">
        <f ca="1">INDEX(datafile[],MATCH($G78,INDIRECT("datafile[Product ID]"),0),MATCH(N$3,$G$1:$U$1,0))</f>
        <v>276 Delgado Rest
East Julie, MA 46608</v>
      </c>
      <c r="O78" t="str">
        <f ca="1">INDEX(datafile[],MATCH($G78,INDIRECT("datafile[Product ID]"),0),MATCH(O$3,$G$1:$U$1,0))</f>
        <v>App</v>
      </c>
      <c r="P78">
        <f ca="1">INDEX(datafile[],MATCH($G78,INDIRECT("datafile[Product ID]"),0),MATCH(P$3,$G$1:$U$1,0))</f>
        <v>45466</v>
      </c>
      <c r="Q78">
        <f ca="1">INDEX(datafile[],MATCH($G78,INDIRECT("datafile[Product ID]"),0),MATCH(Q$3,$G$1:$U$1,0))</f>
        <v>976.32</v>
      </c>
      <c r="R78">
        <f ca="1">INDEX(datafile[],MATCH($G78,INDIRECT("datafile[Product ID]"),0),MATCH(R$3,$G$1:$U$1,0))</f>
        <v>211.92</v>
      </c>
      <c r="S78">
        <f ca="1">INDEX(datafile[],MATCH($G78,INDIRECT("datafile[Product ID]"),0),MATCH(S$3,$G$1:$U$1,0))</f>
        <v>5</v>
      </c>
      <c r="T78">
        <f ca="1">INDEX(datafile[],MATCH($G78,INDIRECT("datafile[Product ID]"),0),MATCH(T$3,$G$1:$U$1,0))</f>
        <v>17.55</v>
      </c>
      <c r="U78">
        <f ca="1">INDEX(datafile[],MATCH($G78,INDIRECT("datafile[Product ID]"),0),MATCH(U$3,$G$1:$U$1,0))</f>
        <v>99</v>
      </c>
    </row>
    <row r="79" spans="7:21" x14ac:dyDescent="0.25">
      <c r="G79" t="s">
        <v>214</v>
      </c>
      <c r="H79" t="str">
        <f ca="1">INDEX(datafile[],MATCH($G79,INDIRECT("datafile[Product ID]"),0),MATCH(H$3,$G$1:$U$1,0))</f>
        <v>Books</v>
      </c>
      <c r="I79" t="str">
        <f ca="1">INDEX(datafile[],MATCH($G79,INDIRECT("datafile[Product ID]"),0),MATCH(I$3,$G$1:$U$1,0))</f>
        <v>Chair</v>
      </c>
      <c r="J79" t="str">
        <f ca="1">INDEX(datafile[],MATCH($G79,INDIRECT("datafile[Product ID]"),0),MATCH(J$3,$G$1:$U$1,0))</f>
        <v>PayPal</v>
      </c>
      <c r="K79" t="str">
        <f ca="1">INDEX(datafile[],MATCH($G79,INDIRECT("datafile[Product ID]"),0),MATCH(K$3,$G$1:$U$1,0))</f>
        <v>San Francisco</v>
      </c>
      <c r="L79" t="str">
        <f ca="1">INDEX(datafile[],MATCH($G79,INDIRECT("datafile[Product ID]"),0),MATCH(L$3,$G$1:$U$1,0))</f>
        <v>Cancelled</v>
      </c>
      <c r="M79">
        <f ca="1">INDEX(datafile[],MATCH($G79,INDIRECT("datafile[Product ID]"),0),MATCH(M$3,$G$1:$U$1,0))</f>
        <v>15.59</v>
      </c>
      <c r="N79" t="str">
        <f ca="1">INDEX(datafile[],MATCH($G79,INDIRECT("datafile[Product ID]"),0),MATCH(N$3,$G$1:$U$1,0))</f>
        <v>81910 Amanda Mountain
Lindachester, WV 46146</v>
      </c>
      <c r="O79" t="str">
        <f ca="1">INDEX(datafile[],MATCH($G79,INDIRECT("datafile[Product ID]"),0),MATCH(O$3,$G$1:$U$1,0))</f>
        <v>Website</v>
      </c>
      <c r="P79">
        <f ca="1">INDEX(datafile[],MATCH($G79,INDIRECT("datafile[Product ID]"),0),MATCH(P$3,$G$1:$U$1,0))</f>
        <v>45562</v>
      </c>
      <c r="Q79">
        <f ca="1">INDEX(datafile[],MATCH($G79,INDIRECT("datafile[Product ID]"),0),MATCH(Q$3,$G$1:$U$1,0))</f>
        <v>468.47</v>
      </c>
      <c r="R79">
        <f ca="1">INDEX(datafile[],MATCH($G79,INDIRECT("datafile[Product ID]"),0),MATCH(R$3,$G$1:$U$1,0))</f>
        <v>62.67</v>
      </c>
      <c r="S79">
        <f ca="1">INDEX(datafile[],MATCH($G79,INDIRECT("datafile[Product ID]"),0),MATCH(S$3,$G$1:$U$1,0))</f>
        <v>75</v>
      </c>
      <c r="T79">
        <f ca="1">INDEX(datafile[],MATCH($G79,INDIRECT("datafile[Product ID]"),0),MATCH(T$3,$G$1:$U$1,0))</f>
        <v>24.59</v>
      </c>
      <c r="U79">
        <f ca="1">INDEX(datafile[],MATCH($G79,INDIRECT("datafile[Product ID]"),0),MATCH(U$3,$G$1:$U$1,0))</f>
        <v>66.33</v>
      </c>
    </row>
    <row r="80" spans="7:21" x14ac:dyDescent="0.25">
      <c r="G80" t="s">
        <v>216</v>
      </c>
      <c r="H80" t="str">
        <f ca="1">INDEX(datafile[],MATCH($G80,INDIRECT("datafile[Product ID]"),0),MATCH(H$3,$G$1:$U$1,0))</f>
        <v>Books</v>
      </c>
      <c r="I80" t="str">
        <f ca="1">INDEX(datafile[],MATCH($G80,INDIRECT("datafile[Product ID]"),0),MATCH(I$3,$G$1:$U$1,0))</f>
        <v>Novel</v>
      </c>
      <c r="J80" t="str">
        <f ca="1">INDEX(datafile[],MATCH($G80,INDIRECT("datafile[Product ID]"),0),MATCH(J$3,$G$1:$U$1,0))</f>
        <v>Cash on Delivery</v>
      </c>
      <c r="K80" t="str">
        <f ca="1">INDEX(datafile[],MATCH($G80,INDIRECT("datafile[Product ID]"),0),MATCH(K$3,$G$1:$U$1,0))</f>
        <v>Los Angeles</v>
      </c>
      <c r="L80" t="str">
        <f ca="1">INDEX(datafile[],MATCH($G80,INDIRECT("datafile[Product ID]"),0),MATCH(L$3,$G$1:$U$1,0))</f>
        <v>Pending</v>
      </c>
      <c r="M80">
        <f ca="1">INDEX(datafile[],MATCH($G80,INDIRECT("datafile[Product ID]"),0),MATCH(M$3,$G$1:$U$1,0))</f>
        <v>23.77</v>
      </c>
      <c r="N80" t="str">
        <f ca="1">INDEX(datafile[],MATCH($G80,INDIRECT("datafile[Product ID]"),0),MATCH(N$3,$G$1:$U$1,0))</f>
        <v>54973 Gordon Mall
Lake Roberto, KY 92569</v>
      </c>
      <c r="O80" t="str">
        <f ca="1">INDEX(datafile[],MATCH($G80,INDIRECT("datafile[Product ID]"),0),MATCH(O$3,$G$1:$U$1,0))</f>
        <v>App</v>
      </c>
      <c r="P80">
        <f ca="1">INDEX(datafile[],MATCH($G80,INDIRECT("datafile[Product ID]"),0),MATCH(P$3,$G$1:$U$1,0))</f>
        <v>45379</v>
      </c>
      <c r="Q80">
        <f ca="1">INDEX(datafile[],MATCH($G80,INDIRECT("datafile[Product ID]"),0),MATCH(Q$3,$G$1:$U$1,0))</f>
        <v>426.2</v>
      </c>
      <c r="R80">
        <f ca="1">INDEX(datafile[],MATCH($G80,INDIRECT("datafile[Product ID]"),0),MATCH(R$3,$G$1:$U$1,0))</f>
        <v>422.56</v>
      </c>
      <c r="S80">
        <f ca="1">INDEX(datafile[],MATCH($G80,INDIRECT("datafile[Product ID]"),0),MATCH(S$3,$G$1:$U$1,0))</f>
        <v>2</v>
      </c>
      <c r="T80">
        <f ca="1">INDEX(datafile[],MATCH($G80,INDIRECT("datafile[Product ID]"),0),MATCH(T$3,$G$1:$U$1,0))</f>
        <v>39.56</v>
      </c>
      <c r="U80">
        <f ca="1">INDEX(datafile[],MATCH($G80,INDIRECT("datafile[Product ID]"),0),MATCH(U$3,$G$1:$U$1,0))</f>
        <v>63.01</v>
      </c>
    </row>
    <row r="81" spans="7:21" x14ac:dyDescent="0.25">
      <c r="G81" t="s">
        <v>218</v>
      </c>
      <c r="H81" t="str">
        <f ca="1">INDEX(datafile[],MATCH($G81,INDIRECT("datafile[Product ID]"),0),MATCH(H$3,$G$1:$U$1,0))</f>
        <v>Electronics</v>
      </c>
      <c r="I81" t="str">
        <f ca="1">INDEX(datafile[],MATCH($G81,INDIRECT("datafile[Product ID]"),0),MATCH(I$3,$G$1:$U$1,0))</f>
        <v>Novel</v>
      </c>
      <c r="J81" t="str">
        <f ca="1">INDEX(datafile[],MATCH($G81,INDIRECT("datafile[Product ID]"),0),MATCH(J$3,$G$1:$U$1,0))</f>
        <v>Credit Card</v>
      </c>
      <c r="K81" t="str">
        <f ca="1">INDEX(datafile[],MATCH($G81,INDIRECT("datafile[Product ID]"),0),MATCH(K$3,$G$1:$U$1,0))</f>
        <v>New York</v>
      </c>
      <c r="L81" t="str">
        <f ca="1">INDEX(datafile[],MATCH($G81,INDIRECT("datafile[Product ID]"),0),MATCH(L$3,$G$1:$U$1,0))</f>
        <v>Completed</v>
      </c>
      <c r="M81">
        <f ca="1">INDEX(datafile[],MATCH($G81,INDIRECT("datafile[Product ID]"),0),MATCH(M$3,$G$1:$U$1,0))</f>
        <v>39.86</v>
      </c>
      <c r="N81" t="str">
        <f ca="1">INDEX(datafile[],MATCH($G81,INDIRECT("datafile[Product ID]"),0),MATCH(N$3,$G$1:$U$1,0))</f>
        <v>81663 Walker Squares Suite 163
West Brittany, AR 36084</v>
      </c>
      <c r="O81" t="str">
        <f ca="1">INDEX(datafile[],MATCH($G81,INDIRECT("datafile[Product ID]"),0),MATCH(O$3,$G$1:$U$1,0))</f>
        <v>Website</v>
      </c>
      <c r="P81">
        <f ca="1">INDEX(datafile[],MATCH($G81,INDIRECT("datafile[Product ID]"),0),MATCH(P$3,$G$1:$U$1,0))</f>
        <v>45211</v>
      </c>
      <c r="Q81">
        <f ca="1">INDEX(datafile[],MATCH($G81,INDIRECT("datafile[Product ID]"),0),MATCH(Q$3,$G$1:$U$1,0))</f>
        <v>684.94</v>
      </c>
      <c r="R81">
        <f ca="1">INDEX(datafile[],MATCH($G81,INDIRECT("datafile[Product ID]"),0),MATCH(R$3,$G$1:$U$1,0))</f>
        <v>371.35</v>
      </c>
      <c r="S81">
        <f ca="1">INDEX(datafile[],MATCH($G81,INDIRECT("datafile[Product ID]"),0),MATCH(S$3,$G$1:$U$1,0))</f>
        <v>23</v>
      </c>
      <c r="T81">
        <f ca="1">INDEX(datafile[],MATCH($G81,INDIRECT("datafile[Product ID]"),0),MATCH(T$3,$G$1:$U$1,0))</f>
        <v>46.88</v>
      </c>
      <c r="U81">
        <f ca="1">INDEX(datafile[],MATCH($G81,INDIRECT("datafile[Product ID]"),0),MATCH(U$3,$G$1:$U$1,0))</f>
        <v>37.26</v>
      </c>
    </row>
    <row r="82" spans="7:21" x14ac:dyDescent="0.25">
      <c r="G82" t="s">
        <v>220</v>
      </c>
      <c r="H82" t="str">
        <f ca="1">INDEX(datafile[],MATCH($G82,INDIRECT("datafile[Product ID]"),0),MATCH(H$3,$G$1:$U$1,0))</f>
        <v>Sports</v>
      </c>
      <c r="I82" t="str">
        <f ca="1">INDEX(datafile[],MATCH($G82,INDIRECT("datafile[Product ID]"),0),MATCH(I$3,$G$1:$U$1,0))</f>
        <v>T-shirt</v>
      </c>
      <c r="J82" t="str">
        <f ca="1">INDEX(datafile[],MATCH($G82,INDIRECT("datafile[Product ID]"),0),MATCH(J$3,$G$1:$U$1,0))</f>
        <v>Cash on Delivery</v>
      </c>
      <c r="K82" t="str">
        <f ca="1">INDEX(datafile[],MATCH($G82,INDIRECT("datafile[Product ID]"),0),MATCH(K$3,$G$1:$U$1,0))</f>
        <v>Houston</v>
      </c>
      <c r="L82" t="str">
        <f ca="1">INDEX(datafile[],MATCH($G82,INDIRECT("datafile[Product ID]"),0),MATCH(L$3,$G$1:$U$1,0))</f>
        <v>Cancelled</v>
      </c>
      <c r="M82">
        <f ca="1">INDEX(datafile[],MATCH($G82,INDIRECT("datafile[Product ID]"),0),MATCH(M$3,$G$1:$U$1,0))</f>
        <v>41.72</v>
      </c>
      <c r="N82" t="str">
        <f ca="1">INDEX(datafile[],MATCH($G82,INDIRECT("datafile[Product ID]"),0),MATCH(N$3,$G$1:$U$1,0))</f>
        <v>19134 Joseph Knolls
Markmouth, VT 56487</v>
      </c>
      <c r="O82" t="str">
        <f ca="1">INDEX(datafile[],MATCH($G82,INDIRECT("datafile[Product ID]"),0),MATCH(O$3,$G$1:$U$1,0))</f>
        <v>Website</v>
      </c>
      <c r="P82">
        <f ca="1">INDEX(datafile[],MATCH($G82,INDIRECT("datafile[Product ID]"),0),MATCH(P$3,$G$1:$U$1,0))</f>
        <v>45447</v>
      </c>
      <c r="Q82">
        <f ca="1">INDEX(datafile[],MATCH($G82,INDIRECT("datafile[Product ID]"),0),MATCH(Q$3,$G$1:$U$1,0))</f>
        <v>253.32</v>
      </c>
      <c r="R82">
        <f ca="1">INDEX(datafile[],MATCH($G82,INDIRECT("datafile[Product ID]"),0),MATCH(R$3,$G$1:$U$1,0))</f>
        <v>113.35</v>
      </c>
      <c r="S82">
        <f ca="1">INDEX(datafile[],MATCH($G82,INDIRECT("datafile[Product ID]"),0),MATCH(S$3,$G$1:$U$1,0))</f>
        <v>92</v>
      </c>
      <c r="T82">
        <f ca="1">INDEX(datafile[],MATCH($G82,INDIRECT("datafile[Product ID]"),0),MATCH(T$3,$G$1:$U$1,0))</f>
        <v>49.62</v>
      </c>
      <c r="U82">
        <f ca="1">INDEX(datafile[],MATCH($G82,INDIRECT("datafile[Product ID]"),0),MATCH(U$3,$G$1:$U$1,0))</f>
        <v>98.15</v>
      </c>
    </row>
    <row r="83" spans="7:21" x14ac:dyDescent="0.25">
      <c r="G83" t="s">
        <v>222</v>
      </c>
      <c r="H83" t="str">
        <f ca="1">INDEX(datafile[],MATCH($G83,INDIRECT("datafile[Product ID]"),0),MATCH(H$3,$G$1:$U$1,0))</f>
        <v>Electronics</v>
      </c>
      <c r="I83" t="str">
        <f ca="1">INDEX(datafile[],MATCH($G83,INDIRECT("datafile[Product ID]"),0),MATCH(I$3,$G$1:$U$1,0))</f>
        <v>Laptop</v>
      </c>
      <c r="J83" t="str">
        <f ca="1">INDEX(datafile[],MATCH($G83,INDIRECT("datafile[Product ID]"),0),MATCH(J$3,$G$1:$U$1,0))</f>
        <v>PayPal</v>
      </c>
      <c r="K83" t="str">
        <f ca="1">INDEX(datafile[],MATCH($G83,INDIRECT("datafile[Product ID]"),0),MATCH(K$3,$G$1:$U$1,0))</f>
        <v>New York</v>
      </c>
      <c r="L83" t="str">
        <f ca="1">INDEX(datafile[],MATCH($G83,INDIRECT("datafile[Product ID]"),0),MATCH(L$3,$G$1:$U$1,0))</f>
        <v>Pending</v>
      </c>
      <c r="M83">
        <f ca="1">INDEX(datafile[],MATCH($G83,INDIRECT("datafile[Product ID]"),0),MATCH(M$3,$G$1:$U$1,0))</f>
        <v>40.06</v>
      </c>
      <c r="N83" t="str">
        <f ca="1">INDEX(datafile[],MATCH($G83,INDIRECT("datafile[Product ID]"),0),MATCH(N$3,$G$1:$U$1,0))</f>
        <v>Unit 5517 Box 6645
DPO AE 05070</v>
      </c>
      <c r="O83" t="str">
        <f ca="1">INDEX(datafile[],MATCH($G83,INDIRECT("datafile[Product ID]"),0),MATCH(O$3,$G$1:$U$1,0))</f>
        <v>Website</v>
      </c>
      <c r="P83">
        <f ca="1">INDEX(datafile[],MATCH($G83,INDIRECT("datafile[Product ID]"),0),MATCH(P$3,$G$1:$U$1,0))</f>
        <v>45276</v>
      </c>
      <c r="Q83">
        <f ca="1">INDEX(datafile[],MATCH($G83,INDIRECT("datafile[Product ID]"),0),MATCH(Q$3,$G$1:$U$1,0))</f>
        <v>52.27</v>
      </c>
      <c r="R83">
        <f ca="1">INDEX(datafile[],MATCH($G83,INDIRECT("datafile[Product ID]"),0),MATCH(R$3,$G$1:$U$1,0))</f>
        <v>58.27</v>
      </c>
      <c r="S83">
        <f ca="1">INDEX(datafile[],MATCH($G83,INDIRECT("datafile[Product ID]"),0),MATCH(S$3,$G$1:$U$1,0))</f>
        <v>45</v>
      </c>
      <c r="T83">
        <f ca="1">INDEX(datafile[],MATCH($G83,INDIRECT("datafile[Product ID]"),0),MATCH(T$3,$G$1:$U$1,0))</f>
        <v>31.6</v>
      </c>
      <c r="U83">
        <f ca="1">INDEX(datafile[],MATCH($G83,INDIRECT("datafile[Product ID]"),0),MATCH(U$3,$G$1:$U$1,0))</f>
        <v>10.3</v>
      </c>
    </row>
    <row r="84" spans="7:21" x14ac:dyDescent="0.25">
      <c r="G84" t="s">
        <v>224</v>
      </c>
      <c r="H84" t="str">
        <f ca="1">INDEX(datafile[],MATCH($G84,INDIRECT("datafile[Product ID]"),0),MATCH(H$3,$G$1:$U$1,0))</f>
        <v>Sports</v>
      </c>
      <c r="I84" t="str">
        <f ca="1">INDEX(datafile[],MATCH($G84,INDIRECT("datafile[Product ID]"),0),MATCH(I$3,$G$1:$U$1,0))</f>
        <v>Laptop</v>
      </c>
      <c r="J84" t="str">
        <f ca="1">INDEX(datafile[],MATCH($G84,INDIRECT("datafile[Product ID]"),0),MATCH(J$3,$G$1:$U$1,0))</f>
        <v>Cash on Delivery</v>
      </c>
      <c r="K84" t="str">
        <f ca="1">INDEX(datafile[],MATCH($G84,INDIRECT("datafile[Product ID]"),0),MATCH(K$3,$G$1:$U$1,0))</f>
        <v>Chicago</v>
      </c>
      <c r="L84" t="str">
        <f ca="1">INDEX(datafile[],MATCH($G84,INDIRECT("datafile[Product ID]"),0),MATCH(L$3,$G$1:$U$1,0))</f>
        <v>Cancelled</v>
      </c>
      <c r="M84">
        <f ca="1">INDEX(datafile[],MATCH($G84,INDIRECT("datafile[Product ID]"),0),MATCH(M$3,$G$1:$U$1,0))</f>
        <v>45.72</v>
      </c>
      <c r="N84" t="str">
        <f ca="1">INDEX(datafile[],MATCH($G84,INDIRECT("datafile[Product ID]"),0),MATCH(N$3,$G$1:$U$1,0))</f>
        <v>8371 Bauer Avenue
West Jessica, NV 93033</v>
      </c>
      <c r="O84" t="str">
        <f ca="1">INDEX(datafile[],MATCH($G84,INDIRECT("datafile[Product ID]"),0),MATCH(O$3,$G$1:$U$1,0))</f>
        <v>App</v>
      </c>
      <c r="P84">
        <f ca="1">INDEX(datafile[],MATCH($G84,INDIRECT("datafile[Product ID]"),0),MATCH(P$3,$G$1:$U$1,0))</f>
        <v>45445</v>
      </c>
      <c r="Q84">
        <f ca="1">INDEX(datafile[],MATCH($G84,INDIRECT("datafile[Product ID]"),0),MATCH(Q$3,$G$1:$U$1,0))</f>
        <v>498.94</v>
      </c>
      <c r="R84">
        <f ca="1">INDEX(datafile[],MATCH($G84,INDIRECT("datafile[Product ID]"),0),MATCH(R$3,$G$1:$U$1,0))</f>
        <v>43.29</v>
      </c>
      <c r="S84">
        <f ca="1">INDEX(datafile[],MATCH($G84,INDIRECT("datafile[Product ID]"),0),MATCH(S$3,$G$1:$U$1,0))</f>
        <v>61</v>
      </c>
      <c r="T84">
        <f ca="1">INDEX(datafile[],MATCH($G84,INDIRECT("datafile[Product ID]"),0),MATCH(T$3,$G$1:$U$1,0))</f>
        <v>28.54</v>
      </c>
      <c r="U84">
        <f ca="1">INDEX(datafile[],MATCH($G84,INDIRECT("datafile[Product ID]"),0),MATCH(U$3,$G$1:$U$1,0))</f>
        <v>31.27</v>
      </c>
    </row>
    <row r="85" spans="7:21" x14ac:dyDescent="0.25">
      <c r="G85" t="s">
        <v>226</v>
      </c>
      <c r="H85" t="str">
        <f ca="1">INDEX(datafile[],MATCH($G85,INDIRECT("datafile[Product ID]"),0),MATCH(H$3,$G$1:$U$1,0))</f>
        <v>Clothing</v>
      </c>
      <c r="I85" t="str">
        <f ca="1">INDEX(datafile[],MATCH($G85,INDIRECT("datafile[Product ID]"),0),MATCH(I$3,$G$1:$U$1,0))</f>
        <v>Basketball</v>
      </c>
      <c r="J85" t="str">
        <f ca="1">INDEX(datafile[],MATCH($G85,INDIRECT("datafile[Product ID]"),0),MATCH(J$3,$G$1:$U$1,0))</f>
        <v>Cash on Delivery</v>
      </c>
      <c r="K85" t="str">
        <f ca="1">INDEX(datafile[],MATCH($G85,INDIRECT("datafile[Product ID]"),0),MATCH(K$3,$G$1:$U$1,0))</f>
        <v>Chicago</v>
      </c>
      <c r="L85" t="str">
        <f ca="1">INDEX(datafile[],MATCH($G85,INDIRECT("datafile[Product ID]"),0),MATCH(L$3,$G$1:$U$1,0))</f>
        <v>Returned</v>
      </c>
      <c r="M85">
        <f ca="1">INDEX(datafile[],MATCH($G85,INDIRECT("datafile[Product ID]"),0),MATCH(M$3,$G$1:$U$1,0))</f>
        <v>49.76</v>
      </c>
      <c r="N85" t="str">
        <f ca="1">INDEX(datafile[],MATCH($G85,INDIRECT("datafile[Product ID]"),0),MATCH(N$3,$G$1:$U$1,0))</f>
        <v>872 Black Common Suite 936
Stacymouth, MI 95848</v>
      </c>
      <c r="O85" t="str">
        <f ca="1">INDEX(datafile[],MATCH($G85,INDIRECT("datafile[Product ID]"),0),MATCH(O$3,$G$1:$U$1,0))</f>
        <v>App</v>
      </c>
      <c r="P85">
        <f ca="1">INDEX(datafile[],MATCH($G85,INDIRECT("datafile[Product ID]"),0),MATCH(P$3,$G$1:$U$1,0))</f>
        <v>45261</v>
      </c>
      <c r="Q85">
        <f ca="1">INDEX(datafile[],MATCH($G85,INDIRECT("datafile[Product ID]"),0),MATCH(Q$3,$G$1:$U$1,0))</f>
        <v>62.84</v>
      </c>
      <c r="R85">
        <f ca="1">INDEX(datafile[],MATCH($G85,INDIRECT("datafile[Product ID]"),0),MATCH(R$3,$G$1:$U$1,0))</f>
        <v>63.73</v>
      </c>
      <c r="S85">
        <f ca="1">INDEX(datafile[],MATCH($G85,INDIRECT("datafile[Product ID]"),0),MATCH(S$3,$G$1:$U$1,0))</f>
        <v>59</v>
      </c>
      <c r="T85">
        <f ca="1">INDEX(datafile[],MATCH($G85,INDIRECT("datafile[Product ID]"),0),MATCH(T$3,$G$1:$U$1,0))</f>
        <v>41.24</v>
      </c>
      <c r="U85">
        <f ca="1">INDEX(datafile[],MATCH($G85,INDIRECT("datafile[Product ID]"),0),MATCH(U$3,$G$1:$U$1,0))</f>
        <v>62.8</v>
      </c>
    </row>
    <row r="86" spans="7:21" x14ac:dyDescent="0.25">
      <c r="G86" t="s">
        <v>228</v>
      </c>
      <c r="H86" t="str">
        <f ca="1">INDEX(datafile[],MATCH($G86,INDIRECT("datafile[Product ID]"),0),MATCH(H$3,$G$1:$U$1,0))</f>
        <v>Sports</v>
      </c>
      <c r="I86" t="str">
        <f ca="1">INDEX(datafile[],MATCH($G86,INDIRECT("datafile[Product ID]"),0),MATCH(I$3,$G$1:$U$1,0))</f>
        <v>Laptop</v>
      </c>
      <c r="J86" t="str">
        <f ca="1">INDEX(datafile[],MATCH($G86,INDIRECT("datafile[Product ID]"),0),MATCH(J$3,$G$1:$U$1,0))</f>
        <v>Bank Transfer</v>
      </c>
      <c r="K86" t="str">
        <f ca="1">INDEX(datafile[],MATCH($G86,INDIRECT("datafile[Product ID]"),0),MATCH(K$3,$G$1:$U$1,0))</f>
        <v>New York</v>
      </c>
      <c r="L86" t="str">
        <f ca="1">INDEX(datafile[],MATCH($G86,INDIRECT("datafile[Product ID]"),0),MATCH(L$3,$G$1:$U$1,0))</f>
        <v>Cancelled</v>
      </c>
      <c r="M86">
        <f ca="1">INDEX(datafile[],MATCH($G86,INDIRECT("datafile[Product ID]"),0),MATCH(M$3,$G$1:$U$1,0))</f>
        <v>11.91</v>
      </c>
      <c r="N86" t="str">
        <f ca="1">INDEX(datafile[],MATCH($G86,INDIRECT("datafile[Product ID]"),0),MATCH(N$3,$G$1:$U$1,0))</f>
        <v>Unit 2353 Box 8754
DPO AP 21068</v>
      </c>
      <c r="O86" t="str">
        <f ca="1">INDEX(datafile[],MATCH($G86,INDIRECT("datafile[Product ID]"),0),MATCH(O$3,$G$1:$U$1,0))</f>
        <v>Website</v>
      </c>
      <c r="P86">
        <f ca="1">INDEX(datafile[],MATCH($G86,INDIRECT("datafile[Product ID]"),0),MATCH(P$3,$G$1:$U$1,0))</f>
        <v>45246</v>
      </c>
      <c r="Q86">
        <f ca="1">INDEX(datafile[],MATCH($G86,INDIRECT("datafile[Product ID]"),0),MATCH(Q$3,$G$1:$U$1,0))</f>
        <v>851.86</v>
      </c>
      <c r="R86">
        <f ca="1">INDEX(datafile[],MATCH($G86,INDIRECT("datafile[Product ID]"),0),MATCH(R$3,$G$1:$U$1,0))</f>
        <v>72.489999999999995</v>
      </c>
      <c r="S86">
        <f ca="1">INDEX(datafile[],MATCH($G86,INDIRECT("datafile[Product ID]"),0),MATCH(S$3,$G$1:$U$1,0))</f>
        <v>32</v>
      </c>
      <c r="T86">
        <f ca="1">INDEX(datafile[],MATCH($G86,INDIRECT("datafile[Product ID]"),0),MATCH(T$3,$G$1:$U$1,0))</f>
        <v>20.28</v>
      </c>
      <c r="U86">
        <f ca="1">INDEX(datafile[],MATCH($G86,INDIRECT("datafile[Product ID]"),0),MATCH(U$3,$G$1:$U$1,0))</f>
        <v>58.72</v>
      </c>
    </row>
    <row r="87" spans="7:21" x14ac:dyDescent="0.25">
      <c r="G87" t="s">
        <v>230</v>
      </c>
      <c r="H87" t="str">
        <f ca="1">INDEX(datafile[],MATCH($G87,INDIRECT("datafile[Product ID]"),0),MATCH(H$3,$G$1:$U$1,0))</f>
        <v>Clothing</v>
      </c>
      <c r="I87" t="str">
        <f ca="1">INDEX(datafile[],MATCH($G87,INDIRECT("datafile[Product ID]"),0),MATCH(I$3,$G$1:$U$1,0))</f>
        <v>Novel</v>
      </c>
      <c r="J87" t="str">
        <f ca="1">INDEX(datafile[],MATCH($G87,INDIRECT("datafile[Product ID]"),0),MATCH(J$3,$G$1:$U$1,0))</f>
        <v>Bank Transfer</v>
      </c>
      <c r="K87" t="str">
        <f ca="1">INDEX(datafile[],MATCH($G87,INDIRECT("datafile[Product ID]"),0),MATCH(K$3,$G$1:$U$1,0))</f>
        <v>Houston</v>
      </c>
      <c r="L87" t="str">
        <f ca="1">INDEX(datafile[],MATCH($G87,INDIRECT("datafile[Product ID]"),0),MATCH(L$3,$G$1:$U$1,0))</f>
        <v>Completed</v>
      </c>
      <c r="M87">
        <f ca="1">INDEX(datafile[],MATCH($G87,INDIRECT("datafile[Product ID]"),0),MATCH(M$3,$G$1:$U$1,0))</f>
        <v>37.33</v>
      </c>
      <c r="N87" t="str">
        <f ca="1">INDEX(datafile[],MATCH($G87,INDIRECT("datafile[Product ID]"),0),MATCH(N$3,$G$1:$U$1,0))</f>
        <v>500 Marshall Parks Apt. 201
Lake Rachel, AZ 09721</v>
      </c>
      <c r="O87" t="str">
        <f ca="1">INDEX(datafile[],MATCH($G87,INDIRECT("datafile[Product ID]"),0),MATCH(O$3,$G$1:$U$1,0))</f>
        <v>App</v>
      </c>
      <c r="P87">
        <f ca="1">INDEX(datafile[],MATCH($G87,INDIRECT("datafile[Product ID]"),0),MATCH(P$3,$G$1:$U$1,0))</f>
        <v>45391</v>
      </c>
      <c r="Q87">
        <f ca="1">INDEX(datafile[],MATCH($G87,INDIRECT("datafile[Product ID]"),0),MATCH(Q$3,$G$1:$U$1,0))</f>
        <v>171.93</v>
      </c>
      <c r="R87">
        <f ca="1">INDEX(datafile[],MATCH($G87,INDIRECT("datafile[Product ID]"),0),MATCH(R$3,$G$1:$U$1,0))</f>
        <v>241.35</v>
      </c>
      <c r="S87">
        <f ca="1">INDEX(datafile[],MATCH($G87,INDIRECT("datafile[Product ID]"),0),MATCH(S$3,$G$1:$U$1,0))</f>
        <v>11</v>
      </c>
      <c r="T87">
        <f ca="1">INDEX(datafile[],MATCH($G87,INDIRECT("datafile[Product ID]"),0),MATCH(T$3,$G$1:$U$1,0))</f>
        <v>8.43</v>
      </c>
      <c r="U87">
        <f ca="1">INDEX(datafile[],MATCH($G87,INDIRECT("datafile[Product ID]"),0),MATCH(U$3,$G$1:$U$1,0))</f>
        <v>39.9</v>
      </c>
    </row>
    <row r="88" spans="7:21" x14ac:dyDescent="0.25">
      <c r="G88" t="s">
        <v>232</v>
      </c>
      <c r="H88" t="str">
        <f ca="1">INDEX(datafile[],MATCH($G88,INDIRECT("datafile[Product ID]"),0),MATCH(H$3,$G$1:$U$1,0))</f>
        <v>Books</v>
      </c>
      <c r="I88" t="str">
        <f ca="1">INDEX(datafile[],MATCH($G88,INDIRECT("datafile[Product ID]"),0),MATCH(I$3,$G$1:$U$1,0))</f>
        <v>Laptop</v>
      </c>
      <c r="J88" t="str">
        <f ca="1">INDEX(datafile[],MATCH($G88,INDIRECT("datafile[Product ID]"),0),MATCH(J$3,$G$1:$U$1,0))</f>
        <v>Cash on Delivery</v>
      </c>
      <c r="K88" t="str">
        <f ca="1">INDEX(datafile[],MATCH($G88,INDIRECT("datafile[Product ID]"),0),MATCH(K$3,$G$1:$U$1,0))</f>
        <v>Chicago</v>
      </c>
      <c r="L88" t="str">
        <f ca="1">INDEX(datafile[],MATCH($G88,INDIRECT("datafile[Product ID]"),0),MATCH(L$3,$G$1:$U$1,0))</f>
        <v>Completed</v>
      </c>
      <c r="M88">
        <f ca="1">INDEX(datafile[],MATCH($G88,INDIRECT("datafile[Product ID]"),0),MATCH(M$3,$G$1:$U$1,0))</f>
        <v>7.6</v>
      </c>
      <c r="N88" t="str">
        <f ca="1">INDEX(datafile[],MATCH($G88,INDIRECT("datafile[Product ID]"),0),MATCH(N$3,$G$1:$U$1,0))</f>
        <v>6522 Danielle Crossroad
Tammyshire, SD 06641</v>
      </c>
      <c r="O88" t="str">
        <f ca="1">INDEX(datafile[],MATCH($G88,INDIRECT("datafile[Product ID]"),0),MATCH(O$3,$G$1:$U$1,0))</f>
        <v>App</v>
      </c>
      <c r="P88">
        <f ca="1">INDEX(datafile[],MATCH($G88,INDIRECT("datafile[Product ID]"),0),MATCH(P$3,$G$1:$U$1,0))</f>
        <v>45448</v>
      </c>
      <c r="Q88">
        <f ca="1">INDEX(datafile[],MATCH($G88,INDIRECT("datafile[Product ID]"),0),MATCH(Q$3,$G$1:$U$1,0))</f>
        <v>205.34</v>
      </c>
      <c r="R88">
        <f ca="1">INDEX(datafile[],MATCH($G88,INDIRECT("datafile[Product ID]"),0),MATCH(R$3,$G$1:$U$1,0))</f>
        <v>179.41</v>
      </c>
      <c r="S88">
        <f ca="1">INDEX(datafile[],MATCH($G88,INDIRECT("datafile[Product ID]"),0),MATCH(S$3,$G$1:$U$1,0))</f>
        <v>2</v>
      </c>
      <c r="T88">
        <f ca="1">INDEX(datafile[],MATCH($G88,INDIRECT("datafile[Product ID]"),0),MATCH(T$3,$G$1:$U$1,0))</f>
        <v>31.09</v>
      </c>
      <c r="U88">
        <f ca="1">INDEX(datafile[],MATCH($G88,INDIRECT("datafile[Product ID]"),0),MATCH(U$3,$G$1:$U$1,0))</f>
        <v>42.74</v>
      </c>
    </row>
    <row r="89" spans="7:21" x14ac:dyDescent="0.25">
      <c r="G89" t="s">
        <v>234</v>
      </c>
      <c r="H89" t="str">
        <f ca="1">INDEX(datafile[],MATCH($G89,INDIRECT("datafile[Product ID]"),0),MATCH(H$3,$G$1:$U$1,0))</f>
        <v>Sports</v>
      </c>
      <c r="I89" t="str">
        <f ca="1">INDEX(datafile[],MATCH($G89,INDIRECT("datafile[Product ID]"),0),MATCH(I$3,$G$1:$U$1,0))</f>
        <v>Chair</v>
      </c>
      <c r="J89" t="str">
        <f ca="1">INDEX(datafile[],MATCH($G89,INDIRECT("datafile[Product ID]"),0),MATCH(J$3,$G$1:$U$1,0))</f>
        <v>Bank Transfer</v>
      </c>
      <c r="K89" t="str">
        <f ca="1">INDEX(datafile[],MATCH($G89,INDIRECT("datafile[Product ID]"),0),MATCH(K$3,$G$1:$U$1,0))</f>
        <v>Chicago</v>
      </c>
      <c r="L89" t="str">
        <f ca="1">INDEX(datafile[],MATCH($G89,INDIRECT("datafile[Product ID]"),0),MATCH(L$3,$G$1:$U$1,0))</f>
        <v>Pending</v>
      </c>
      <c r="M89">
        <f ca="1">INDEX(datafile[],MATCH($G89,INDIRECT("datafile[Product ID]"),0),MATCH(M$3,$G$1:$U$1,0))</f>
        <v>20.73</v>
      </c>
      <c r="N89" t="str">
        <f ca="1">INDEX(datafile[],MATCH($G89,INDIRECT("datafile[Product ID]"),0),MATCH(N$3,$G$1:$U$1,0))</f>
        <v>36184 Brent Plaza
North Jesse, KY 47906</v>
      </c>
      <c r="O89" t="str">
        <f ca="1">INDEX(datafile[],MATCH($G89,INDIRECT("datafile[Product ID]"),0),MATCH(O$3,$G$1:$U$1,0))</f>
        <v>Website</v>
      </c>
      <c r="P89">
        <f ca="1">INDEX(datafile[],MATCH($G89,INDIRECT("datafile[Product ID]"),0),MATCH(P$3,$G$1:$U$1,0))</f>
        <v>45396</v>
      </c>
      <c r="Q89">
        <f ca="1">INDEX(datafile[],MATCH($G89,INDIRECT("datafile[Product ID]"),0),MATCH(Q$3,$G$1:$U$1,0))</f>
        <v>611.41</v>
      </c>
      <c r="R89">
        <f ca="1">INDEX(datafile[],MATCH($G89,INDIRECT("datafile[Product ID]"),0),MATCH(R$3,$G$1:$U$1,0))</f>
        <v>277.05</v>
      </c>
      <c r="S89">
        <f ca="1">INDEX(datafile[],MATCH($G89,INDIRECT("datafile[Product ID]"),0),MATCH(S$3,$G$1:$U$1,0))</f>
        <v>96</v>
      </c>
      <c r="T89">
        <f ca="1">INDEX(datafile[],MATCH($G89,INDIRECT("datafile[Product ID]"),0),MATCH(T$3,$G$1:$U$1,0))</f>
        <v>37.35</v>
      </c>
      <c r="U89">
        <f ca="1">INDEX(datafile[],MATCH($G89,INDIRECT("datafile[Product ID]"),0),MATCH(U$3,$G$1:$U$1,0))</f>
        <v>33.659999999999997</v>
      </c>
    </row>
    <row r="90" spans="7:21" x14ac:dyDescent="0.25">
      <c r="G90" t="s">
        <v>236</v>
      </c>
      <c r="H90" t="str">
        <f ca="1">INDEX(datafile[],MATCH($G90,INDIRECT("datafile[Product ID]"),0),MATCH(H$3,$G$1:$U$1,0))</f>
        <v>Furniture</v>
      </c>
      <c r="I90" t="str">
        <f ca="1">INDEX(datafile[],MATCH($G90,INDIRECT("datafile[Product ID]"),0),MATCH(I$3,$G$1:$U$1,0))</f>
        <v>Novel</v>
      </c>
      <c r="J90" t="str">
        <f ca="1">INDEX(datafile[],MATCH($G90,INDIRECT("datafile[Product ID]"),0),MATCH(J$3,$G$1:$U$1,0))</f>
        <v>PayPal</v>
      </c>
      <c r="K90" t="str">
        <f ca="1">INDEX(datafile[],MATCH($G90,INDIRECT("datafile[Product ID]"),0),MATCH(K$3,$G$1:$U$1,0))</f>
        <v>Los Angeles</v>
      </c>
      <c r="L90" t="str">
        <f ca="1">INDEX(datafile[],MATCH($G90,INDIRECT("datafile[Product ID]"),0),MATCH(L$3,$G$1:$U$1,0))</f>
        <v>Pending</v>
      </c>
      <c r="M90">
        <f ca="1">INDEX(datafile[],MATCH($G90,INDIRECT("datafile[Product ID]"),0),MATCH(M$3,$G$1:$U$1,0))</f>
        <v>40.619999999999997</v>
      </c>
      <c r="N90" t="str">
        <f ca="1">INDEX(datafile[],MATCH($G90,INDIRECT("datafile[Product ID]"),0),MATCH(N$3,$G$1:$U$1,0))</f>
        <v>3784 Erika Locks Suite 300
South Justin, TX 42558</v>
      </c>
      <c r="O90" t="str">
        <f ca="1">INDEX(datafile[],MATCH($G90,INDIRECT("datafile[Product ID]"),0),MATCH(O$3,$G$1:$U$1,0))</f>
        <v>App</v>
      </c>
      <c r="P90">
        <f ca="1">INDEX(datafile[],MATCH($G90,INDIRECT("datafile[Product ID]"),0),MATCH(P$3,$G$1:$U$1,0))</f>
        <v>45446</v>
      </c>
      <c r="Q90">
        <f ca="1">INDEX(datafile[],MATCH($G90,INDIRECT("datafile[Product ID]"),0),MATCH(Q$3,$G$1:$U$1,0))</f>
        <v>339.16</v>
      </c>
      <c r="R90">
        <f ca="1">INDEX(datafile[],MATCH($G90,INDIRECT("datafile[Product ID]"),0),MATCH(R$3,$G$1:$U$1,0))</f>
        <v>408.56</v>
      </c>
      <c r="S90">
        <f ca="1">INDEX(datafile[],MATCH($G90,INDIRECT("datafile[Product ID]"),0),MATCH(S$3,$G$1:$U$1,0))</f>
        <v>41</v>
      </c>
      <c r="T90">
        <f ca="1">INDEX(datafile[],MATCH($G90,INDIRECT("datafile[Product ID]"),0),MATCH(T$3,$G$1:$U$1,0))</f>
        <v>47.74</v>
      </c>
      <c r="U90">
        <f ca="1">INDEX(datafile[],MATCH($G90,INDIRECT("datafile[Product ID]"),0),MATCH(U$3,$G$1:$U$1,0))</f>
        <v>73.52</v>
      </c>
    </row>
    <row r="91" spans="7:21" x14ac:dyDescent="0.25">
      <c r="G91" t="s">
        <v>238</v>
      </c>
      <c r="H91" t="str">
        <f ca="1">INDEX(datafile[],MATCH($G91,INDIRECT("datafile[Product ID]"),0),MATCH(H$3,$G$1:$U$1,0))</f>
        <v>Sports</v>
      </c>
      <c r="I91" t="str">
        <f ca="1">INDEX(datafile[],MATCH($G91,INDIRECT("datafile[Product ID]"),0),MATCH(I$3,$G$1:$U$1,0))</f>
        <v>Chair</v>
      </c>
      <c r="J91" t="str">
        <f ca="1">INDEX(datafile[],MATCH($G91,INDIRECT("datafile[Product ID]"),0),MATCH(J$3,$G$1:$U$1,0))</f>
        <v>Credit Card</v>
      </c>
      <c r="K91" t="str">
        <f ca="1">INDEX(datafile[],MATCH($G91,INDIRECT("datafile[Product ID]"),0),MATCH(K$3,$G$1:$U$1,0))</f>
        <v>Houston</v>
      </c>
      <c r="L91" t="str">
        <f ca="1">INDEX(datafile[],MATCH($G91,INDIRECT("datafile[Product ID]"),0),MATCH(L$3,$G$1:$U$1,0))</f>
        <v>Cancelled</v>
      </c>
      <c r="M91">
        <f ca="1">INDEX(datafile[],MATCH($G91,INDIRECT("datafile[Product ID]"),0),MATCH(M$3,$G$1:$U$1,0))</f>
        <v>48.26</v>
      </c>
      <c r="N91" t="str">
        <f ca="1">INDEX(datafile[],MATCH($G91,INDIRECT("datafile[Product ID]"),0),MATCH(N$3,$G$1:$U$1,0))</f>
        <v>93897 Ashley Islands Apt. 360
Richardland, VT 30913</v>
      </c>
      <c r="O91" t="str">
        <f ca="1">INDEX(datafile[],MATCH($G91,INDIRECT("datafile[Product ID]"),0),MATCH(O$3,$G$1:$U$1,0))</f>
        <v>App</v>
      </c>
      <c r="P91">
        <f ca="1">INDEX(datafile[],MATCH($G91,INDIRECT("datafile[Product ID]"),0),MATCH(P$3,$G$1:$U$1,0))</f>
        <v>45395</v>
      </c>
      <c r="Q91">
        <f ca="1">INDEX(datafile[],MATCH($G91,INDIRECT("datafile[Product ID]"),0),MATCH(Q$3,$G$1:$U$1,0))</f>
        <v>112.23</v>
      </c>
      <c r="R91">
        <f ca="1">INDEX(datafile[],MATCH($G91,INDIRECT("datafile[Product ID]"),0),MATCH(R$3,$G$1:$U$1,0))</f>
        <v>454.6</v>
      </c>
      <c r="S91">
        <f ca="1">INDEX(datafile[],MATCH($G91,INDIRECT("datafile[Product ID]"),0),MATCH(S$3,$G$1:$U$1,0))</f>
        <v>1</v>
      </c>
      <c r="T91">
        <f ca="1">INDEX(datafile[],MATCH($G91,INDIRECT("datafile[Product ID]"),0),MATCH(T$3,$G$1:$U$1,0))</f>
        <v>23.83</v>
      </c>
      <c r="U91">
        <f ca="1">INDEX(datafile[],MATCH($G91,INDIRECT("datafile[Product ID]"),0),MATCH(U$3,$G$1:$U$1,0))</f>
        <v>16.309999999999999</v>
      </c>
    </row>
    <row r="92" spans="7:21" x14ac:dyDescent="0.25">
      <c r="G92" t="s">
        <v>240</v>
      </c>
      <c r="H92" t="str">
        <f ca="1">INDEX(datafile[],MATCH($G92,INDIRECT("datafile[Product ID]"),0),MATCH(H$3,$G$1:$U$1,0))</f>
        <v>Sports</v>
      </c>
      <c r="I92" t="str">
        <f ca="1">INDEX(datafile[],MATCH($G92,INDIRECT("datafile[Product ID]"),0),MATCH(I$3,$G$1:$U$1,0))</f>
        <v>Chair</v>
      </c>
      <c r="J92" t="str">
        <f ca="1">INDEX(datafile[],MATCH($G92,INDIRECT("datafile[Product ID]"),0),MATCH(J$3,$G$1:$U$1,0))</f>
        <v>Bank Transfer</v>
      </c>
      <c r="K92" t="str">
        <f ca="1">INDEX(datafile[],MATCH($G92,INDIRECT("datafile[Product ID]"),0),MATCH(K$3,$G$1:$U$1,0))</f>
        <v>Los Angeles</v>
      </c>
      <c r="L92" t="str">
        <f ca="1">INDEX(datafile[],MATCH($G92,INDIRECT("datafile[Product ID]"),0),MATCH(L$3,$G$1:$U$1,0))</f>
        <v>Completed</v>
      </c>
      <c r="M92">
        <f ca="1">INDEX(datafile[],MATCH($G92,INDIRECT("datafile[Product ID]"),0),MATCH(M$3,$G$1:$U$1,0))</f>
        <v>40.46</v>
      </c>
      <c r="N92" t="str">
        <f ca="1">INDEX(datafile[],MATCH($G92,INDIRECT("datafile[Product ID]"),0),MATCH(N$3,$G$1:$U$1,0))</f>
        <v>8093 Heath Motorway Suite 937
Stacyview, AR 15530</v>
      </c>
      <c r="O92" t="str">
        <f ca="1">INDEX(datafile[],MATCH($G92,INDIRECT("datafile[Product ID]"),0),MATCH(O$3,$G$1:$U$1,0))</f>
        <v>App</v>
      </c>
      <c r="P92">
        <f ca="1">INDEX(datafile[],MATCH($G92,INDIRECT("datafile[Product ID]"),0),MATCH(P$3,$G$1:$U$1,0))</f>
        <v>45483</v>
      </c>
      <c r="Q92">
        <f ca="1">INDEX(datafile[],MATCH($G92,INDIRECT("datafile[Product ID]"),0),MATCH(Q$3,$G$1:$U$1,0))</f>
        <v>238.79</v>
      </c>
      <c r="R92">
        <f ca="1">INDEX(datafile[],MATCH($G92,INDIRECT("datafile[Product ID]"),0),MATCH(R$3,$G$1:$U$1,0))</f>
        <v>362.36</v>
      </c>
      <c r="S92">
        <f ca="1">INDEX(datafile[],MATCH($G92,INDIRECT("datafile[Product ID]"),0),MATCH(S$3,$G$1:$U$1,0))</f>
        <v>65</v>
      </c>
      <c r="T92">
        <f ca="1">INDEX(datafile[],MATCH($G92,INDIRECT("datafile[Product ID]"),0),MATCH(T$3,$G$1:$U$1,0))</f>
        <v>28.36</v>
      </c>
      <c r="U92">
        <f ca="1">INDEX(datafile[],MATCH($G92,INDIRECT("datafile[Product ID]"),0),MATCH(U$3,$G$1:$U$1,0))</f>
        <v>22.24</v>
      </c>
    </row>
    <row r="93" spans="7:21" x14ac:dyDescent="0.25">
      <c r="G93" t="s">
        <v>242</v>
      </c>
      <c r="H93" t="str">
        <f ca="1">INDEX(datafile[],MATCH($G93,INDIRECT("datafile[Product ID]"),0),MATCH(H$3,$G$1:$U$1,0))</f>
        <v>Books</v>
      </c>
      <c r="I93" t="str">
        <f ca="1">INDEX(datafile[],MATCH($G93,INDIRECT("datafile[Product ID]"),0),MATCH(I$3,$G$1:$U$1,0))</f>
        <v>T-shirt</v>
      </c>
      <c r="J93" t="str">
        <f ca="1">INDEX(datafile[],MATCH($G93,INDIRECT("datafile[Product ID]"),0),MATCH(J$3,$G$1:$U$1,0))</f>
        <v>Credit Card</v>
      </c>
      <c r="K93" t="str">
        <f ca="1">INDEX(datafile[],MATCH($G93,INDIRECT("datafile[Product ID]"),0),MATCH(K$3,$G$1:$U$1,0))</f>
        <v>San Francisco</v>
      </c>
      <c r="L93" t="str">
        <f ca="1">INDEX(datafile[],MATCH($G93,INDIRECT("datafile[Product ID]"),0),MATCH(L$3,$G$1:$U$1,0))</f>
        <v>Returned</v>
      </c>
      <c r="M93">
        <f ca="1">INDEX(datafile[],MATCH($G93,INDIRECT("datafile[Product ID]"),0),MATCH(M$3,$G$1:$U$1,0))</f>
        <v>31.64</v>
      </c>
      <c r="N93" t="str">
        <f ca="1">INDEX(datafile[],MATCH($G93,INDIRECT("datafile[Product ID]"),0),MATCH(N$3,$G$1:$U$1,0))</f>
        <v>1289 Lucas Forges
Rodriguezmouth, NH 92000</v>
      </c>
      <c r="O93" t="str">
        <f ca="1">INDEX(datafile[],MATCH($G93,INDIRECT("datafile[Product ID]"),0),MATCH(O$3,$G$1:$U$1,0))</f>
        <v>App</v>
      </c>
      <c r="P93">
        <f ca="1">INDEX(datafile[],MATCH($G93,INDIRECT("datafile[Product ID]"),0),MATCH(P$3,$G$1:$U$1,0))</f>
        <v>45261</v>
      </c>
      <c r="Q93">
        <f ca="1">INDEX(datafile[],MATCH($G93,INDIRECT("datafile[Product ID]"),0),MATCH(Q$3,$G$1:$U$1,0))</f>
        <v>581.38</v>
      </c>
      <c r="R93">
        <f ca="1">INDEX(datafile[],MATCH($G93,INDIRECT("datafile[Product ID]"),0),MATCH(R$3,$G$1:$U$1,0))</f>
        <v>305.92</v>
      </c>
      <c r="S93">
        <f ca="1">INDEX(datafile[],MATCH($G93,INDIRECT("datafile[Product ID]"),0),MATCH(S$3,$G$1:$U$1,0))</f>
        <v>7</v>
      </c>
      <c r="T93">
        <f ca="1">INDEX(datafile[],MATCH($G93,INDIRECT("datafile[Product ID]"),0),MATCH(T$3,$G$1:$U$1,0))</f>
        <v>14.42</v>
      </c>
      <c r="U93">
        <f ca="1">INDEX(datafile[],MATCH($G93,INDIRECT("datafile[Product ID]"),0),MATCH(U$3,$G$1:$U$1,0))</f>
        <v>1.36</v>
      </c>
    </row>
    <row r="94" spans="7:21" x14ac:dyDescent="0.25">
      <c r="G94" t="s">
        <v>244</v>
      </c>
      <c r="H94" t="str">
        <f ca="1">INDEX(datafile[],MATCH($G94,INDIRECT("datafile[Product ID]"),0),MATCH(H$3,$G$1:$U$1,0))</f>
        <v>Furniture</v>
      </c>
      <c r="I94" t="str">
        <f ca="1">INDEX(datafile[],MATCH($G94,INDIRECT("datafile[Product ID]"),0),MATCH(I$3,$G$1:$U$1,0))</f>
        <v>Laptop</v>
      </c>
      <c r="J94" t="str">
        <f ca="1">INDEX(datafile[],MATCH($G94,INDIRECT("datafile[Product ID]"),0),MATCH(J$3,$G$1:$U$1,0))</f>
        <v>Cash on Delivery</v>
      </c>
      <c r="K94" t="str">
        <f ca="1">INDEX(datafile[],MATCH($G94,INDIRECT("datafile[Product ID]"),0),MATCH(K$3,$G$1:$U$1,0))</f>
        <v>San Francisco</v>
      </c>
      <c r="L94" t="str">
        <f ca="1">INDEX(datafile[],MATCH($G94,INDIRECT("datafile[Product ID]"),0),MATCH(L$3,$G$1:$U$1,0))</f>
        <v>Pending</v>
      </c>
      <c r="M94">
        <f ca="1">INDEX(datafile[],MATCH($G94,INDIRECT("datafile[Product ID]"),0),MATCH(M$3,$G$1:$U$1,0))</f>
        <v>20.52</v>
      </c>
      <c r="N94" t="str">
        <f ca="1">INDEX(datafile[],MATCH($G94,INDIRECT("datafile[Product ID]"),0),MATCH(N$3,$G$1:$U$1,0))</f>
        <v>928 Watson Vista Suite 809
South Melanie, NY 11966</v>
      </c>
      <c r="O94" t="str">
        <f ca="1">INDEX(datafile[],MATCH($G94,INDIRECT("datafile[Product ID]"),0),MATCH(O$3,$G$1:$U$1,0))</f>
        <v>App</v>
      </c>
      <c r="P94">
        <f ca="1">INDEX(datafile[],MATCH($G94,INDIRECT("datafile[Product ID]"),0),MATCH(P$3,$G$1:$U$1,0))</f>
        <v>45315</v>
      </c>
      <c r="Q94">
        <f ca="1">INDEX(datafile[],MATCH($G94,INDIRECT("datafile[Product ID]"),0),MATCH(Q$3,$G$1:$U$1,0))</f>
        <v>149.54</v>
      </c>
      <c r="R94">
        <f ca="1">INDEX(datafile[],MATCH($G94,INDIRECT("datafile[Product ID]"),0),MATCH(R$3,$G$1:$U$1,0))</f>
        <v>130.12</v>
      </c>
      <c r="S94">
        <f ca="1">INDEX(datafile[],MATCH($G94,INDIRECT("datafile[Product ID]"),0),MATCH(S$3,$G$1:$U$1,0))</f>
        <v>67</v>
      </c>
      <c r="T94">
        <f ca="1">INDEX(datafile[],MATCH($G94,INDIRECT("datafile[Product ID]"),0),MATCH(T$3,$G$1:$U$1,0))</f>
        <v>9.4600000000000009</v>
      </c>
      <c r="U94">
        <f ca="1">INDEX(datafile[],MATCH($G94,INDIRECT("datafile[Product ID]"),0),MATCH(U$3,$G$1:$U$1,0))</f>
        <v>23.96</v>
      </c>
    </row>
    <row r="95" spans="7:21" x14ac:dyDescent="0.25">
      <c r="G95" t="s">
        <v>246</v>
      </c>
      <c r="H95" t="str">
        <f ca="1">INDEX(datafile[],MATCH($G95,INDIRECT("datafile[Product ID]"),0),MATCH(H$3,$G$1:$U$1,0))</f>
        <v>Furniture</v>
      </c>
      <c r="I95" t="str">
        <f ca="1">INDEX(datafile[],MATCH($G95,INDIRECT("datafile[Product ID]"),0),MATCH(I$3,$G$1:$U$1,0))</f>
        <v>Chair</v>
      </c>
      <c r="J95" t="str">
        <f ca="1">INDEX(datafile[],MATCH($G95,INDIRECT("datafile[Product ID]"),0),MATCH(J$3,$G$1:$U$1,0))</f>
        <v>Credit Card</v>
      </c>
      <c r="K95" t="str">
        <f ca="1">INDEX(datafile[],MATCH($G95,INDIRECT("datafile[Product ID]"),0),MATCH(K$3,$G$1:$U$1,0))</f>
        <v>Houston</v>
      </c>
      <c r="L95" t="str">
        <f ca="1">INDEX(datafile[],MATCH($G95,INDIRECT("datafile[Product ID]"),0),MATCH(L$3,$G$1:$U$1,0))</f>
        <v>Pending</v>
      </c>
      <c r="M95">
        <f ca="1">INDEX(datafile[],MATCH($G95,INDIRECT("datafile[Product ID]"),0),MATCH(M$3,$G$1:$U$1,0))</f>
        <v>27.83</v>
      </c>
      <c r="N95" t="str">
        <f ca="1">INDEX(datafile[],MATCH($G95,INDIRECT("datafile[Product ID]"),0),MATCH(N$3,$G$1:$U$1,0))</f>
        <v>1915 Daniel Lock Suite 884
Olsenshire, WA 63654</v>
      </c>
      <c r="O95" t="str">
        <f ca="1">INDEX(datafile[],MATCH($G95,INDIRECT("datafile[Product ID]"),0),MATCH(O$3,$G$1:$U$1,0))</f>
        <v>Website</v>
      </c>
      <c r="P95">
        <f ca="1">INDEX(datafile[],MATCH($G95,INDIRECT("datafile[Product ID]"),0),MATCH(P$3,$G$1:$U$1,0))</f>
        <v>45354</v>
      </c>
      <c r="Q95">
        <f ca="1">INDEX(datafile[],MATCH($G95,INDIRECT("datafile[Product ID]"),0),MATCH(Q$3,$G$1:$U$1,0))</f>
        <v>296.7</v>
      </c>
      <c r="R95">
        <f ca="1">INDEX(datafile[],MATCH($G95,INDIRECT("datafile[Product ID]"),0),MATCH(R$3,$G$1:$U$1,0))</f>
        <v>58.37</v>
      </c>
      <c r="S95">
        <f ca="1">INDEX(datafile[],MATCH($G95,INDIRECT("datafile[Product ID]"),0),MATCH(S$3,$G$1:$U$1,0))</f>
        <v>88</v>
      </c>
      <c r="T95">
        <f ca="1">INDEX(datafile[],MATCH($G95,INDIRECT("datafile[Product ID]"),0),MATCH(T$3,$G$1:$U$1,0))</f>
        <v>14.19</v>
      </c>
      <c r="U95">
        <f ca="1">INDEX(datafile[],MATCH($G95,INDIRECT("datafile[Product ID]"),0),MATCH(U$3,$G$1:$U$1,0))</f>
        <v>36.47</v>
      </c>
    </row>
    <row r="96" spans="7:21" x14ac:dyDescent="0.25">
      <c r="G96" t="s">
        <v>248</v>
      </c>
      <c r="H96" t="str">
        <f ca="1">INDEX(datafile[],MATCH($G96,INDIRECT("datafile[Product ID]"),0),MATCH(H$3,$G$1:$U$1,0))</f>
        <v>Clothing</v>
      </c>
      <c r="I96" t="str">
        <f ca="1">INDEX(datafile[],MATCH($G96,INDIRECT("datafile[Product ID]"),0),MATCH(I$3,$G$1:$U$1,0))</f>
        <v>Basketball</v>
      </c>
      <c r="J96" t="str">
        <f ca="1">INDEX(datafile[],MATCH($G96,INDIRECT("datafile[Product ID]"),0),MATCH(J$3,$G$1:$U$1,0))</f>
        <v>PayPal</v>
      </c>
      <c r="K96" t="str">
        <f ca="1">INDEX(datafile[],MATCH($G96,INDIRECT("datafile[Product ID]"),0),MATCH(K$3,$G$1:$U$1,0))</f>
        <v>Houston</v>
      </c>
      <c r="L96" t="str">
        <f ca="1">INDEX(datafile[],MATCH($G96,INDIRECT("datafile[Product ID]"),0),MATCH(L$3,$G$1:$U$1,0))</f>
        <v>Pending</v>
      </c>
      <c r="M96">
        <f ca="1">INDEX(datafile[],MATCH($G96,INDIRECT("datafile[Product ID]"),0),MATCH(M$3,$G$1:$U$1,0))</f>
        <v>31.4</v>
      </c>
      <c r="N96" t="str">
        <f ca="1">INDEX(datafile[],MATCH($G96,INDIRECT("datafile[Product ID]"),0),MATCH(N$3,$G$1:$U$1,0))</f>
        <v>648 David Coves Suite 640
Jameston, MD 53341</v>
      </c>
      <c r="O96" t="str">
        <f ca="1">INDEX(datafile[],MATCH($G96,INDIRECT("datafile[Product ID]"),0),MATCH(O$3,$G$1:$U$1,0))</f>
        <v>App</v>
      </c>
      <c r="P96">
        <f ca="1">INDEX(datafile[],MATCH($G96,INDIRECT("datafile[Product ID]"),0),MATCH(P$3,$G$1:$U$1,0))</f>
        <v>45414</v>
      </c>
      <c r="Q96">
        <f ca="1">INDEX(datafile[],MATCH($G96,INDIRECT("datafile[Product ID]"),0),MATCH(Q$3,$G$1:$U$1,0))</f>
        <v>464.87</v>
      </c>
      <c r="R96">
        <f ca="1">INDEX(datafile[],MATCH($G96,INDIRECT("datafile[Product ID]"),0),MATCH(R$3,$G$1:$U$1,0))</f>
        <v>468.22</v>
      </c>
      <c r="S96">
        <f ca="1">INDEX(datafile[],MATCH($G96,INDIRECT("datafile[Product ID]"),0),MATCH(S$3,$G$1:$U$1,0))</f>
        <v>7</v>
      </c>
      <c r="T96">
        <f ca="1">INDEX(datafile[],MATCH($G96,INDIRECT("datafile[Product ID]"),0),MATCH(T$3,$G$1:$U$1,0))</f>
        <v>44.09</v>
      </c>
      <c r="U96">
        <f ca="1">INDEX(datafile[],MATCH($G96,INDIRECT("datafile[Product ID]"),0),MATCH(U$3,$G$1:$U$1,0))</f>
        <v>65.64</v>
      </c>
    </row>
    <row r="97" spans="7:21" x14ac:dyDescent="0.25">
      <c r="G97" t="s">
        <v>250</v>
      </c>
      <c r="H97" t="str">
        <f ca="1">INDEX(datafile[],MATCH($G97,INDIRECT("datafile[Product ID]"),0),MATCH(H$3,$G$1:$U$1,0))</f>
        <v>Furniture</v>
      </c>
      <c r="I97" t="str">
        <f ca="1">INDEX(datafile[],MATCH($G97,INDIRECT("datafile[Product ID]"),0),MATCH(I$3,$G$1:$U$1,0))</f>
        <v>T-shirt</v>
      </c>
      <c r="J97" t="str">
        <f ca="1">INDEX(datafile[],MATCH($G97,INDIRECT("datafile[Product ID]"),0),MATCH(J$3,$G$1:$U$1,0))</f>
        <v>Cash on Delivery</v>
      </c>
      <c r="K97" t="str">
        <f ca="1">INDEX(datafile[],MATCH($G97,INDIRECT("datafile[Product ID]"),0),MATCH(K$3,$G$1:$U$1,0))</f>
        <v>San Francisco</v>
      </c>
      <c r="L97" t="str">
        <f ca="1">INDEX(datafile[],MATCH($G97,INDIRECT("datafile[Product ID]"),0),MATCH(L$3,$G$1:$U$1,0))</f>
        <v>Cancelled</v>
      </c>
      <c r="M97">
        <f ca="1">INDEX(datafile[],MATCH($G97,INDIRECT("datafile[Product ID]"),0),MATCH(M$3,$G$1:$U$1,0))</f>
        <v>26.54</v>
      </c>
      <c r="N97" t="str">
        <f ca="1">INDEX(datafile[],MATCH($G97,INDIRECT("datafile[Product ID]"),0),MATCH(N$3,$G$1:$U$1,0))</f>
        <v>Unit 8778 Box 4267
DPO AP 31452</v>
      </c>
      <c r="O97" t="str">
        <f ca="1">INDEX(datafile[],MATCH($G97,INDIRECT("datafile[Product ID]"),0),MATCH(O$3,$G$1:$U$1,0))</f>
        <v>Website</v>
      </c>
      <c r="P97">
        <f ca="1">INDEX(datafile[],MATCH($G97,INDIRECT("datafile[Product ID]"),0),MATCH(P$3,$G$1:$U$1,0))</f>
        <v>45423</v>
      </c>
      <c r="Q97">
        <f ca="1">INDEX(datafile[],MATCH($G97,INDIRECT("datafile[Product ID]"),0),MATCH(Q$3,$G$1:$U$1,0))</f>
        <v>607.13</v>
      </c>
      <c r="R97">
        <f ca="1">INDEX(datafile[],MATCH($G97,INDIRECT("datafile[Product ID]"),0),MATCH(R$3,$G$1:$U$1,0))</f>
        <v>96.17</v>
      </c>
      <c r="S97">
        <f ca="1">INDEX(datafile[],MATCH($G97,INDIRECT("datafile[Product ID]"),0),MATCH(S$3,$G$1:$U$1,0))</f>
        <v>89</v>
      </c>
      <c r="T97">
        <f ca="1">INDEX(datafile[],MATCH($G97,INDIRECT("datafile[Product ID]"),0),MATCH(T$3,$G$1:$U$1,0))</f>
        <v>28.22</v>
      </c>
      <c r="U97">
        <f ca="1">INDEX(datafile[],MATCH($G97,INDIRECT("datafile[Product ID]"),0),MATCH(U$3,$G$1:$U$1,0))</f>
        <v>86.82</v>
      </c>
    </row>
    <row r="98" spans="7:21" x14ac:dyDescent="0.25">
      <c r="G98" t="s">
        <v>252</v>
      </c>
      <c r="H98" t="str">
        <f ca="1">INDEX(datafile[],MATCH($G98,INDIRECT("datafile[Product ID]"),0),MATCH(H$3,$G$1:$U$1,0))</f>
        <v>Books</v>
      </c>
      <c r="I98" t="str">
        <f ca="1">INDEX(datafile[],MATCH($G98,INDIRECT("datafile[Product ID]"),0),MATCH(I$3,$G$1:$U$1,0))</f>
        <v>Basketball</v>
      </c>
      <c r="J98" t="str">
        <f ca="1">INDEX(datafile[],MATCH($G98,INDIRECT("datafile[Product ID]"),0),MATCH(J$3,$G$1:$U$1,0))</f>
        <v>Credit Card</v>
      </c>
      <c r="K98" t="str">
        <f ca="1">INDEX(datafile[],MATCH($G98,INDIRECT("datafile[Product ID]"),0),MATCH(K$3,$G$1:$U$1,0))</f>
        <v>San Francisco</v>
      </c>
      <c r="L98" t="str">
        <f ca="1">INDEX(datafile[],MATCH($G98,INDIRECT("datafile[Product ID]"),0),MATCH(L$3,$G$1:$U$1,0))</f>
        <v>Cancelled</v>
      </c>
      <c r="M98">
        <f ca="1">INDEX(datafile[],MATCH($G98,INDIRECT("datafile[Product ID]"),0),MATCH(M$3,$G$1:$U$1,0))</f>
        <v>30.11</v>
      </c>
      <c r="N98" t="str">
        <f ca="1">INDEX(datafile[],MATCH($G98,INDIRECT("datafile[Product ID]"),0),MATCH(N$3,$G$1:$U$1,0))</f>
        <v>427 Phillips Mountains Suite 272
Sydneyshire, SD 06905</v>
      </c>
      <c r="O98" t="str">
        <f ca="1">INDEX(datafile[],MATCH($G98,INDIRECT("datafile[Product ID]"),0),MATCH(O$3,$G$1:$U$1,0))</f>
        <v>Website</v>
      </c>
      <c r="P98">
        <f ca="1">INDEX(datafile[],MATCH($G98,INDIRECT("datafile[Product ID]"),0),MATCH(P$3,$G$1:$U$1,0))</f>
        <v>45507</v>
      </c>
      <c r="Q98">
        <f ca="1">INDEX(datafile[],MATCH($G98,INDIRECT("datafile[Product ID]"),0),MATCH(Q$3,$G$1:$U$1,0))</f>
        <v>214.47</v>
      </c>
      <c r="R98">
        <f ca="1">INDEX(datafile[],MATCH($G98,INDIRECT("datafile[Product ID]"),0),MATCH(R$3,$G$1:$U$1,0))</f>
        <v>15.56</v>
      </c>
      <c r="S98">
        <f ca="1">INDEX(datafile[],MATCH($G98,INDIRECT("datafile[Product ID]"),0),MATCH(S$3,$G$1:$U$1,0))</f>
        <v>82</v>
      </c>
      <c r="T98">
        <f ca="1">INDEX(datafile[],MATCH($G98,INDIRECT("datafile[Product ID]"),0),MATCH(T$3,$G$1:$U$1,0))</f>
        <v>29.76</v>
      </c>
      <c r="U98">
        <f ca="1">INDEX(datafile[],MATCH($G98,INDIRECT("datafile[Product ID]"),0),MATCH(U$3,$G$1:$U$1,0))</f>
        <v>22.59</v>
      </c>
    </row>
    <row r="99" spans="7:21" x14ac:dyDescent="0.25">
      <c r="G99" t="s">
        <v>254</v>
      </c>
      <c r="H99" t="str">
        <f ca="1">INDEX(datafile[],MATCH($G99,INDIRECT("datafile[Product ID]"),0),MATCH(H$3,$G$1:$U$1,0))</f>
        <v>Books</v>
      </c>
      <c r="I99" t="str">
        <f ca="1">INDEX(datafile[],MATCH($G99,INDIRECT("datafile[Product ID]"),0),MATCH(I$3,$G$1:$U$1,0))</f>
        <v>Laptop</v>
      </c>
      <c r="J99" t="str">
        <f ca="1">INDEX(datafile[],MATCH($G99,INDIRECT("datafile[Product ID]"),0),MATCH(J$3,$G$1:$U$1,0))</f>
        <v>Bank Transfer</v>
      </c>
      <c r="K99" t="str">
        <f ca="1">INDEX(datafile[],MATCH($G99,INDIRECT("datafile[Product ID]"),0),MATCH(K$3,$G$1:$U$1,0))</f>
        <v>Los Angeles</v>
      </c>
      <c r="L99" t="str">
        <f ca="1">INDEX(datafile[],MATCH($G99,INDIRECT("datafile[Product ID]"),0),MATCH(L$3,$G$1:$U$1,0))</f>
        <v>Cancelled</v>
      </c>
      <c r="M99">
        <f ca="1">INDEX(datafile[],MATCH($G99,INDIRECT("datafile[Product ID]"),0),MATCH(M$3,$G$1:$U$1,0))</f>
        <v>18.079999999999998</v>
      </c>
      <c r="N99" t="str">
        <f ca="1">INDEX(datafile[],MATCH($G99,INDIRECT("datafile[Product ID]"),0),MATCH(N$3,$G$1:$U$1,0))</f>
        <v>8382 Crawford Island
Lake Tylershire, IA 55232</v>
      </c>
      <c r="O99" t="str">
        <f ca="1">INDEX(datafile[],MATCH($G99,INDIRECT("datafile[Product ID]"),0),MATCH(O$3,$G$1:$U$1,0))</f>
        <v>Website</v>
      </c>
      <c r="P99">
        <f ca="1">INDEX(datafile[],MATCH($G99,INDIRECT("datafile[Product ID]"),0),MATCH(P$3,$G$1:$U$1,0))</f>
        <v>45416</v>
      </c>
      <c r="Q99">
        <f ca="1">INDEX(datafile[],MATCH($G99,INDIRECT("datafile[Product ID]"),0),MATCH(Q$3,$G$1:$U$1,0))</f>
        <v>749.09</v>
      </c>
      <c r="R99">
        <f ca="1">INDEX(datafile[],MATCH($G99,INDIRECT("datafile[Product ID]"),0),MATCH(R$3,$G$1:$U$1,0))</f>
        <v>305.68</v>
      </c>
      <c r="S99">
        <f ca="1">INDEX(datafile[],MATCH($G99,INDIRECT("datafile[Product ID]"),0),MATCH(S$3,$G$1:$U$1,0))</f>
        <v>2</v>
      </c>
      <c r="T99">
        <f ca="1">INDEX(datafile[],MATCH($G99,INDIRECT("datafile[Product ID]"),0),MATCH(T$3,$G$1:$U$1,0))</f>
        <v>36.39</v>
      </c>
      <c r="U99">
        <f ca="1">INDEX(datafile[],MATCH($G99,INDIRECT("datafile[Product ID]"),0),MATCH(U$3,$G$1:$U$1,0))</f>
        <v>57.13</v>
      </c>
    </row>
    <row r="100" spans="7:21" x14ac:dyDescent="0.25">
      <c r="G100" t="s">
        <v>256</v>
      </c>
      <c r="H100" t="str">
        <f ca="1">INDEX(datafile[],MATCH($G100,INDIRECT("datafile[Product ID]"),0),MATCH(H$3,$G$1:$U$1,0))</f>
        <v>Books</v>
      </c>
      <c r="I100" t="str">
        <f ca="1">INDEX(datafile[],MATCH($G100,INDIRECT("datafile[Product ID]"),0),MATCH(I$3,$G$1:$U$1,0))</f>
        <v>Chair</v>
      </c>
      <c r="J100" t="str">
        <f ca="1">INDEX(datafile[],MATCH($G100,INDIRECT("datafile[Product ID]"),0),MATCH(J$3,$G$1:$U$1,0))</f>
        <v>Cash on Delivery</v>
      </c>
      <c r="K100" t="str">
        <f ca="1">INDEX(datafile[],MATCH($G100,INDIRECT("datafile[Product ID]"),0),MATCH(K$3,$G$1:$U$1,0))</f>
        <v>Chicago</v>
      </c>
      <c r="L100" t="str">
        <f ca="1">INDEX(datafile[],MATCH($G100,INDIRECT("datafile[Product ID]"),0),MATCH(L$3,$G$1:$U$1,0))</f>
        <v>Pending</v>
      </c>
      <c r="M100">
        <f ca="1">INDEX(datafile[],MATCH($G100,INDIRECT("datafile[Product ID]"),0),MATCH(M$3,$G$1:$U$1,0))</f>
        <v>37.200000000000003</v>
      </c>
      <c r="N100" t="str">
        <f ca="1">INDEX(datafile[],MATCH($G100,INDIRECT("datafile[Product ID]"),0),MATCH(N$3,$G$1:$U$1,0))</f>
        <v>61668 Archer Springs
Staffordland, ME 67170</v>
      </c>
      <c r="O100" t="str">
        <f ca="1">INDEX(datafile[],MATCH($G100,INDIRECT("datafile[Product ID]"),0),MATCH(O$3,$G$1:$U$1,0))</f>
        <v>Website</v>
      </c>
      <c r="P100">
        <f ca="1">INDEX(datafile[],MATCH($G100,INDIRECT("datafile[Product ID]"),0),MATCH(P$3,$G$1:$U$1,0))</f>
        <v>45362</v>
      </c>
      <c r="Q100">
        <f ca="1">INDEX(datafile[],MATCH($G100,INDIRECT("datafile[Product ID]"),0),MATCH(Q$3,$G$1:$U$1,0))</f>
        <v>971.05</v>
      </c>
      <c r="R100">
        <f ca="1">INDEX(datafile[],MATCH($G100,INDIRECT("datafile[Product ID]"),0),MATCH(R$3,$G$1:$U$1,0))</f>
        <v>197.48</v>
      </c>
      <c r="S100">
        <f ca="1">INDEX(datafile[],MATCH($G100,INDIRECT("datafile[Product ID]"),0),MATCH(S$3,$G$1:$U$1,0))</f>
        <v>1</v>
      </c>
      <c r="T100">
        <f ca="1">INDEX(datafile[],MATCH($G100,INDIRECT("datafile[Product ID]"),0),MATCH(T$3,$G$1:$U$1,0))</f>
        <v>17.399999999999999</v>
      </c>
      <c r="U100">
        <f ca="1">INDEX(datafile[],MATCH($G100,INDIRECT("datafile[Product ID]"),0),MATCH(U$3,$G$1:$U$1,0))</f>
        <v>40.159999999999997</v>
      </c>
    </row>
    <row r="101" spans="7:21" x14ac:dyDescent="0.25">
      <c r="G101" t="s">
        <v>258</v>
      </c>
      <c r="H101" t="str">
        <f ca="1">INDEX(datafile[],MATCH($G101,INDIRECT("datafile[Product ID]"),0),MATCH(H$3,$G$1:$U$1,0))</f>
        <v>Sports</v>
      </c>
      <c r="I101" t="str">
        <f ca="1">INDEX(datafile[],MATCH($G101,INDIRECT("datafile[Product ID]"),0),MATCH(I$3,$G$1:$U$1,0))</f>
        <v>Basketball</v>
      </c>
      <c r="J101" t="str">
        <f ca="1">INDEX(datafile[],MATCH($G101,INDIRECT("datafile[Product ID]"),0),MATCH(J$3,$G$1:$U$1,0))</f>
        <v>PayPal</v>
      </c>
      <c r="K101" t="str">
        <f ca="1">INDEX(datafile[],MATCH($G101,INDIRECT("datafile[Product ID]"),0),MATCH(K$3,$G$1:$U$1,0))</f>
        <v>Los Angeles</v>
      </c>
      <c r="L101" t="str">
        <f ca="1">INDEX(datafile[],MATCH($G101,INDIRECT("datafile[Product ID]"),0),MATCH(L$3,$G$1:$U$1,0))</f>
        <v>Returned</v>
      </c>
      <c r="M101">
        <f ca="1">INDEX(datafile[],MATCH($G101,INDIRECT("datafile[Product ID]"),0),MATCH(M$3,$G$1:$U$1,0))</f>
        <v>16.809999999999999</v>
      </c>
      <c r="N101" t="str">
        <f ca="1">INDEX(datafile[],MATCH($G101,INDIRECT("datafile[Product ID]"),0),MATCH(N$3,$G$1:$U$1,0))</f>
        <v>363 Francis Ferry
Heidiport, ID 18660</v>
      </c>
      <c r="O101" t="str">
        <f ca="1">INDEX(datafile[],MATCH($G101,INDIRECT("datafile[Product ID]"),0),MATCH(O$3,$G$1:$U$1,0))</f>
        <v>Website</v>
      </c>
      <c r="P101">
        <f ca="1">INDEX(datafile[],MATCH($G101,INDIRECT("datafile[Product ID]"),0),MATCH(P$3,$G$1:$U$1,0))</f>
        <v>45573</v>
      </c>
      <c r="Q101">
        <f ca="1">INDEX(datafile[],MATCH($G101,INDIRECT("datafile[Product ID]"),0),MATCH(Q$3,$G$1:$U$1,0))</f>
        <v>538.99</v>
      </c>
      <c r="R101">
        <f ca="1">INDEX(datafile[],MATCH($G101,INDIRECT("datafile[Product ID]"),0),MATCH(R$3,$G$1:$U$1,0))</f>
        <v>127.24</v>
      </c>
      <c r="S101">
        <f ca="1">INDEX(datafile[],MATCH($G101,INDIRECT("datafile[Product ID]"),0),MATCH(S$3,$G$1:$U$1,0))</f>
        <v>95</v>
      </c>
      <c r="T101">
        <f ca="1">INDEX(datafile[],MATCH($G101,INDIRECT("datafile[Product ID]"),0),MATCH(T$3,$G$1:$U$1,0))</f>
        <v>46.29</v>
      </c>
      <c r="U101">
        <f ca="1">INDEX(datafile[],MATCH($G101,INDIRECT("datafile[Product ID]"),0),MATCH(U$3,$G$1:$U$1,0))</f>
        <v>81.88</v>
      </c>
    </row>
    <row r="102" spans="7:21" x14ac:dyDescent="0.25">
      <c r="G102" t="s">
        <v>260</v>
      </c>
      <c r="H102" t="str">
        <f ca="1">INDEX(datafile[],MATCH($G102,INDIRECT("datafile[Product ID]"),0),MATCH(H$3,$G$1:$U$1,0))</f>
        <v>Furniture</v>
      </c>
      <c r="I102" t="str">
        <f ca="1">INDEX(datafile[],MATCH($G102,INDIRECT("datafile[Product ID]"),0),MATCH(I$3,$G$1:$U$1,0))</f>
        <v>Chair</v>
      </c>
      <c r="J102" t="str">
        <f ca="1">INDEX(datafile[],MATCH($G102,INDIRECT("datafile[Product ID]"),0),MATCH(J$3,$G$1:$U$1,0))</f>
        <v>Bank Transfer</v>
      </c>
      <c r="K102" t="str">
        <f ca="1">INDEX(datafile[],MATCH($G102,INDIRECT("datafile[Product ID]"),0),MATCH(K$3,$G$1:$U$1,0))</f>
        <v>Los Angeles</v>
      </c>
      <c r="L102" t="str">
        <f ca="1">INDEX(datafile[],MATCH($G102,INDIRECT("datafile[Product ID]"),0),MATCH(L$3,$G$1:$U$1,0))</f>
        <v>Cancelled</v>
      </c>
      <c r="M102">
        <f ca="1">INDEX(datafile[],MATCH($G102,INDIRECT("datafile[Product ID]"),0),MATCH(M$3,$G$1:$U$1,0))</f>
        <v>16.079999999999998</v>
      </c>
      <c r="N102" t="str">
        <f ca="1">INDEX(datafile[],MATCH($G102,INDIRECT("datafile[Product ID]"),0),MATCH(N$3,$G$1:$U$1,0))</f>
        <v>967 Woodard Pines Suite 153
South Jasonborough, UT 59606</v>
      </c>
      <c r="O102" t="str">
        <f ca="1">INDEX(datafile[],MATCH($G102,INDIRECT("datafile[Product ID]"),0),MATCH(O$3,$G$1:$U$1,0))</f>
        <v>App</v>
      </c>
      <c r="P102">
        <f ca="1">INDEX(datafile[],MATCH($G102,INDIRECT("datafile[Product ID]"),0),MATCH(P$3,$G$1:$U$1,0))</f>
        <v>45493</v>
      </c>
      <c r="Q102">
        <f ca="1">INDEX(datafile[],MATCH($G102,INDIRECT("datafile[Product ID]"),0),MATCH(Q$3,$G$1:$U$1,0))</f>
        <v>114.43</v>
      </c>
      <c r="R102">
        <f ca="1">INDEX(datafile[],MATCH($G102,INDIRECT("datafile[Product ID]"),0),MATCH(R$3,$G$1:$U$1,0))</f>
        <v>207.31</v>
      </c>
      <c r="S102">
        <f ca="1">INDEX(datafile[],MATCH($G102,INDIRECT("datafile[Product ID]"),0),MATCH(S$3,$G$1:$U$1,0))</f>
        <v>26</v>
      </c>
      <c r="T102">
        <f ca="1">INDEX(datafile[],MATCH($G102,INDIRECT("datafile[Product ID]"),0),MATCH(T$3,$G$1:$U$1,0))</f>
        <v>44.48</v>
      </c>
      <c r="U102">
        <f ca="1">INDEX(datafile[],MATCH($G102,INDIRECT("datafile[Product ID]"),0),MATCH(U$3,$G$1:$U$1,0))</f>
        <v>98.48</v>
      </c>
    </row>
    <row r="103" spans="7:21" x14ac:dyDescent="0.25">
      <c r="G103" t="s">
        <v>262</v>
      </c>
      <c r="H103" t="str">
        <f ca="1">INDEX(datafile[],MATCH($G103,INDIRECT("datafile[Product ID]"),0),MATCH(H$3,$G$1:$U$1,0))</f>
        <v>Furniture</v>
      </c>
      <c r="I103" t="str">
        <f ca="1">INDEX(datafile[],MATCH($G103,INDIRECT("datafile[Product ID]"),0),MATCH(I$3,$G$1:$U$1,0))</f>
        <v>Novel</v>
      </c>
      <c r="J103" t="str">
        <f ca="1">INDEX(datafile[],MATCH($G103,INDIRECT("datafile[Product ID]"),0),MATCH(J$3,$G$1:$U$1,0))</f>
        <v>PayPal</v>
      </c>
      <c r="K103" t="str">
        <f ca="1">INDEX(datafile[],MATCH($G103,INDIRECT("datafile[Product ID]"),0),MATCH(K$3,$G$1:$U$1,0))</f>
        <v>New York</v>
      </c>
      <c r="L103" t="str">
        <f ca="1">INDEX(datafile[],MATCH($G103,INDIRECT("datafile[Product ID]"),0),MATCH(L$3,$G$1:$U$1,0))</f>
        <v>Pending</v>
      </c>
      <c r="M103">
        <f ca="1">INDEX(datafile[],MATCH($G103,INDIRECT("datafile[Product ID]"),0),MATCH(M$3,$G$1:$U$1,0))</f>
        <v>37.61</v>
      </c>
      <c r="N103" t="str">
        <f ca="1">INDEX(datafile[],MATCH($G103,INDIRECT("datafile[Product ID]"),0),MATCH(N$3,$G$1:$U$1,0))</f>
        <v>261 Holloway Locks Suite 729
East Brianmouth, VA 66020</v>
      </c>
      <c r="O103" t="str">
        <f ca="1">INDEX(datafile[],MATCH($G103,INDIRECT("datafile[Product ID]"),0),MATCH(O$3,$G$1:$U$1,0))</f>
        <v>Website</v>
      </c>
      <c r="P103">
        <f ca="1">INDEX(datafile[],MATCH($G103,INDIRECT("datafile[Product ID]"),0),MATCH(P$3,$G$1:$U$1,0))</f>
        <v>45243</v>
      </c>
      <c r="Q103">
        <f ca="1">INDEX(datafile[],MATCH($G103,INDIRECT("datafile[Product ID]"),0),MATCH(Q$3,$G$1:$U$1,0))</f>
        <v>745.57</v>
      </c>
      <c r="R103">
        <f ca="1">INDEX(datafile[],MATCH($G103,INDIRECT("datafile[Product ID]"),0),MATCH(R$3,$G$1:$U$1,0))</f>
        <v>362.04</v>
      </c>
      <c r="S103">
        <f ca="1">INDEX(datafile[],MATCH($G103,INDIRECT("datafile[Product ID]"),0),MATCH(S$3,$G$1:$U$1,0))</f>
        <v>60</v>
      </c>
      <c r="T103">
        <f ca="1">INDEX(datafile[],MATCH($G103,INDIRECT("datafile[Product ID]"),0),MATCH(T$3,$G$1:$U$1,0))</f>
        <v>29.44</v>
      </c>
      <c r="U103">
        <f ca="1">INDEX(datafile[],MATCH($G103,INDIRECT("datafile[Product ID]"),0),MATCH(U$3,$G$1:$U$1,0))</f>
        <v>9.89</v>
      </c>
    </row>
    <row r="104" spans="7:21" x14ac:dyDescent="0.25">
      <c r="G104" t="s">
        <v>264</v>
      </c>
      <c r="H104" t="str">
        <f ca="1">INDEX(datafile[],MATCH($G104,INDIRECT("datafile[Product ID]"),0),MATCH(H$3,$G$1:$U$1,0))</f>
        <v>Electronics</v>
      </c>
      <c r="I104" t="str">
        <f ca="1">INDEX(datafile[],MATCH($G104,INDIRECT("datafile[Product ID]"),0),MATCH(I$3,$G$1:$U$1,0))</f>
        <v>T-shirt</v>
      </c>
      <c r="J104" t="str">
        <f ca="1">INDEX(datafile[],MATCH($G104,INDIRECT("datafile[Product ID]"),0),MATCH(J$3,$G$1:$U$1,0))</f>
        <v>PayPal</v>
      </c>
      <c r="K104" t="str">
        <f ca="1">INDEX(datafile[],MATCH($G104,INDIRECT("datafile[Product ID]"),0),MATCH(K$3,$G$1:$U$1,0))</f>
        <v>Houston</v>
      </c>
      <c r="L104" t="str">
        <f ca="1">INDEX(datafile[],MATCH($G104,INDIRECT("datafile[Product ID]"),0),MATCH(L$3,$G$1:$U$1,0))</f>
        <v>Cancelled</v>
      </c>
      <c r="M104">
        <f ca="1">INDEX(datafile[],MATCH($G104,INDIRECT("datafile[Product ID]"),0),MATCH(M$3,$G$1:$U$1,0))</f>
        <v>9.17</v>
      </c>
      <c r="N104" t="str">
        <f ca="1">INDEX(datafile[],MATCH($G104,INDIRECT("datafile[Product ID]"),0),MATCH(N$3,$G$1:$U$1,0))</f>
        <v>167 Baker Haven Apt. 727
Matthewview, MO 22489</v>
      </c>
      <c r="O104" t="str">
        <f ca="1">INDEX(datafile[],MATCH($G104,INDIRECT("datafile[Product ID]"),0),MATCH(O$3,$G$1:$U$1,0))</f>
        <v>Website</v>
      </c>
      <c r="P104">
        <f ca="1">INDEX(datafile[],MATCH($G104,INDIRECT("datafile[Product ID]"),0),MATCH(P$3,$G$1:$U$1,0))</f>
        <v>45313</v>
      </c>
      <c r="Q104">
        <f ca="1">INDEX(datafile[],MATCH($G104,INDIRECT("datafile[Product ID]"),0),MATCH(Q$3,$G$1:$U$1,0))</f>
        <v>535.94000000000005</v>
      </c>
      <c r="R104">
        <f ca="1">INDEX(datafile[],MATCH($G104,INDIRECT("datafile[Product ID]"),0),MATCH(R$3,$G$1:$U$1,0))</f>
        <v>221.26</v>
      </c>
      <c r="S104">
        <f ca="1">INDEX(datafile[],MATCH($G104,INDIRECT("datafile[Product ID]"),0),MATCH(S$3,$G$1:$U$1,0))</f>
        <v>48</v>
      </c>
      <c r="T104">
        <f ca="1">INDEX(datafile[],MATCH($G104,INDIRECT("datafile[Product ID]"),0),MATCH(T$3,$G$1:$U$1,0))</f>
        <v>14.61</v>
      </c>
      <c r="U104">
        <f ca="1">INDEX(datafile[],MATCH($G104,INDIRECT("datafile[Product ID]"),0),MATCH(U$3,$G$1:$U$1,0))</f>
        <v>93.77</v>
      </c>
    </row>
    <row r="105" spans="7:21" x14ac:dyDescent="0.25">
      <c r="G105" t="s">
        <v>266</v>
      </c>
      <c r="H105" t="str">
        <f ca="1">INDEX(datafile[],MATCH($G105,INDIRECT("datafile[Product ID]"),0),MATCH(H$3,$G$1:$U$1,0))</f>
        <v>Sports</v>
      </c>
      <c r="I105" t="str">
        <f ca="1">INDEX(datafile[],MATCH($G105,INDIRECT("datafile[Product ID]"),0),MATCH(I$3,$G$1:$U$1,0))</f>
        <v>Basketball</v>
      </c>
      <c r="J105" t="str">
        <f ca="1">INDEX(datafile[],MATCH($G105,INDIRECT("datafile[Product ID]"),0),MATCH(J$3,$G$1:$U$1,0))</f>
        <v>Credit Card</v>
      </c>
      <c r="K105" t="str">
        <f ca="1">INDEX(datafile[],MATCH($G105,INDIRECT("datafile[Product ID]"),0),MATCH(K$3,$G$1:$U$1,0))</f>
        <v>Chicago</v>
      </c>
      <c r="L105" t="str">
        <f ca="1">INDEX(datafile[],MATCH($G105,INDIRECT("datafile[Product ID]"),0),MATCH(L$3,$G$1:$U$1,0))</f>
        <v>Returned</v>
      </c>
      <c r="M105">
        <f ca="1">INDEX(datafile[],MATCH($G105,INDIRECT("datafile[Product ID]"),0),MATCH(M$3,$G$1:$U$1,0))</f>
        <v>30.41</v>
      </c>
      <c r="N105" t="str">
        <f ca="1">INDEX(datafile[],MATCH($G105,INDIRECT("datafile[Product ID]"),0),MATCH(N$3,$G$1:$U$1,0))</f>
        <v>66439 Rivera Summit Suite 211
Edwardsview, NJ 29048</v>
      </c>
      <c r="O105" t="str">
        <f ca="1">INDEX(datafile[],MATCH($G105,INDIRECT("datafile[Product ID]"),0),MATCH(O$3,$G$1:$U$1,0))</f>
        <v>App</v>
      </c>
      <c r="P105">
        <f ca="1">INDEX(datafile[],MATCH($G105,INDIRECT("datafile[Product ID]"),0),MATCH(P$3,$G$1:$U$1,0))</f>
        <v>45329</v>
      </c>
      <c r="Q105">
        <f ca="1">INDEX(datafile[],MATCH($G105,INDIRECT("datafile[Product ID]"),0),MATCH(Q$3,$G$1:$U$1,0))</f>
        <v>278.3</v>
      </c>
      <c r="R105">
        <f ca="1">INDEX(datafile[],MATCH($G105,INDIRECT("datafile[Product ID]"),0),MATCH(R$3,$G$1:$U$1,0))</f>
        <v>496.39</v>
      </c>
      <c r="S105">
        <f ca="1">INDEX(datafile[],MATCH($G105,INDIRECT("datafile[Product ID]"),0),MATCH(S$3,$G$1:$U$1,0))</f>
        <v>78</v>
      </c>
      <c r="T105">
        <f ca="1">INDEX(datafile[],MATCH($G105,INDIRECT("datafile[Product ID]"),0),MATCH(T$3,$G$1:$U$1,0))</f>
        <v>44.2</v>
      </c>
      <c r="U105">
        <f ca="1">INDEX(datafile[],MATCH($G105,INDIRECT("datafile[Product ID]"),0),MATCH(U$3,$G$1:$U$1,0))</f>
        <v>74.41</v>
      </c>
    </row>
    <row r="106" spans="7:21" x14ac:dyDescent="0.25">
      <c r="G106" t="s">
        <v>268</v>
      </c>
      <c r="H106" t="str">
        <f ca="1">INDEX(datafile[],MATCH($G106,INDIRECT("datafile[Product ID]"),0),MATCH(H$3,$G$1:$U$1,0))</f>
        <v>Clothing</v>
      </c>
      <c r="I106" t="str">
        <f ca="1">INDEX(datafile[],MATCH($G106,INDIRECT("datafile[Product ID]"),0),MATCH(I$3,$G$1:$U$1,0))</f>
        <v>Chair</v>
      </c>
      <c r="J106" t="str">
        <f ca="1">INDEX(datafile[],MATCH($G106,INDIRECT("datafile[Product ID]"),0),MATCH(J$3,$G$1:$U$1,0))</f>
        <v>Bank Transfer</v>
      </c>
      <c r="K106" t="str">
        <f ca="1">INDEX(datafile[],MATCH($G106,INDIRECT("datafile[Product ID]"),0),MATCH(K$3,$G$1:$U$1,0))</f>
        <v>Los Angeles</v>
      </c>
      <c r="L106" t="str">
        <f ca="1">INDEX(datafile[],MATCH($G106,INDIRECT("datafile[Product ID]"),0),MATCH(L$3,$G$1:$U$1,0))</f>
        <v>Returned</v>
      </c>
      <c r="M106">
        <f ca="1">INDEX(datafile[],MATCH($G106,INDIRECT("datafile[Product ID]"),0),MATCH(M$3,$G$1:$U$1,0))</f>
        <v>40.35</v>
      </c>
      <c r="N106" t="str">
        <f ca="1">INDEX(datafile[],MATCH($G106,INDIRECT("datafile[Product ID]"),0),MATCH(N$3,$G$1:$U$1,0))</f>
        <v>5189 Courtney Lake Suite 550
Youngstad, WY 94942</v>
      </c>
      <c r="O106" t="str">
        <f ca="1">INDEX(datafile[],MATCH($G106,INDIRECT("datafile[Product ID]"),0),MATCH(O$3,$G$1:$U$1,0))</f>
        <v>Website</v>
      </c>
      <c r="P106">
        <f ca="1">INDEX(datafile[],MATCH($G106,INDIRECT("datafile[Product ID]"),0),MATCH(P$3,$G$1:$U$1,0))</f>
        <v>45383</v>
      </c>
      <c r="Q106">
        <f ca="1">INDEX(datafile[],MATCH($G106,INDIRECT("datafile[Product ID]"),0),MATCH(Q$3,$G$1:$U$1,0))</f>
        <v>378.63</v>
      </c>
      <c r="R106">
        <f ca="1">INDEX(datafile[],MATCH($G106,INDIRECT("datafile[Product ID]"),0),MATCH(R$3,$G$1:$U$1,0))</f>
        <v>377.65</v>
      </c>
      <c r="S106">
        <f ca="1">INDEX(datafile[],MATCH($G106,INDIRECT("datafile[Product ID]"),0),MATCH(S$3,$G$1:$U$1,0))</f>
        <v>32</v>
      </c>
      <c r="T106">
        <f ca="1">INDEX(datafile[],MATCH($G106,INDIRECT("datafile[Product ID]"),0),MATCH(T$3,$G$1:$U$1,0))</f>
        <v>48.33</v>
      </c>
      <c r="U106">
        <f ca="1">INDEX(datafile[],MATCH($G106,INDIRECT("datafile[Product ID]"),0),MATCH(U$3,$G$1:$U$1,0))</f>
        <v>83.44</v>
      </c>
    </row>
    <row r="107" spans="7:21" x14ac:dyDescent="0.25">
      <c r="G107" t="s">
        <v>271</v>
      </c>
      <c r="H107" t="str">
        <f ca="1">INDEX(datafile[],MATCH($G107,INDIRECT("datafile[Product ID]"),0),MATCH(H$3,$G$1:$U$1,0))</f>
        <v>Clothing</v>
      </c>
      <c r="I107" t="str">
        <f ca="1">INDEX(datafile[],MATCH($G107,INDIRECT("datafile[Product ID]"),0),MATCH(I$3,$G$1:$U$1,0))</f>
        <v>Chair</v>
      </c>
      <c r="J107" t="str">
        <f ca="1">INDEX(datafile[],MATCH($G107,INDIRECT("datafile[Product ID]"),0),MATCH(J$3,$G$1:$U$1,0))</f>
        <v>Bank Transfer</v>
      </c>
      <c r="K107" t="str">
        <f ca="1">INDEX(datafile[],MATCH($G107,INDIRECT("datafile[Product ID]"),0),MATCH(K$3,$G$1:$U$1,0))</f>
        <v>Houston</v>
      </c>
      <c r="L107" t="str">
        <f ca="1">INDEX(datafile[],MATCH($G107,INDIRECT("datafile[Product ID]"),0),MATCH(L$3,$G$1:$U$1,0))</f>
        <v>Cancelled</v>
      </c>
      <c r="M107">
        <f ca="1">INDEX(datafile[],MATCH($G107,INDIRECT("datafile[Product ID]"),0),MATCH(M$3,$G$1:$U$1,0))</f>
        <v>32.49</v>
      </c>
      <c r="N107" t="str">
        <f ca="1">INDEX(datafile[],MATCH($G107,INDIRECT("datafile[Product ID]"),0),MATCH(N$3,$G$1:$U$1,0))</f>
        <v>Unit 9891 Box 9199
DPO AP 86996</v>
      </c>
      <c r="O107" t="str">
        <f ca="1">INDEX(datafile[],MATCH($G107,INDIRECT("datafile[Product ID]"),0),MATCH(O$3,$G$1:$U$1,0))</f>
        <v>App</v>
      </c>
      <c r="P107">
        <f ca="1">INDEX(datafile[],MATCH($G107,INDIRECT("datafile[Product ID]"),0),MATCH(P$3,$G$1:$U$1,0))</f>
        <v>45386</v>
      </c>
      <c r="Q107">
        <f ca="1">INDEX(datafile[],MATCH($G107,INDIRECT("datafile[Product ID]"),0),MATCH(Q$3,$G$1:$U$1,0))</f>
        <v>257.14</v>
      </c>
      <c r="R107">
        <f ca="1">INDEX(datafile[],MATCH($G107,INDIRECT("datafile[Product ID]"),0),MATCH(R$3,$G$1:$U$1,0))</f>
        <v>265.87</v>
      </c>
      <c r="S107">
        <f ca="1">INDEX(datafile[],MATCH($G107,INDIRECT("datafile[Product ID]"),0),MATCH(S$3,$G$1:$U$1,0))</f>
        <v>68</v>
      </c>
      <c r="T107">
        <f ca="1">INDEX(datafile[],MATCH($G107,INDIRECT("datafile[Product ID]"),0),MATCH(T$3,$G$1:$U$1,0))</f>
        <v>28.62</v>
      </c>
      <c r="U107">
        <f ca="1">INDEX(datafile[],MATCH($G107,INDIRECT("datafile[Product ID]"),0),MATCH(U$3,$G$1:$U$1,0))</f>
        <v>75.06</v>
      </c>
    </row>
    <row r="108" spans="7:21" x14ac:dyDescent="0.25">
      <c r="G108" t="s">
        <v>273</v>
      </c>
      <c r="H108" t="str">
        <f ca="1">INDEX(datafile[],MATCH($G108,INDIRECT("datafile[Product ID]"),0),MATCH(H$3,$G$1:$U$1,0))</f>
        <v>Sports</v>
      </c>
      <c r="I108" t="str">
        <f ca="1">INDEX(datafile[],MATCH($G108,INDIRECT("datafile[Product ID]"),0),MATCH(I$3,$G$1:$U$1,0))</f>
        <v>Basketball</v>
      </c>
      <c r="J108" t="str">
        <f ca="1">INDEX(datafile[],MATCH($G108,INDIRECT("datafile[Product ID]"),0),MATCH(J$3,$G$1:$U$1,0))</f>
        <v>PayPal</v>
      </c>
      <c r="K108" t="str">
        <f ca="1">INDEX(datafile[],MATCH($G108,INDIRECT("datafile[Product ID]"),0),MATCH(K$3,$G$1:$U$1,0))</f>
        <v>Los Angeles</v>
      </c>
      <c r="L108" t="str">
        <f ca="1">INDEX(datafile[],MATCH($G108,INDIRECT("datafile[Product ID]"),0),MATCH(L$3,$G$1:$U$1,0))</f>
        <v>Cancelled</v>
      </c>
      <c r="M108">
        <f ca="1">INDEX(datafile[],MATCH($G108,INDIRECT("datafile[Product ID]"),0),MATCH(M$3,$G$1:$U$1,0))</f>
        <v>31.43</v>
      </c>
      <c r="N108" t="str">
        <f ca="1">INDEX(datafile[],MATCH($G108,INDIRECT("datafile[Product ID]"),0),MATCH(N$3,$G$1:$U$1,0))</f>
        <v>980 Ingram Freeway Apt. 792
Hollandport, VT 11163</v>
      </c>
      <c r="O108" t="str">
        <f ca="1">INDEX(datafile[],MATCH($G108,INDIRECT("datafile[Product ID]"),0),MATCH(O$3,$G$1:$U$1,0))</f>
        <v>Website</v>
      </c>
      <c r="P108">
        <f ca="1">INDEX(datafile[],MATCH($G108,INDIRECT("datafile[Product ID]"),0),MATCH(P$3,$G$1:$U$1,0))</f>
        <v>45490</v>
      </c>
      <c r="Q108">
        <f ca="1">INDEX(datafile[],MATCH($G108,INDIRECT("datafile[Product ID]"),0),MATCH(Q$3,$G$1:$U$1,0))</f>
        <v>621.22</v>
      </c>
      <c r="R108">
        <f ca="1">INDEX(datafile[],MATCH($G108,INDIRECT("datafile[Product ID]"),0),MATCH(R$3,$G$1:$U$1,0))</f>
        <v>341.04</v>
      </c>
      <c r="S108">
        <f ca="1">INDEX(datafile[],MATCH($G108,INDIRECT("datafile[Product ID]"),0),MATCH(S$3,$G$1:$U$1,0))</f>
        <v>21</v>
      </c>
      <c r="T108">
        <f ca="1">INDEX(datafile[],MATCH($G108,INDIRECT("datafile[Product ID]"),0),MATCH(T$3,$G$1:$U$1,0))</f>
        <v>5.49</v>
      </c>
      <c r="U108">
        <f ca="1">INDEX(datafile[],MATCH($G108,INDIRECT("datafile[Product ID]"),0),MATCH(U$3,$G$1:$U$1,0))</f>
        <v>70.88</v>
      </c>
    </row>
    <row r="109" spans="7:21" x14ac:dyDescent="0.25">
      <c r="G109" t="s">
        <v>276</v>
      </c>
      <c r="H109" t="str">
        <f ca="1">INDEX(datafile[],MATCH($G109,INDIRECT("datafile[Product ID]"),0),MATCH(H$3,$G$1:$U$1,0))</f>
        <v>Sports</v>
      </c>
      <c r="I109" t="str">
        <f ca="1">INDEX(datafile[],MATCH($G109,INDIRECT("datafile[Product ID]"),0),MATCH(I$3,$G$1:$U$1,0))</f>
        <v>Chair</v>
      </c>
      <c r="J109" t="str">
        <f ca="1">INDEX(datafile[],MATCH($G109,INDIRECT("datafile[Product ID]"),0),MATCH(J$3,$G$1:$U$1,0))</f>
        <v>PayPal</v>
      </c>
      <c r="K109" t="str">
        <f ca="1">INDEX(datafile[],MATCH($G109,INDIRECT("datafile[Product ID]"),0),MATCH(K$3,$G$1:$U$1,0))</f>
        <v>New York</v>
      </c>
      <c r="L109" t="str">
        <f ca="1">INDEX(datafile[],MATCH($G109,INDIRECT("datafile[Product ID]"),0),MATCH(L$3,$G$1:$U$1,0))</f>
        <v>Completed</v>
      </c>
      <c r="M109">
        <f ca="1">INDEX(datafile[],MATCH($G109,INDIRECT("datafile[Product ID]"),0),MATCH(M$3,$G$1:$U$1,0))</f>
        <v>33.03</v>
      </c>
      <c r="N109" t="str">
        <f ca="1">INDEX(datafile[],MATCH($G109,INDIRECT("datafile[Product ID]"),0),MATCH(N$3,$G$1:$U$1,0))</f>
        <v>221 Yvonne Trail
Karenfort, CO 54324</v>
      </c>
      <c r="O109" t="str">
        <f ca="1">INDEX(datafile[],MATCH($G109,INDIRECT("datafile[Product ID]"),0),MATCH(O$3,$G$1:$U$1,0))</f>
        <v>App</v>
      </c>
      <c r="P109">
        <f ca="1">INDEX(datafile[],MATCH($G109,INDIRECT("datafile[Product ID]"),0),MATCH(P$3,$G$1:$U$1,0))</f>
        <v>45366</v>
      </c>
      <c r="Q109">
        <f ca="1">INDEX(datafile[],MATCH($G109,INDIRECT("datafile[Product ID]"),0),MATCH(Q$3,$G$1:$U$1,0))</f>
        <v>247.4</v>
      </c>
      <c r="R109">
        <f ca="1">INDEX(datafile[],MATCH($G109,INDIRECT("datafile[Product ID]"),0),MATCH(R$3,$G$1:$U$1,0))</f>
        <v>370.27</v>
      </c>
      <c r="S109">
        <f ca="1">INDEX(datafile[],MATCH($G109,INDIRECT("datafile[Product ID]"),0),MATCH(S$3,$G$1:$U$1,0))</f>
        <v>28</v>
      </c>
      <c r="T109">
        <f ca="1">INDEX(datafile[],MATCH($G109,INDIRECT("datafile[Product ID]"),0),MATCH(T$3,$G$1:$U$1,0))</f>
        <v>38.630000000000003</v>
      </c>
      <c r="U109">
        <f ca="1">INDEX(datafile[],MATCH($G109,INDIRECT("datafile[Product ID]"),0),MATCH(U$3,$G$1:$U$1,0))</f>
        <v>69.08</v>
      </c>
    </row>
    <row r="110" spans="7:21" x14ac:dyDescent="0.25">
      <c r="G110" t="s">
        <v>278</v>
      </c>
      <c r="H110" t="str">
        <f ca="1">INDEX(datafile[],MATCH($G110,INDIRECT("datafile[Product ID]"),0),MATCH(H$3,$G$1:$U$1,0))</f>
        <v>Clothing</v>
      </c>
      <c r="I110" t="str">
        <f ca="1">INDEX(datafile[],MATCH($G110,INDIRECT("datafile[Product ID]"),0),MATCH(I$3,$G$1:$U$1,0))</f>
        <v>Novel</v>
      </c>
      <c r="J110" t="str">
        <f ca="1">INDEX(datafile[],MATCH($G110,INDIRECT("datafile[Product ID]"),0),MATCH(J$3,$G$1:$U$1,0))</f>
        <v>Credit Card</v>
      </c>
      <c r="K110" t="str">
        <f ca="1">INDEX(datafile[],MATCH($G110,INDIRECT("datafile[Product ID]"),0),MATCH(K$3,$G$1:$U$1,0))</f>
        <v>New York</v>
      </c>
      <c r="L110" t="str">
        <f ca="1">INDEX(datafile[],MATCH($G110,INDIRECT("datafile[Product ID]"),0),MATCH(L$3,$G$1:$U$1,0))</f>
        <v>Cancelled</v>
      </c>
      <c r="M110">
        <f ca="1">INDEX(datafile[],MATCH($G110,INDIRECT("datafile[Product ID]"),0),MATCH(M$3,$G$1:$U$1,0))</f>
        <v>6.65</v>
      </c>
      <c r="N110" t="str">
        <f ca="1">INDEX(datafile[],MATCH($G110,INDIRECT("datafile[Product ID]"),0),MATCH(N$3,$G$1:$U$1,0))</f>
        <v>504 Koch Villages Apt. 822
North Robert, NM 34670</v>
      </c>
      <c r="O110" t="str">
        <f ca="1">INDEX(datafile[],MATCH($G110,INDIRECT("datafile[Product ID]"),0),MATCH(O$3,$G$1:$U$1,0))</f>
        <v>App</v>
      </c>
      <c r="P110">
        <f ca="1">INDEX(datafile[],MATCH($G110,INDIRECT("datafile[Product ID]"),0),MATCH(P$3,$G$1:$U$1,0))</f>
        <v>45571</v>
      </c>
      <c r="Q110">
        <f ca="1">INDEX(datafile[],MATCH($G110,INDIRECT("datafile[Product ID]"),0),MATCH(Q$3,$G$1:$U$1,0))</f>
        <v>403.02</v>
      </c>
      <c r="R110">
        <f ca="1">INDEX(datafile[],MATCH($G110,INDIRECT("datafile[Product ID]"),0),MATCH(R$3,$G$1:$U$1,0))</f>
        <v>401.79</v>
      </c>
      <c r="S110">
        <f ca="1">INDEX(datafile[],MATCH($G110,INDIRECT("datafile[Product ID]"),0),MATCH(S$3,$G$1:$U$1,0))</f>
        <v>35</v>
      </c>
      <c r="T110">
        <f ca="1">INDEX(datafile[],MATCH($G110,INDIRECT("datafile[Product ID]"),0),MATCH(T$3,$G$1:$U$1,0))</f>
        <v>20.12</v>
      </c>
      <c r="U110">
        <f ca="1">INDEX(datafile[],MATCH($G110,INDIRECT("datafile[Product ID]"),0),MATCH(U$3,$G$1:$U$1,0))</f>
        <v>57.09</v>
      </c>
    </row>
    <row r="111" spans="7:21" x14ac:dyDescent="0.25">
      <c r="G111" t="s">
        <v>280</v>
      </c>
      <c r="H111" t="str">
        <f ca="1">INDEX(datafile[],MATCH($G111,INDIRECT("datafile[Product ID]"),0),MATCH(H$3,$G$1:$U$1,0))</f>
        <v>Sports</v>
      </c>
      <c r="I111" t="str">
        <f ca="1">INDEX(datafile[],MATCH($G111,INDIRECT("datafile[Product ID]"),0),MATCH(I$3,$G$1:$U$1,0))</f>
        <v>Chair</v>
      </c>
      <c r="J111" t="str">
        <f ca="1">INDEX(datafile[],MATCH($G111,INDIRECT("datafile[Product ID]"),0),MATCH(J$3,$G$1:$U$1,0))</f>
        <v>Cash on Delivery</v>
      </c>
      <c r="K111" t="str">
        <f ca="1">INDEX(datafile[],MATCH($G111,INDIRECT("datafile[Product ID]"),0),MATCH(K$3,$G$1:$U$1,0))</f>
        <v>Houston</v>
      </c>
      <c r="L111" t="str">
        <f ca="1">INDEX(datafile[],MATCH($G111,INDIRECT("datafile[Product ID]"),0),MATCH(L$3,$G$1:$U$1,0))</f>
        <v>Completed</v>
      </c>
      <c r="M111">
        <f ca="1">INDEX(datafile[],MATCH($G111,INDIRECT("datafile[Product ID]"),0),MATCH(M$3,$G$1:$U$1,0))</f>
        <v>40.369999999999997</v>
      </c>
      <c r="N111" t="str">
        <f ca="1">INDEX(datafile[],MATCH($G111,INDIRECT("datafile[Product ID]"),0),MATCH(N$3,$G$1:$U$1,0))</f>
        <v>646 Smith Mill Suite 745
Lake Kirsten, ME 77363</v>
      </c>
      <c r="O111" t="str">
        <f ca="1">INDEX(datafile[],MATCH($G111,INDIRECT("datafile[Product ID]"),0),MATCH(O$3,$G$1:$U$1,0))</f>
        <v>App</v>
      </c>
      <c r="P111">
        <f ca="1">INDEX(datafile[],MATCH($G111,INDIRECT("datafile[Product ID]"),0),MATCH(P$3,$G$1:$U$1,0))</f>
        <v>45377</v>
      </c>
      <c r="Q111">
        <f ca="1">INDEX(datafile[],MATCH($G111,INDIRECT("datafile[Product ID]"),0),MATCH(Q$3,$G$1:$U$1,0))</f>
        <v>510.54</v>
      </c>
      <c r="R111">
        <f ca="1">INDEX(datafile[],MATCH($G111,INDIRECT("datafile[Product ID]"),0),MATCH(R$3,$G$1:$U$1,0))</f>
        <v>128.94999999999999</v>
      </c>
      <c r="S111">
        <f ca="1">INDEX(datafile[],MATCH($G111,INDIRECT("datafile[Product ID]"),0),MATCH(S$3,$G$1:$U$1,0))</f>
        <v>17</v>
      </c>
      <c r="T111">
        <f ca="1">INDEX(datafile[],MATCH($G111,INDIRECT("datafile[Product ID]"),0),MATCH(T$3,$G$1:$U$1,0))</f>
        <v>24.82</v>
      </c>
      <c r="U111">
        <f ca="1">INDEX(datafile[],MATCH($G111,INDIRECT("datafile[Product ID]"),0),MATCH(U$3,$G$1:$U$1,0))</f>
        <v>26.91</v>
      </c>
    </row>
    <row r="112" spans="7:21" x14ac:dyDescent="0.25">
      <c r="G112" t="s">
        <v>282</v>
      </c>
      <c r="H112" t="str">
        <f ca="1">INDEX(datafile[],MATCH($G112,INDIRECT("datafile[Product ID]"),0),MATCH(H$3,$G$1:$U$1,0))</f>
        <v>Books</v>
      </c>
      <c r="I112" t="str">
        <f ca="1">INDEX(datafile[],MATCH($G112,INDIRECT("datafile[Product ID]"),0),MATCH(I$3,$G$1:$U$1,0))</f>
        <v>Novel</v>
      </c>
      <c r="J112" t="str">
        <f ca="1">INDEX(datafile[],MATCH($G112,INDIRECT("datafile[Product ID]"),0),MATCH(J$3,$G$1:$U$1,0))</f>
        <v>Cash on Delivery</v>
      </c>
      <c r="K112" t="str">
        <f ca="1">INDEX(datafile[],MATCH($G112,INDIRECT("datafile[Product ID]"),0),MATCH(K$3,$G$1:$U$1,0))</f>
        <v>Los Angeles</v>
      </c>
      <c r="L112" t="str">
        <f ca="1">INDEX(datafile[],MATCH($G112,INDIRECT("datafile[Product ID]"),0),MATCH(L$3,$G$1:$U$1,0))</f>
        <v>Cancelled</v>
      </c>
      <c r="M112">
        <f ca="1">INDEX(datafile[],MATCH($G112,INDIRECT("datafile[Product ID]"),0),MATCH(M$3,$G$1:$U$1,0))</f>
        <v>49.38</v>
      </c>
      <c r="N112" t="str">
        <f ca="1">INDEX(datafile[],MATCH($G112,INDIRECT("datafile[Product ID]"),0),MATCH(N$3,$G$1:$U$1,0))</f>
        <v>Unit 3195 Box 7844
DPO AA 12229</v>
      </c>
      <c r="O112" t="str">
        <f ca="1">INDEX(datafile[],MATCH($G112,INDIRECT("datafile[Product ID]"),0),MATCH(O$3,$G$1:$U$1,0))</f>
        <v>Website</v>
      </c>
      <c r="P112">
        <f ca="1">INDEX(datafile[],MATCH($G112,INDIRECT("datafile[Product ID]"),0),MATCH(P$3,$G$1:$U$1,0))</f>
        <v>45537</v>
      </c>
      <c r="Q112">
        <f ca="1">INDEX(datafile[],MATCH($G112,INDIRECT("datafile[Product ID]"),0),MATCH(Q$3,$G$1:$U$1,0))</f>
        <v>846.88</v>
      </c>
      <c r="R112">
        <f ca="1">INDEX(datafile[],MATCH($G112,INDIRECT("datafile[Product ID]"),0),MATCH(R$3,$G$1:$U$1,0))</f>
        <v>397.39</v>
      </c>
      <c r="S112">
        <f ca="1">INDEX(datafile[],MATCH($G112,INDIRECT("datafile[Product ID]"),0),MATCH(S$3,$G$1:$U$1,0))</f>
        <v>31</v>
      </c>
      <c r="T112">
        <f ca="1">INDEX(datafile[],MATCH($G112,INDIRECT("datafile[Product ID]"),0),MATCH(T$3,$G$1:$U$1,0))</f>
        <v>39.15</v>
      </c>
      <c r="U112">
        <f ca="1">INDEX(datafile[],MATCH($G112,INDIRECT("datafile[Product ID]"),0),MATCH(U$3,$G$1:$U$1,0))</f>
        <v>20.9</v>
      </c>
    </row>
    <row r="113" spans="7:21" x14ac:dyDescent="0.25">
      <c r="G113" t="s">
        <v>285</v>
      </c>
      <c r="H113" t="str">
        <f ca="1">INDEX(datafile[],MATCH($G113,INDIRECT("datafile[Product ID]"),0),MATCH(H$3,$G$1:$U$1,0))</f>
        <v>Clothing</v>
      </c>
      <c r="I113" t="str">
        <f ca="1">INDEX(datafile[],MATCH($G113,INDIRECT("datafile[Product ID]"),0),MATCH(I$3,$G$1:$U$1,0))</f>
        <v>Chair</v>
      </c>
      <c r="J113" t="str">
        <f ca="1">INDEX(datafile[],MATCH($G113,INDIRECT("datafile[Product ID]"),0),MATCH(J$3,$G$1:$U$1,0))</f>
        <v>Credit Card</v>
      </c>
      <c r="K113" t="str">
        <f ca="1">INDEX(datafile[],MATCH($G113,INDIRECT("datafile[Product ID]"),0),MATCH(K$3,$G$1:$U$1,0))</f>
        <v>Los Angeles</v>
      </c>
      <c r="L113" t="str">
        <f ca="1">INDEX(datafile[],MATCH($G113,INDIRECT("datafile[Product ID]"),0),MATCH(L$3,$G$1:$U$1,0))</f>
        <v>Cancelled</v>
      </c>
      <c r="M113">
        <f ca="1">INDEX(datafile[],MATCH($G113,INDIRECT("datafile[Product ID]"),0),MATCH(M$3,$G$1:$U$1,0))</f>
        <v>14.88</v>
      </c>
      <c r="N113" t="str">
        <f ca="1">INDEX(datafile[],MATCH($G113,INDIRECT("datafile[Product ID]"),0),MATCH(N$3,$G$1:$U$1,0))</f>
        <v>PSC 8459, Box 5441
APO AP 90173</v>
      </c>
      <c r="O113" t="str">
        <f ca="1">INDEX(datafile[],MATCH($G113,INDIRECT("datafile[Product ID]"),0),MATCH(O$3,$G$1:$U$1,0))</f>
        <v>App</v>
      </c>
      <c r="P113">
        <f ca="1">INDEX(datafile[],MATCH($G113,INDIRECT("datafile[Product ID]"),0),MATCH(P$3,$G$1:$U$1,0))</f>
        <v>45242</v>
      </c>
      <c r="Q113">
        <f ca="1">INDEX(datafile[],MATCH($G113,INDIRECT("datafile[Product ID]"),0),MATCH(Q$3,$G$1:$U$1,0))</f>
        <v>248.32</v>
      </c>
      <c r="R113">
        <f ca="1">INDEX(datafile[],MATCH($G113,INDIRECT("datafile[Product ID]"),0),MATCH(R$3,$G$1:$U$1,0))</f>
        <v>132.77000000000001</v>
      </c>
      <c r="S113">
        <f ca="1">INDEX(datafile[],MATCH($G113,INDIRECT("datafile[Product ID]"),0),MATCH(S$3,$G$1:$U$1,0))</f>
        <v>4</v>
      </c>
      <c r="T113">
        <f ca="1">INDEX(datafile[],MATCH($G113,INDIRECT("datafile[Product ID]"),0),MATCH(T$3,$G$1:$U$1,0))</f>
        <v>42.32</v>
      </c>
      <c r="U113">
        <f ca="1">INDEX(datafile[],MATCH($G113,INDIRECT("datafile[Product ID]"),0),MATCH(U$3,$G$1:$U$1,0))</f>
        <v>41.77</v>
      </c>
    </row>
    <row r="114" spans="7:21" x14ac:dyDescent="0.25">
      <c r="G114" t="s">
        <v>287</v>
      </c>
      <c r="H114" t="str">
        <f ca="1">INDEX(datafile[],MATCH($G114,INDIRECT("datafile[Product ID]"),0),MATCH(H$3,$G$1:$U$1,0))</f>
        <v>Furniture</v>
      </c>
      <c r="I114" t="str">
        <f ca="1">INDEX(datafile[],MATCH($G114,INDIRECT("datafile[Product ID]"),0),MATCH(I$3,$G$1:$U$1,0))</f>
        <v>Laptop</v>
      </c>
      <c r="J114" t="str">
        <f ca="1">INDEX(datafile[],MATCH($G114,INDIRECT("datafile[Product ID]"),0),MATCH(J$3,$G$1:$U$1,0))</f>
        <v>PayPal</v>
      </c>
      <c r="K114" t="str">
        <f ca="1">INDEX(datafile[],MATCH($G114,INDIRECT("datafile[Product ID]"),0),MATCH(K$3,$G$1:$U$1,0))</f>
        <v>Chicago</v>
      </c>
      <c r="L114" t="str">
        <f ca="1">INDEX(datafile[],MATCH($G114,INDIRECT("datafile[Product ID]"),0),MATCH(L$3,$G$1:$U$1,0))</f>
        <v>Returned</v>
      </c>
      <c r="M114">
        <f ca="1">INDEX(datafile[],MATCH($G114,INDIRECT("datafile[Product ID]"),0),MATCH(M$3,$G$1:$U$1,0))</f>
        <v>35.53</v>
      </c>
      <c r="N114" t="str">
        <f ca="1">INDEX(datafile[],MATCH($G114,INDIRECT("datafile[Product ID]"),0),MATCH(N$3,$G$1:$U$1,0))</f>
        <v>7503 Antonio Stream
West Kathleenburgh, AZ 53556</v>
      </c>
      <c r="O114" t="str">
        <f ca="1">INDEX(datafile[],MATCH($G114,INDIRECT("datafile[Product ID]"),0),MATCH(O$3,$G$1:$U$1,0))</f>
        <v>App</v>
      </c>
      <c r="P114">
        <f ca="1">INDEX(datafile[],MATCH($G114,INDIRECT("datafile[Product ID]"),0),MATCH(P$3,$G$1:$U$1,0))</f>
        <v>45386</v>
      </c>
      <c r="Q114">
        <f ca="1">INDEX(datafile[],MATCH($G114,INDIRECT("datafile[Product ID]"),0),MATCH(Q$3,$G$1:$U$1,0))</f>
        <v>536.57000000000005</v>
      </c>
      <c r="R114">
        <f ca="1">INDEX(datafile[],MATCH($G114,INDIRECT("datafile[Product ID]"),0),MATCH(R$3,$G$1:$U$1,0))</f>
        <v>308.29000000000002</v>
      </c>
      <c r="S114">
        <f ca="1">INDEX(datafile[],MATCH($G114,INDIRECT("datafile[Product ID]"),0),MATCH(S$3,$G$1:$U$1,0))</f>
        <v>98</v>
      </c>
      <c r="T114">
        <f ca="1">INDEX(datafile[],MATCH($G114,INDIRECT("datafile[Product ID]"),0),MATCH(T$3,$G$1:$U$1,0))</f>
        <v>13.38</v>
      </c>
      <c r="U114">
        <f ca="1">INDEX(datafile[],MATCH($G114,INDIRECT("datafile[Product ID]"),0),MATCH(U$3,$G$1:$U$1,0))</f>
        <v>3.56</v>
      </c>
    </row>
    <row r="115" spans="7:21" x14ac:dyDescent="0.25">
      <c r="G115" t="s">
        <v>290</v>
      </c>
      <c r="H115" t="str">
        <f ca="1">INDEX(datafile[],MATCH($G115,INDIRECT("datafile[Product ID]"),0),MATCH(H$3,$G$1:$U$1,0))</f>
        <v>Books</v>
      </c>
      <c r="I115" t="str">
        <f ca="1">INDEX(datafile[],MATCH($G115,INDIRECT("datafile[Product ID]"),0),MATCH(I$3,$G$1:$U$1,0))</f>
        <v>T-shirt</v>
      </c>
      <c r="J115" t="str">
        <f ca="1">INDEX(datafile[],MATCH($G115,INDIRECT("datafile[Product ID]"),0),MATCH(J$3,$G$1:$U$1,0))</f>
        <v>Credit Card</v>
      </c>
      <c r="K115" t="str">
        <f ca="1">INDEX(datafile[],MATCH($G115,INDIRECT("datafile[Product ID]"),0),MATCH(K$3,$G$1:$U$1,0))</f>
        <v>Los Angeles</v>
      </c>
      <c r="L115" t="str">
        <f ca="1">INDEX(datafile[],MATCH($G115,INDIRECT("datafile[Product ID]"),0),MATCH(L$3,$G$1:$U$1,0))</f>
        <v>Cancelled</v>
      </c>
      <c r="M115">
        <f ca="1">INDEX(datafile[],MATCH($G115,INDIRECT("datafile[Product ID]"),0),MATCH(M$3,$G$1:$U$1,0))</f>
        <v>47.53</v>
      </c>
      <c r="N115" t="str">
        <f ca="1">INDEX(datafile[],MATCH($G115,INDIRECT("datafile[Product ID]"),0),MATCH(N$3,$G$1:$U$1,0))</f>
        <v>232 Donaldson Mill Suite 292
West Kathleenhaven, NM 13346</v>
      </c>
      <c r="O115" t="str">
        <f ca="1">INDEX(datafile[],MATCH($G115,INDIRECT("datafile[Product ID]"),0),MATCH(O$3,$G$1:$U$1,0))</f>
        <v>App</v>
      </c>
      <c r="P115">
        <f ca="1">INDEX(datafile[],MATCH($G115,INDIRECT("datafile[Product ID]"),0),MATCH(P$3,$G$1:$U$1,0))</f>
        <v>45500</v>
      </c>
      <c r="Q115">
        <f ca="1">INDEX(datafile[],MATCH($G115,INDIRECT("datafile[Product ID]"),0),MATCH(Q$3,$G$1:$U$1,0))</f>
        <v>365.1</v>
      </c>
      <c r="R115">
        <f ca="1">INDEX(datafile[],MATCH($G115,INDIRECT("datafile[Product ID]"),0),MATCH(R$3,$G$1:$U$1,0))</f>
        <v>287.14999999999998</v>
      </c>
      <c r="S115">
        <f ca="1">INDEX(datafile[],MATCH($G115,INDIRECT("datafile[Product ID]"),0),MATCH(S$3,$G$1:$U$1,0))</f>
        <v>76</v>
      </c>
      <c r="T115">
        <f ca="1">INDEX(datafile[],MATCH($G115,INDIRECT("datafile[Product ID]"),0),MATCH(T$3,$G$1:$U$1,0))</f>
        <v>35.24</v>
      </c>
      <c r="U115">
        <f ca="1">INDEX(datafile[],MATCH($G115,INDIRECT("datafile[Product ID]"),0),MATCH(U$3,$G$1:$U$1,0))</f>
        <v>21.57</v>
      </c>
    </row>
    <row r="116" spans="7:21" x14ac:dyDescent="0.25">
      <c r="G116" t="s">
        <v>292</v>
      </c>
      <c r="H116" t="str">
        <f ca="1">INDEX(datafile[],MATCH($G116,INDIRECT("datafile[Product ID]"),0),MATCH(H$3,$G$1:$U$1,0))</f>
        <v>Books</v>
      </c>
      <c r="I116" t="str">
        <f ca="1">INDEX(datafile[],MATCH($G116,INDIRECT("datafile[Product ID]"),0),MATCH(I$3,$G$1:$U$1,0))</f>
        <v>Chair</v>
      </c>
      <c r="J116" t="str">
        <f ca="1">INDEX(datafile[],MATCH($G116,INDIRECT("datafile[Product ID]"),0),MATCH(J$3,$G$1:$U$1,0))</f>
        <v>Cash on Delivery</v>
      </c>
      <c r="K116" t="str">
        <f ca="1">INDEX(datafile[],MATCH($G116,INDIRECT("datafile[Product ID]"),0),MATCH(K$3,$G$1:$U$1,0))</f>
        <v>San Francisco</v>
      </c>
      <c r="L116" t="str">
        <f ca="1">INDEX(datafile[],MATCH($G116,INDIRECT("datafile[Product ID]"),0),MATCH(L$3,$G$1:$U$1,0))</f>
        <v>Returned</v>
      </c>
      <c r="M116">
        <f ca="1">INDEX(datafile[],MATCH($G116,INDIRECT("datafile[Product ID]"),0),MATCH(M$3,$G$1:$U$1,0))</f>
        <v>25.86</v>
      </c>
      <c r="N116" t="str">
        <f ca="1">INDEX(datafile[],MATCH($G116,INDIRECT("datafile[Product ID]"),0),MATCH(N$3,$G$1:$U$1,0))</f>
        <v>40292 Morris Locks
North Jason, CA 92181</v>
      </c>
      <c r="O116" t="str">
        <f ca="1">INDEX(datafile[],MATCH($G116,INDIRECT("datafile[Product ID]"),0),MATCH(O$3,$G$1:$U$1,0))</f>
        <v>App</v>
      </c>
      <c r="P116">
        <f ca="1">INDEX(datafile[],MATCH($G116,INDIRECT("datafile[Product ID]"),0),MATCH(P$3,$G$1:$U$1,0))</f>
        <v>45314</v>
      </c>
      <c r="Q116">
        <f ca="1">INDEX(datafile[],MATCH($G116,INDIRECT("datafile[Product ID]"),0),MATCH(Q$3,$G$1:$U$1,0))</f>
        <v>827.78</v>
      </c>
      <c r="R116">
        <f ca="1">INDEX(datafile[],MATCH($G116,INDIRECT("datafile[Product ID]"),0),MATCH(R$3,$G$1:$U$1,0))</f>
        <v>187.42</v>
      </c>
      <c r="S116">
        <f ca="1">INDEX(datafile[],MATCH($G116,INDIRECT("datafile[Product ID]"),0),MATCH(S$3,$G$1:$U$1,0))</f>
        <v>8</v>
      </c>
      <c r="T116">
        <f ca="1">INDEX(datafile[],MATCH($G116,INDIRECT("datafile[Product ID]"),0),MATCH(T$3,$G$1:$U$1,0))</f>
        <v>7.69</v>
      </c>
      <c r="U116">
        <f ca="1">INDEX(datafile[],MATCH($G116,INDIRECT("datafile[Product ID]"),0),MATCH(U$3,$G$1:$U$1,0))</f>
        <v>51.68</v>
      </c>
    </row>
    <row r="117" spans="7:21" x14ac:dyDescent="0.25">
      <c r="G117" t="s">
        <v>294</v>
      </c>
      <c r="H117" t="str">
        <f ca="1">INDEX(datafile[],MATCH($G117,INDIRECT("datafile[Product ID]"),0),MATCH(H$3,$G$1:$U$1,0))</f>
        <v>Sports</v>
      </c>
      <c r="I117" t="str">
        <f ca="1">INDEX(datafile[],MATCH($G117,INDIRECT("datafile[Product ID]"),0),MATCH(I$3,$G$1:$U$1,0))</f>
        <v>T-shirt</v>
      </c>
      <c r="J117" t="str">
        <f ca="1">INDEX(datafile[],MATCH($G117,INDIRECT("datafile[Product ID]"),0),MATCH(J$3,$G$1:$U$1,0))</f>
        <v>Bank Transfer</v>
      </c>
      <c r="K117" t="str">
        <f ca="1">INDEX(datafile[],MATCH($G117,INDIRECT("datafile[Product ID]"),0),MATCH(K$3,$G$1:$U$1,0))</f>
        <v>Houston</v>
      </c>
      <c r="L117" t="str">
        <f ca="1">INDEX(datafile[],MATCH($G117,INDIRECT("datafile[Product ID]"),0),MATCH(L$3,$G$1:$U$1,0))</f>
        <v>Returned</v>
      </c>
      <c r="M117">
        <f ca="1">INDEX(datafile[],MATCH($G117,INDIRECT("datafile[Product ID]"),0),MATCH(M$3,$G$1:$U$1,0))</f>
        <v>28.49</v>
      </c>
      <c r="N117" t="str">
        <f ca="1">INDEX(datafile[],MATCH($G117,INDIRECT("datafile[Product ID]"),0),MATCH(N$3,$G$1:$U$1,0))</f>
        <v>136 Yates Grove
East Susan, CA 57437</v>
      </c>
      <c r="O117" t="str">
        <f ca="1">INDEX(datafile[],MATCH($G117,INDIRECT("datafile[Product ID]"),0),MATCH(O$3,$G$1:$U$1,0))</f>
        <v>App</v>
      </c>
      <c r="P117">
        <f ca="1">INDEX(datafile[],MATCH($G117,INDIRECT("datafile[Product ID]"),0),MATCH(P$3,$G$1:$U$1,0))</f>
        <v>45265</v>
      </c>
      <c r="Q117">
        <f ca="1">INDEX(datafile[],MATCH($G117,INDIRECT("datafile[Product ID]"),0),MATCH(Q$3,$G$1:$U$1,0))</f>
        <v>733.61</v>
      </c>
      <c r="R117">
        <f ca="1">INDEX(datafile[],MATCH($G117,INDIRECT("datafile[Product ID]"),0),MATCH(R$3,$G$1:$U$1,0))</f>
        <v>125.15</v>
      </c>
      <c r="S117">
        <f ca="1">INDEX(datafile[],MATCH($G117,INDIRECT("datafile[Product ID]"),0),MATCH(S$3,$G$1:$U$1,0))</f>
        <v>65</v>
      </c>
      <c r="T117">
        <f ca="1">INDEX(datafile[],MATCH($G117,INDIRECT("datafile[Product ID]"),0),MATCH(T$3,$G$1:$U$1,0))</f>
        <v>17.8</v>
      </c>
      <c r="U117">
        <f ca="1">INDEX(datafile[],MATCH($G117,INDIRECT("datafile[Product ID]"),0),MATCH(U$3,$G$1:$U$1,0))</f>
        <v>9.52</v>
      </c>
    </row>
    <row r="118" spans="7:21" x14ac:dyDescent="0.25">
      <c r="G118" t="s">
        <v>296</v>
      </c>
      <c r="H118" t="str">
        <f ca="1">INDEX(datafile[],MATCH($G118,INDIRECT("datafile[Product ID]"),0),MATCH(H$3,$G$1:$U$1,0))</f>
        <v>Sports</v>
      </c>
      <c r="I118" t="str">
        <f ca="1">INDEX(datafile[],MATCH($G118,INDIRECT("datafile[Product ID]"),0),MATCH(I$3,$G$1:$U$1,0))</f>
        <v>T-shirt</v>
      </c>
      <c r="J118" t="str">
        <f ca="1">INDEX(datafile[],MATCH($G118,INDIRECT("datafile[Product ID]"),0),MATCH(J$3,$G$1:$U$1,0))</f>
        <v>Credit Card</v>
      </c>
      <c r="K118" t="str">
        <f ca="1">INDEX(datafile[],MATCH($G118,INDIRECT("datafile[Product ID]"),0),MATCH(K$3,$G$1:$U$1,0))</f>
        <v>Houston</v>
      </c>
      <c r="L118" t="str">
        <f ca="1">INDEX(datafile[],MATCH($G118,INDIRECT("datafile[Product ID]"),0),MATCH(L$3,$G$1:$U$1,0))</f>
        <v>Completed</v>
      </c>
      <c r="M118">
        <f ca="1">INDEX(datafile[],MATCH($G118,INDIRECT("datafile[Product ID]"),0),MATCH(M$3,$G$1:$U$1,0))</f>
        <v>28.78</v>
      </c>
      <c r="N118" t="str">
        <f ca="1">INDEX(datafile[],MATCH($G118,INDIRECT("datafile[Product ID]"),0),MATCH(N$3,$G$1:$U$1,0))</f>
        <v>15536 Jonathan Tunnel Apt. 571
Emilyborough, MD 74957</v>
      </c>
      <c r="O118" t="str">
        <f ca="1">INDEX(datafile[],MATCH($G118,INDIRECT("datafile[Product ID]"),0),MATCH(O$3,$G$1:$U$1,0))</f>
        <v>Website</v>
      </c>
      <c r="P118">
        <f ca="1">INDEX(datafile[],MATCH($G118,INDIRECT("datafile[Product ID]"),0),MATCH(P$3,$G$1:$U$1,0))</f>
        <v>45415</v>
      </c>
      <c r="Q118">
        <f ca="1">INDEX(datafile[],MATCH($G118,INDIRECT("datafile[Product ID]"),0),MATCH(Q$3,$G$1:$U$1,0))</f>
        <v>815.73</v>
      </c>
      <c r="R118">
        <f ca="1">INDEX(datafile[],MATCH($G118,INDIRECT("datafile[Product ID]"),0),MATCH(R$3,$G$1:$U$1,0))</f>
        <v>98.08</v>
      </c>
      <c r="S118">
        <f ca="1">INDEX(datafile[],MATCH($G118,INDIRECT("datafile[Product ID]"),0),MATCH(S$3,$G$1:$U$1,0))</f>
        <v>94</v>
      </c>
      <c r="T118">
        <f ca="1">INDEX(datafile[],MATCH($G118,INDIRECT("datafile[Product ID]"),0),MATCH(T$3,$G$1:$U$1,0))</f>
        <v>35.93</v>
      </c>
      <c r="U118">
        <f ca="1">INDEX(datafile[],MATCH($G118,INDIRECT("datafile[Product ID]"),0),MATCH(U$3,$G$1:$U$1,0))</f>
        <v>84.36</v>
      </c>
    </row>
    <row r="119" spans="7:21" x14ac:dyDescent="0.25">
      <c r="G119" t="s">
        <v>298</v>
      </c>
      <c r="H119" t="str">
        <f ca="1">INDEX(datafile[],MATCH($G119,INDIRECT("datafile[Product ID]"),0),MATCH(H$3,$G$1:$U$1,0))</f>
        <v>Furniture</v>
      </c>
      <c r="I119" t="str">
        <f ca="1">INDEX(datafile[],MATCH($G119,INDIRECT("datafile[Product ID]"),0),MATCH(I$3,$G$1:$U$1,0))</f>
        <v>Novel</v>
      </c>
      <c r="J119" t="str">
        <f ca="1">INDEX(datafile[],MATCH($G119,INDIRECT("datafile[Product ID]"),0),MATCH(J$3,$G$1:$U$1,0))</f>
        <v>Bank Transfer</v>
      </c>
      <c r="K119" t="str">
        <f ca="1">INDEX(datafile[],MATCH($G119,INDIRECT("datafile[Product ID]"),0),MATCH(K$3,$G$1:$U$1,0))</f>
        <v>New York</v>
      </c>
      <c r="L119" t="str">
        <f ca="1">INDEX(datafile[],MATCH($G119,INDIRECT("datafile[Product ID]"),0),MATCH(L$3,$G$1:$U$1,0))</f>
        <v>Cancelled</v>
      </c>
      <c r="M119">
        <f ca="1">INDEX(datafile[],MATCH($G119,INDIRECT("datafile[Product ID]"),0),MATCH(M$3,$G$1:$U$1,0))</f>
        <v>35.32</v>
      </c>
      <c r="N119" t="str">
        <f ca="1">INDEX(datafile[],MATCH($G119,INDIRECT("datafile[Product ID]"),0),MATCH(N$3,$G$1:$U$1,0))</f>
        <v>670 Shannon Locks Suite 827
Cruzland, ME 96281</v>
      </c>
      <c r="O119" t="str">
        <f ca="1">INDEX(datafile[],MATCH($G119,INDIRECT("datafile[Product ID]"),0),MATCH(O$3,$G$1:$U$1,0))</f>
        <v>Website</v>
      </c>
      <c r="P119">
        <f ca="1">INDEX(datafile[],MATCH($G119,INDIRECT("datafile[Product ID]"),0),MATCH(P$3,$G$1:$U$1,0))</f>
        <v>45550</v>
      </c>
      <c r="Q119">
        <f ca="1">INDEX(datafile[],MATCH($G119,INDIRECT("datafile[Product ID]"),0),MATCH(Q$3,$G$1:$U$1,0))</f>
        <v>98.48</v>
      </c>
      <c r="R119">
        <f ca="1">INDEX(datafile[],MATCH($G119,INDIRECT("datafile[Product ID]"),0),MATCH(R$3,$G$1:$U$1,0))</f>
        <v>363.25</v>
      </c>
      <c r="S119">
        <f ca="1">INDEX(datafile[],MATCH($G119,INDIRECT("datafile[Product ID]"),0),MATCH(S$3,$G$1:$U$1,0))</f>
        <v>23</v>
      </c>
      <c r="T119">
        <f ca="1">INDEX(datafile[],MATCH($G119,INDIRECT("datafile[Product ID]"),0),MATCH(T$3,$G$1:$U$1,0))</f>
        <v>10.52</v>
      </c>
      <c r="U119">
        <f ca="1">INDEX(datafile[],MATCH($G119,INDIRECT("datafile[Product ID]"),0),MATCH(U$3,$G$1:$U$1,0))</f>
        <v>94.05</v>
      </c>
    </row>
    <row r="120" spans="7:21" x14ac:dyDescent="0.25">
      <c r="G120" t="s">
        <v>300</v>
      </c>
      <c r="H120" t="str">
        <f ca="1">INDEX(datafile[],MATCH($G120,INDIRECT("datafile[Product ID]"),0),MATCH(H$3,$G$1:$U$1,0))</f>
        <v>Sports</v>
      </c>
      <c r="I120" t="str">
        <f ca="1">INDEX(datafile[],MATCH($G120,INDIRECT("datafile[Product ID]"),0),MATCH(I$3,$G$1:$U$1,0))</f>
        <v>Basketball</v>
      </c>
      <c r="J120" t="str">
        <f ca="1">INDEX(datafile[],MATCH($G120,INDIRECT("datafile[Product ID]"),0),MATCH(J$3,$G$1:$U$1,0))</f>
        <v>Cash on Delivery</v>
      </c>
      <c r="K120" t="str">
        <f ca="1">INDEX(datafile[],MATCH($G120,INDIRECT("datafile[Product ID]"),0),MATCH(K$3,$G$1:$U$1,0))</f>
        <v>San Francisco</v>
      </c>
      <c r="L120" t="str">
        <f ca="1">INDEX(datafile[],MATCH($G120,INDIRECT("datafile[Product ID]"),0),MATCH(L$3,$G$1:$U$1,0))</f>
        <v>Cancelled</v>
      </c>
      <c r="M120">
        <f ca="1">INDEX(datafile[],MATCH($G120,INDIRECT("datafile[Product ID]"),0),MATCH(M$3,$G$1:$U$1,0))</f>
        <v>47.69</v>
      </c>
      <c r="N120" t="str">
        <f ca="1">INDEX(datafile[],MATCH($G120,INDIRECT("datafile[Product ID]"),0),MATCH(N$3,$G$1:$U$1,0))</f>
        <v>21429 Lewis Valleys Apt. 480
Brooksland, CA 51215</v>
      </c>
      <c r="O120" t="str">
        <f ca="1">INDEX(datafile[],MATCH($G120,INDIRECT("datafile[Product ID]"),0),MATCH(O$3,$G$1:$U$1,0))</f>
        <v>App</v>
      </c>
      <c r="P120">
        <f ca="1">INDEX(datafile[],MATCH($G120,INDIRECT("datafile[Product ID]"),0),MATCH(P$3,$G$1:$U$1,0))</f>
        <v>45287</v>
      </c>
      <c r="Q120">
        <f ca="1">INDEX(datafile[],MATCH($G120,INDIRECT("datafile[Product ID]"),0),MATCH(Q$3,$G$1:$U$1,0))</f>
        <v>413.69</v>
      </c>
      <c r="R120">
        <f ca="1">INDEX(datafile[],MATCH($G120,INDIRECT("datafile[Product ID]"),0),MATCH(R$3,$G$1:$U$1,0))</f>
        <v>429</v>
      </c>
      <c r="S120">
        <f ca="1">INDEX(datafile[],MATCH($G120,INDIRECT("datafile[Product ID]"),0),MATCH(S$3,$G$1:$U$1,0))</f>
        <v>44</v>
      </c>
      <c r="T120">
        <f ca="1">INDEX(datafile[],MATCH($G120,INDIRECT("datafile[Product ID]"),0),MATCH(T$3,$G$1:$U$1,0))</f>
        <v>16.96</v>
      </c>
      <c r="U120">
        <f ca="1">INDEX(datafile[],MATCH($G120,INDIRECT("datafile[Product ID]"),0),MATCH(U$3,$G$1:$U$1,0))</f>
        <v>11.55</v>
      </c>
    </row>
    <row r="121" spans="7:21" x14ac:dyDescent="0.25">
      <c r="G121" t="s">
        <v>302</v>
      </c>
      <c r="H121" t="str">
        <f ca="1">INDEX(datafile[],MATCH($G121,INDIRECT("datafile[Product ID]"),0),MATCH(H$3,$G$1:$U$1,0))</f>
        <v>Electronics</v>
      </c>
      <c r="I121" t="str">
        <f ca="1">INDEX(datafile[],MATCH($G121,INDIRECT("datafile[Product ID]"),0),MATCH(I$3,$G$1:$U$1,0))</f>
        <v>Laptop</v>
      </c>
      <c r="J121" t="str">
        <f ca="1">INDEX(datafile[],MATCH($G121,INDIRECT("datafile[Product ID]"),0),MATCH(J$3,$G$1:$U$1,0))</f>
        <v>Cash on Delivery</v>
      </c>
      <c r="K121" t="str">
        <f ca="1">INDEX(datafile[],MATCH($G121,INDIRECT("datafile[Product ID]"),0),MATCH(K$3,$G$1:$U$1,0))</f>
        <v>Los Angeles</v>
      </c>
      <c r="L121" t="str">
        <f ca="1">INDEX(datafile[],MATCH($G121,INDIRECT("datafile[Product ID]"),0),MATCH(L$3,$G$1:$U$1,0))</f>
        <v>Pending</v>
      </c>
      <c r="M121">
        <f ca="1">INDEX(datafile[],MATCH($G121,INDIRECT("datafile[Product ID]"),0),MATCH(M$3,$G$1:$U$1,0))</f>
        <v>6.84</v>
      </c>
      <c r="N121" t="str">
        <f ca="1">INDEX(datafile[],MATCH($G121,INDIRECT("datafile[Product ID]"),0),MATCH(N$3,$G$1:$U$1,0))</f>
        <v>9329 Conner Run
Lake Michael, NY 07493</v>
      </c>
      <c r="O121" t="str">
        <f ca="1">INDEX(datafile[],MATCH($G121,INDIRECT("datafile[Product ID]"),0),MATCH(O$3,$G$1:$U$1,0))</f>
        <v>App</v>
      </c>
      <c r="P121">
        <f ca="1">INDEX(datafile[],MATCH($G121,INDIRECT("datafile[Product ID]"),0),MATCH(P$3,$G$1:$U$1,0))</f>
        <v>45363</v>
      </c>
      <c r="Q121">
        <f ca="1">INDEX(datafile[],MATCH($G121,INDIRECT("datafile[Product ID]"),0),MATCH(Q$3,$G$1:$U$1,0))</f>
        <v>655.75</v>
      </c>
      <c r="R121">
        <f ca="1">INDEX(datafile[],MATCH($G121,INDIRECT("datafile[Product ID]"),0),MATCH(R$3,$G$1:$U$1,0))</f>
        <v>412.12</v>
      </c>
      <c r="S121">
        <f ca="1">INDEX(datafile[],MATCH($G121,INDIRECT("datafile[Product ID]"),0),MATCH(S$3,$G$1:$U$1,0))</f>
        <v>55</v>
      </c>
      <c r="T121">
        <f ca="1">INDEX(datafile[],MATCH($G121,INDIRECT("datafile[Product ID]"),0),MATCH(T$3,$G$1:$U$1,0))</f>
        <v>40.49</v>
      </c>
      <c r="U121">
        <f ca="1">INDEX(datafile[],MATCH($G121,INDIRECT("datafile[Product ID]"),0),MATCH(U$3,$G$1:$U$1,0))</f>
        <v>76.52</v>
      </c>
    </row>
    <row r="122" spans="7:21" x14ac:dyDescent="0.25">
      <c r="G122" t="s">
        <v>304</v>
      </c>
      <c r="H122" t="str">
        <f ca="1">INDEX(datafile[],MATCH($G122,INDIRECT("datafile[Product ID]"),0),MATCH(H$3,$G$1:$U$1,0))</f>
        <v>Sports</v>
      </c>
      <c r="I122" t="str">
        <f ca="1">INDEX(datafile[],MATCH($G122,INDIRECT("datafile[Product ID]"),0),MATCH(I$3,$G$1:$U$1,0))</f>
        <v>Basketball</v>
      </c>
      <c r="J122" t="str">
        <f ca="1">INDEX(datafile[],MATCH($G122,INDIRECT("datafile[Product ID]"),0),MATCH(J$3,$G$1:$U$1,0))</f>
        <v>Cash on Delivery</v>
      </c>
      <c r="K122" t="str">
        <f ca="1">INDEX(datafile[],MATCH($G122,INDIRECT("datafile[Product ID]"),0),MATCH(K$3,$G$1:$U$1,0))</f>
        <v>New York</v>
      </c>
      <c r="L122" t="str">
        <f ca="1">INDEX(datafile[],MATCH($G122,INDIRECT("datafile[Product ID]"),0),MATCH(L$3,$G$1:$U$1,0))</f>
        <v>Cancelled</v>
      </c>
      <c r="M122">
        <f ca="1">INDEX(datafile[],MATCH($G122,INDIRECT("datafile[Product ID]"),0),MATCH(M$3,$G$1:$U$1,0))</f>
        <v>21.67</v>
      </c>
      <c r="N122" t="str">
        <f ca="1">INDEX(datafile[],MATCH($G122,INDIRECT("datafile[Product ID]"),0),MATCH(N$3,$G$1:$U$1,0))</f>
        <v>256 Thomas Greens Apt. 258
Jaclyntown, NM 13980</v>
      </c>
      <c r="O122" t="str">
        <f ca="1">INDEX(datafile[],MATCH($G122,INDIRECT("datafile[Product ID]"),0),MATCH(O$3,$G$1:$U$1,0))</f>
        <v>App</v>
      </c>
      <c r="P122">
        <f ca="1">INDEX(datafile[],MATCH($G122,INDIRECT("datafile[Product ID]"),0),MATCH(P$3,$G$1:$U$1,0))</f>
        <v>45482</v>
      </c>
      <c r="Q122">
        <f ca="1">INDEX(datafile[],MATCH($G122,INDIRECT("datafile[Product ID]"),0),MATCH(Q$3,$G$1:$U$1,0))</f>
        <v>234.64</v>
      </c>
      <c r="R122">
        <f ca="1">INDEX(datafile[],MATCH($G122,INDIRECT("datafile[Product ID]"),0),MATCH(R$3,$G$1:$U$1,0))</f>
        <v>74.599999999999994</v>
      </c>
      <c r="S122">
        <f ca="1">INDEX(datafile[],MATCH($G122,INDIRECT("datafile[Product ID]"),0),MATCH(S$3,$G$1:$U$1,0))</f>
        <v>1</v>
      </c>
      <c r="T122">
        <f ca="1">INDEX(datafile[],MATCH($G122,INDIRECT("datafile[Product ID]"),0),MATCH(T$3,$G$1:$U$1,0))</f>
        <v>35.17</v>
      </c>
      <c r="U122">
        <f ca="1">INDEX(datafile[],MATCH($G122,INDIRECT("datafile[Product ID]"),0),MATCH(U$3,$G$1:$U$1,0))</f>
        <v>23.53</v>
      </c>
    </row>
    <row r="123" spans="7:21" x14ac:dyDescent="0.25">
      <c r="G123" t="s">
        <v>306</v>
      </c>
      <c r="H123" t="str">
        <f ca="1">INDEX(datafile[],MATCH($G123,INDIRECT("datafile[Product ID]"),0),MATCH(H$3,$G$1:$U$1,0))</f>
        <v>Clothing</v>
      </c>
      <c r="I123" t="str">
        <f ca="1">INDEX(datafile[],MATCH($G123,INDIRECT("datafile[Product ID]"),0),MATCH(I$3,$G$1:$U$1,0))</f>
        <v>Basketball</v>
      </c>
      <c r="J123" t="str">
        <f ca="1">INDEX(datafile[],MATCH($G123,INDIRECT("datafile[Product ID]"),0),MATCH(J$3,$G$1:$U$1,0))</f>
        <v>Credit Card</v>
      </c>
      <c r="K123" t="str">
        <f ca="1">INDEX(datafile[],MATCH($G123,INDIRECT("datafile[Product ID]"),0),MATCH(K$3,$G$1:$U$1,0))</f>
        <v>San Francisco</v>
      </c>
      <c r="L123" t="str">
        <f ca="1">INDEX(datafile[],MATCH($G123,INDIRECT("datafile[Product ID]"),0),MATCH(L$3,$G$1:$U$1,0))</f>
        <v>Cancelled</v>
      </c>
      <c r="M123">
        <f ca="1">INDEX(datafile[],MATCH($G123,INDIRECT("datafile[Product ID]"),0),MATCH(M$3,$G$1:$U$1,0))</f>
        <v>14.8</v>
      </c>
      <c r="N123" t="str">
        <f ca="1">INDEX(datafile[],MATCH($G123,INDIRECT("datafile[Product ID]"),0),MATCH(N$3,$G$1:$U$1,0))</f>
        <v>95069 Schultz Crossing Apt. 060
Laurahaven, ME 19231</v>
      </c>
      <c r="O123" t="str">
        <f ca="1">INDEX(datafile[],MATCH($G123,INDIRECT("datafile[Product ID]"),0),MATCH(O$3,$G$1:$U$1,0))</f>
        <v>Website</v>
      </c>
      <c r="P123">
        <f ca="1">INDEX(datafile[],MATCH($G123,INDIRECT("datafile[Product ID]"),0),MATCH(P$3,$G$1:$U$1,0))</f>
        <v>45452</v>
      </c>
      <c r="Q123">
        <f ca="1">INDEX(datafile[],MATCH($G123,INDIRECT("datafile[Product ID]"),0),MATCH(Q$3,$G$1:$U$1,0))</f>
        <v>616.16999999999996</v>
      </c>
      <c r="R123">
        <f ca="1">INDEX(datafile[],MATCH($G123,INDIRECT("datafile[Product ID]"),0),MATCH(R$3,$G$1:$U$1,0))</f>
        <v>237.17</v>
      </c>
      <c r="S123">
        <f ca="1">INDEX(datafile[],MATCH($G123,INDIRECT("datafile[Product ID]"),0),MATCH(S$3,$G$1:$U$1,0))</f>
        <v>34</v>
      </c>
      <c r="T123">
        <f ca="1">INDEX(datafile[],MATCH($G123,INDIRECT("datafile[Product ID]"),0),MATCH(T$3,$G$1:$U$1,0))</f>
        <v>32.58</v>
      </c>
      <c r="U123">
        <f ca="1">INDEX(datafile[],MATCH($G123,INDIRECT("datafile[Product ID]"),0),MATCH(U$3,$G$1:$U$1,0))</f>
        <v>61.24</v>
      </c>
    </row>
    <row r="124" spans="7:21" x14ac:dyDescent="0.25">
      <c r="G124" t="s">
        <v>308</v>
      </c>
      <c r="H124" t="str">
        <f ca="1">INDEX(datafile[],MATCH($G124,INDIRECT("datafile[Product ID]"),0),MATCH(H$3,$G$1:$U$1,0))</f>
        <v>Electronics</v>
      </c>
      <c r="I124" t="str">
        <f ca="1">INDEX(datafile[],MATCH($G124,INDIRECT("datafile[Product ID]"),0),MATCH(I$3,$G$1:$U$1,0))</f>
        <v>Chair</v>
      </c>
      <c r="J124" t="str">
        <f ca="1">INDEX(datafile[],MATCH($G124,INDIRECT("datafile[Product ID]"),0),MATCH(J$3,$G$1:$U$1,0))</f>
        <v>Bank Transfer</v>
      </c>
      <c r="K124" t="str">
        <f ca="1">INDEX(datafile[],MATCH($G124,INDIRECT("datafile[Product ID]"),0),MATCH(K$3,$G$1:$U$1,0))</f>
        <v>San Francisco</v>
      </c>
      <c r="L124" t="str">
        <f ca="1">INDEX(datafile[],MATCH($G124,INDIRECT("datafile[Product ID]"),0),MATCH(L$3,$G$1:$U$1,0))</f>
        <v>Completed</v>
      </c>
      <c r="M124">
        <f ca="1">INDEX(datafile[],MATCH($G124,INDIRECT("datafile[Product ID]"),0),MATCH(M$3,$G$1:$U$1,0))</f>
        <v>24.33</v>
      </c>
      <c r="N124" t="str">
        <f ca="1">INDEX(datafile[],MATCH($G124,INDIRECT("datafile[Product ID]"),0),MATCH(N$3,$G$1:$U$1,0))</f>
        <v>9968 Pope Crest
Port Aaronport, OR 07643</v>
      </c>
      <c r="O124" t="str">
        <f ca="1">INDEX(datafile[],MATCH($G124,INDIRECT("datafile[Product ID]"),0),MATCH(O$3,$G$1:$U$1,0))</f>
        <v>Website</v>
      </c>
      <c r="P124">
        <f ca="1">INDEX(datafile[],MATCH($G124,INDIRECT("datafile[Product ID]"),0),MATCH(P$3,$G$1:$U$1,0))</f>
        <v>45390</v>
      </c>
      <c r="Q124">
        <f ca="1">INDEX(datafile[],MATCH($G124,INDIRECT("datafile[Product ID]"),0),MATCH(Q$3,$G$1:$U$1,0))</f>
        <v>317.37</v>
      </c>
      <c r="R124">
        <f ca="1">INDEX(datafile[],MATCH($G124,INDIRECT("datafile[Product ID]"),0),MATCH(R$3,$G$1:$U$1,0))</f>
        <v>479.96</v>
      </c>
      <c r="S124">
        <f ca="1">INDEX(datafile[],MATCH($G124,INDIRECT("datafile[Product ID]"),0),MATCH(S$3,$G$1:$U$1,0))</f>
        <v>51</v>
      </c>
      <c r="T124">
        <f ca="1">INDEX(datafile[],MATCH($G124,INDIRECT("datafile[Product ID]"),0),MATCH(T$3,$G$1:$U$1,0))</f>
        <v>20.43</v>
      </c>
      <c r="U124">
        <f ca="1">INDEX(datafile[],MATCH($G124,INDIRECT("datafile[Product ID]"),0),MATCH(U$3,$G$1:$U$1,0))</f>
        <v>48.5</v>
      </c>
    </row>
    <row r="125" spans="7:21" x14ac:dyDescent="0.25">
      <c r="G125" t="s">
        <v>310</v>
      </c>
      <c r="H125" t="str">
        <f ca="1">INDEX(datafile[],MATCH($G125,INDIRECT("datafile[Product ID]"),0),MATCH(H$3,$G$1:$U$1,0))</f>
        <v>Clothing</v>
      </c>
      <c r="I125" t="str">
        <f ca="1">INDEX(datafile[],MATCH($G125,INDIRECT("datafile[Product ID]"),0),MATCH(I$3,$G$1:$U$1,0))</f>
        <v>Basketball</v>
      </c>
      <c r="J125" t="str">
        <f ca="1">INDEX(datafile[],MATCH($G125,INDIRECT("datafile[Product ID]"),0),MATCH(J$3,$G$1:$U$1,0))</f>
        <v>Bank Transfer</v>
      </c>
      <c r="K125" t="str">
        <f ca="1">INDEX(datafile[],MATCH($G125,INDIRECT("datafile[Product ID]"),0),MATCH(K$3,$G$1:$U$1,0))</f>
        <v>Los Angeles</v>
      </c>
      <c r="L125" t="str">
        <f ca="1">INDEX(datafile[],MATCH($G125,INDIRECT("datafile[Product ID]"),0),MATCH(L$3,$G$1:$U$1,0))</f>
        <v>Cancelled</v>
      </c>
      <c r="M125">
        <f ca="1">INDEX(datafile[],MATCH($G125,INDIRECT("datafile[Product ID]"),0),MATCH(M$3,$G$1:$U$1,0))</f>
        <v>31.36</v>
      </c>
      <c r="N125" t="str">
        <f ca="1">INDEX(datafile[],MATCH($G125,INDIRECT("datafile[Product ID]"),0),MATCH(N$3,$G$1:$U$1,0))</f>
        <v>USS Peterson
FPO AE 12674</v>
      </c>
      <c r="O125" t="str">
        <f ca="1">INDEX(datafile[],MATCH($G125,INDIRECT("datafile[Product ID]"),0),MATCH(O$3,$G$1:$U$1,0))</f>
        <v>App</v>
      </c>
      <c r="P125">
        <f ca="1">INDEX(datafile[],MATCH($G125,INDIRECT("datafile[Product ID]"),0),MATCH(P$3,$G$1:$U$1,0))</f>
        <v>45270</v>
      </c>
      <c r="Q125">
        <f ca="1">INDEX(datafile[],MATCH($G125,INDIRECT("datafile[Product ID]"),0),MATCH(Q$3,$G$1:$U$1,0))</f>
        <v>179.45</v>
      </c>
      <c r="R125">
        <f ca="1">INDEX(datafile[],MATCH($G125,INDIRECT("datafile[Product ID]"),0),MATCH(R$3,$G$1:$U$1,0))</f>
        <v>10.050000000000001</v>
      </c>
      <c r="S125">
        <f ca="1">INDEX(datafile[],MATCH($G125,INDIRECT("datafile[Product ID]"),0),MATCH(S$3,$G$1:$U$1,0))</f>
        <v>50</v>
      </c>
      <c r="T125">
        <f ca="1">INDEX(datafile[],MATCH($G125,INDIRECT("datafile[Product ID]"),0),MATCH(T$3,$G$1:$U$1,0))</f>
        <v>22.68</v>
      </c>
      <c r="U125">
        <f ca="1">INDEX(datafile[],MATCH($G125,INDIRECT("datafile[Product ID]"),0),MATCH(U$3,$G$1:$U$1,0))</f>
        <v>13.43</v>
      </c>
    </row>
    <row r="126" spans="7:21" x14ac:dyDescent="0.25">
      <c r="G126" t="s">
        <v>312</v>
      </c>
      <c r="H126" t="str">
        <f ca="1">INDEX(datafile[],MATCH($G126,INDIRECT("datafile[Product ID]"),0),MATCH(H$3,$G$1:$U$1,0))</f>
        <v>Sports</v>
      </c>
      <c r="I126" t="str">
        <f ca="1">INDEX(datafile[],MATCH($G126,INDIRECT("datafile[Product ID]"),0),MATCH(I$3,$G$1:$U$1,0))</f>
        <v>Chair</v>
      </c>
      <c r="J126" t="str">
        <f ca="1">INDEX(datafile[],MATCH($G126,INDIRECT("datafile[Product ID]"),0),MATCH(J$3,$G$1:$U$1,0))</f>
        <v>Cash on Delivery</v>
      </c>
      <c r="K126" t="str">
        <f ca="1">INDEX(datafile[],MATCH($G126,INDIRECT("datafile[Product ID]"),0),MATCH(K$3,$G$1:$U$1,0))</f>
        <v>San Francisco</v>
      </c>
      <c r="L126" t="str">
        <f ca="1">INDEX(datafile[],MATCH($G126,INDIRECT("datafile[Product ID]"),0),MATCH(L$3,$G$1:$U$1,0))</f>
        <v>Completed</v>
      </c>
      <c r="M126">
        <f ca="1">INDEX(datafile[],MATCH($G126,INDIRECT("datafile[Product ID]"),0),MATCH(M$3,$G$1:$U$1,0))</f>
        <v>6.1</v>
      </c>
      <c r="N126" t="str">
        <f ca="1">INDEX(datafile[],MATCH($G126,INDIRECT("datafile[Product ID]"),0),MATCH(N$3,$G$1:$U$1,0))</f>
        <v>6913 Richard Park Suite 681
Jonesborough, MI 24464</v>
      </c>
      <c r="O126" t="str">
        <f ca="1">INDEX(datafile[],MATCH($G126,INDIRECT("datafile[Product ID]"),0),MATCH(O$3,$G$1:$U$1,0))</f>
        <v>Website</v>
      </c>
      <c r="P126">
        <f ca="1">INDEX(datafile[],MATCH($G126,INDIRECT("datafile[Product ID]"),0),MATCH(P$3,$G$1:$U$1,0))</f>
        <v>45507</v>
      </c>
      <c r="Q126">
        <f ca="1">INDEX(datafile[],MATCH($G126,INDIRECT("datafile[Product ID]"),0),MATCH(Q$3,$G$1:$U$1,0))</f>
        <v>821.28</v>
      </c>
      <c r="R126">
        <f ca="1">INDEX(datafile[],MATCH($G126,INDIRECT("datafile[Product ID]"),0),MATCH(R$3,$G$1:$U$1,0))</f>
        <v>84.06</v>
      </c>
      <c r="S126">
        <f ca="1">INDEX(datafile[],MATCH($G126,INDIRECT("datafile[Product ID]"),0),MATCH(S$3,$G$1:$U$1,0))</f>
        <v>14</v>
      </c>
      <c r="T126">
        <f ca="1">INDEX(datafile[],MATCH($G126,INDIRECT("datafile[Product ID]"),0),MATCH(T$3,$G$1:$U$1,0))</f>
        <v>7.68</v>
      </c>
      <c r="U126">
        <f ca="1">INDEX(datafile[],MATCH($G126,INDIRECT("datafile[Product ID]"),0),MATCH(U$3,$G$1:$U$1,0))</f>
        <v>64.09</v>
      </c>
    </row>
    <row r="127" spans="7:21" x14ac:dyDescent="0.25">
      <c r="G127" t="s">
        <v>314</v>
      </c>
      <c r="H127" t="str">
        <f ca="1">INDEX(datafile[],MATCH($G127,INDIRECT("datafile[Product ID]"),0),MATCH(H$3,$G$1:$U$1,0))</f>
        <v>Books</v>
      </c>
      <c r="I127" t="str">
        <f ca="1">INDEX(datafile[],MATCH($G127,INDIRECT("datafile[Product ID]"),0),MATCH(I$3,$G$1:$U$1,0))</f>
        <v>Novel</v>
      </c>
      <c r="J127" t="str">
        <f ca="1">INDEX(datafile[],MATCH($G127,INDIRECT("datafile[Product ID]"),0),MATCH(J$3,$G$1:$U$1,0))</f>
        <v>Credit Card</v>
      </c>
      <c r="K127" t="str">
        <f ca="1">INDEX(datafile[],MATCH($G127,INDIRECT("datafile[Product ID]"),0),MATCH(K$3,$G$1:$U$1,0))</f>
        <v>Chicago</v>
      </c>
      <c r="L127" t="str">
        <f ca="1">INDEX(datafile[],MATCH($G127,INDIRECT("datafile[Product ID]"),0),MATCH(L$3,$G$1:$U$1,0))</f>
        <v>Returned</v>
      </c>
      <c r="M127">
        <f ca="1">INDEX(datafile[],MATCH($G127,INDIRECT("datafile[Product ID]"),0),MATCH(M$3,$G$1:$U$1,0))</f>
        <v>45.38</v>
      </c>
      <c r="N127" t="str">
        <f ca="1">INDEX(datafile[],MATCH($G127,INDIRECT("datafile[Product ID]"),0),MATCH(N$3,$G$1:$U$1,0))</f>
        <v>437 Bernard Junction
Johnberg, MA 02983</v>
      </c>
      <c r="O127" t="str">
        <f ca="1">INDEX(datafile[],MATCH($G127,INDIRECT("datafile[Product ID]"),0),MATCH(O$3,$G$1:$U$1,0))</f>
        <v>Website</v>
      </c>
      <c r="P127">
        <f ca="1">INDEX(datafile[],MATCH($G127,INDIRECT("datafile[Product ID]"),0),MATCH(P$3,$G$1:$U$1,0))</f>
        <v>45299</v>
      </c>
      <c r="Q127">
        <f ca="1">INDEX(datafile[],MATCH($G127,INDIRECT("datafile[Product ID]"),0),MATCH(Q$3,$G$1:$U$1,0))</f>
        <v>451.82</v>
      </c>
      <c r="R127">
        <f ca="1">INDEX(datafile[],MATCH($G127,INDIRECT("datafile[Product ID]"),0),MATCH(R$3,$G$1:$U$1,0))</f>
        <v>417.39</v>
      </c>
      <c r="S127">
        <f ca="1">INDEX(datafile[],MATCH($G127,INDIRECT("datafile[Product ID]"),0),MATCH(S$3,$G$1:$U$1,0))</f>
        <v>60</v>
      </c>
      <c r="T127">
        <f ca="1">INDEX(datafile[],MATCH($G127,INDIRECT("datafile[Product ID]"),0),MATCH(T$3,$G$1:$U$1,0))</f>
        <v>40.229999999999997</v>
      </c>
      <c r="U127">
        <f ca="1">INDEX(datafile[],MATCH($G127,INDIRECT("datafile[Product ID]"),0),MATCH(U$3,$G$1:$U$1,0))</f>
        <v>47.59</v>
      </c>
    </row>
    <row r="128" spans="7:21" x14ac:dyDescent="0.25">
      <c r="G128" t="s">
        <v>316</v>
      </c>
      <c r="H128" t="str">
        <f ca="1">INDEX(datafile[],MATCH($G128,INDIRECT("datafile[Product ID]"),0),MATCH(H$3,$G$1:$U$1,0))</f>
        <v>Books</v>
      </c>
      <c r="I128" t="str">
        <f ca="1">INDEX(datafile[],MATCH($G128,INDIRECT("datafile[Product ID]"),0),MATCH(I$3,$G$1:$U$1,0))</f>
        <v>Basketball</v>
      </c>
      <c r="J128" t="str">
        <f ca="1">INDEX(datafile[],MATCH($G128,INDIRECT("datafile[Product ID]"),0),MATCH(J$3,$G$1:$U$1,0))</f>
        <v>PayPal</v>
      </c>
      <c r="K128" t="str">
        <f ca="1">INDEX(datafile[],MATCH($G128,INDIRECT("datafile[Product ID]"),0),MATCH(K$3,$G$1:$U$1,0))</f>
        <v>Chicago</v>
      </c>
      <c r="L128" t="str">
        <f ca="1">INDEX(datafile[],MATCH($G128,INDIRECT("datafile[Product ID]"),0),MATCH(L$3,$G$1:$U$1,0))</f>
        <v>Cancelled</v>
      </c>
      <c r="M128">
        <f ca="1">INDEX(datafile[],MATCH($G128,INDIRECT("datafile[Product ID]"),0),MATCH(M$3,$G$1:$U$1,0))</f>
        <v>38.619999999999997</v>
      </c>
      <c r="N128" t="str">
        <f ca="1">INDEX(datafile[],MATCH($G128,INDIRECT("datafile[Product ID]"),0),MATCH(N$3,$G$1:$U$1,0))</f>
        <v>2543 Jones Mills Apt. 949
North Nancy, GA 55929</v>
      </c>
      <c r="O128" t="str">
        <f ca="1">INDEX(datafile[],MATCH($G128,INDIRECT("datafile[Product ID]"),0),MATCH(O$3,$G$1:$U$1,0))</f>
        <v>Website</v>
      </c>
      <c r="P128">
        <f ca="1">INDEX(datafile[],MATCH($G128,INDIRECT("datafile[Product ID]"),0),MATCH(P$3,$G$1:$U$1,0))</f>
        <v>45515</v>
      </c>
      <c r="Q128">
        <f ca="1">INDEX(datafile[],MATCH($G128,INDIRECT("datafile[Product ID]"),0),MATCH(Q$3,$G$1:$U$1,0))</f>
        <v>981.04</v>
      </c>
      <c r="R128">
        <f ca="1">INDEX(datafile[],MATCH($G128,INDIRECT("datafile[Product ID]"),0),MATCH(R$3,$G$1:$U$1,0))</f>
        <v>204.2</v>
      </c>
      <c r="S128">
        <f ca="1">INDEX(datafile[],MATCH($G128,INDIRECT("datafile[Product ID]"),0),MATCH(S$3,$G$1:$U$1,0))</f>
        <v>45</v>
      </c>
      <c r="T128">
        <f ca="1">INDEX(datafile[],MATCH($G128,INDIRECT("datafile[Product ID]"),0),MATCH(T$3,$G$1:$U$1,0))</f>
        <v>39.32</v>
      </c>
      <c r="U128">
        <f ca="1">INDEX(datafile[],MATCH($G128,INDIRECT("datafile[Product ID]"),0),MATCH(U$3,$G$1:$U$1,0))</f>
        <v>8.19</v>
      </c>
    </row>
    <row r="129" spans="7:21" x14ac:dyDescent="0.25">
      <c r="G129" t="s">
        <v>318</v>
      </c>
      <c r="H129" t="str">
        <f ca="1">INDEX(datafile[],MATCH($G129,INDIRECT("datafile[Product ID]"),0),MATCH(H$3,$G$1:$U$1,0))</f>
        <v>Furniture</v>
      </c>
      <c r="I129" t="str">
        <f ca="1">INDEX(datafile[],MATCH($G129,INDIRECT("datafile[Product ID]"),0),MATCH(I$3,$G$1:$U$1,0))</f>
        <v>Novel</v>
      </c>
      <c r="J129" t="str">
        <f ca="1">INDEX(datafile[],MATCH($G129,INDIRECT("datafile[Product ID]"),0),MATCH(J$3,$G$1:$U$1,0))</f>
        <v>Cash on Delivery</v>
      </c>
      <c r="K129" t="str">
        <f ca="1">INDEX(datafile[],MATCH($G129,INDIRECT("datafile[Product ID]"),0),MATCH(K$3,$G$1:$U$1,0))</f>
        <v>San Francisco</v>
      </c>
      <c r="L129" t="str">
        <f ca="1">INDEX(datafile[],MATCH($G129,INDIRECT("datafile[Product ID]"),0),MATCH(L$3,$G$1:$U$1,0))</f>
        <v>Pending</v>
      </c>
      <c r="M129">
        <f ca="1">INDEX(datafile[],MATCH($G129,INDIRECT("datafile[Product ID]"),0),MATCH(M$3,$G$1:$U$1,0))</f>
        <v>8.8800000000000008</v>
      </c>
      <c r="N129" t="str">
        <f ca="1">INDEX(datafile[],MATCH($G129,INDIRECT("datafile[Product ID]"),0),MATCH(N$3,$G$1:$U$1,0))</f>
        <v>104 Moss Course Apt. 858
Alanport, HI 25347</v>
      </c>
      <c r="O129" t="str">
        <f ca="1">INDEX(datafile[],MATCH($G129,INDIRECT("datafile[Product ID]"),0),MATCH(O$3,$G$1:$U$1,0))</f>
        <v>Website</v>
      </c>
      <c r="P129">
        <f ca="1">INDEX(datafile[],MATCH($G129,INDIRECT("datafile[Product ID]"),0),MATCH(P$3,$G$1:$U$1,0))</f>
        <v>45449</v>
      </c>
      <c r="Q129">
        <f ca="1">INDEX(datafile[],MATCH($G129,INDIRECT("datafile[Product ID]"),0),MATCH(Q$3,$G$1:$U$1,0))</f>
        <v>816.53</v>
      </c>
      <c r="R129">
        <f ca="1">INDEX(datafile[],MATCH($G129,INDIRECT("datafile[Product ID]"),0),MATCH(R$3,$G$1:$U$1,0))</f>
        <v>488.01</v>
      </c>
      <c r="S129">
        <f ca="1">INDEX(datafile[],MATCH($G129,INDIRECT("datafile[Product ID]"),0),MATCH(S$3,$G$1:$U$1,0))</f>
        <v>13</v>
      </c>
      <c r="T129">
        <f ca="1">INDEX(datafile[],MATCH($G129,INDIRECT("datafile[Product ID]"),0),MATCH(T$3,$G$1:$U$1,0))</f>
        <v>28.01</v>
      </c>
      <c r="U129">
        <f ca="1">INDEX(datafile[],MATCH($G129,INDIRECT("datafile[Product ID]"),0),MATCH(U$3,$G$1:$U$1,0))</f>
        <v>13.24</v>
      </c>
    </row>
    <row r="130" spans="7:21" x14ac:dyDescent="0.25">
      <c r="G130" t="s">
        <v>320</v>
      </c>
      <c r="H130" t="str">
        <f ca="1">INDEX(datafile[],MATCH($G130,INDIRECT("datafile[Product ID]"),0),MATCH(H$3,$G$1:$U$1,0))</f>
        <v>Electronics</v>
      </c>
      <c r="I130" t="str">
        <f ca="1">INDEX(datafile[],MATCH($G130,INDIRECT("datafile[Product ID]"),0),MATCH(I$3,$G$1:$U$1,0))</f>
        <v>Basketball</v>
      </c>
      <c r="J130" t="str">
        <f ca="1">INDEX(datafile[],MATCH($G130,INDIRECT("datafile[Product ID]"),0),MATCH(J$3,$G$1:$U$1,0))</f>
        <v>Credit Card</v>
      </c>
      <c r="K130" t="str">
        <f ca="1">INDEX(datafile[],MATCH($G130,INDIRECT("datafile[Product ID]"),0),MATCH(K$3,$G$1:$U$1,0))</f>
        <v>Los Angeles</v>
      </c>
      <c r="L130" t="str">
        <f ca="1">INDEX(datafile[],MATCH($G130,INDIRECT("datafile[Product ID]"),0),MATCH(L$3,$G$1:$U$1,0))</f>
        <v>Completed</v>
      </c>
      <c r="M130">
        <f ca="1">INDEX(datafile[],MATCH($G130,INDIRECT("datafile[Product ID]"),0),MATCH(M$3,$G$1:$U$1,0))</f>
        <v>25.44</v>
      </c>
      <c r="N130" t="str">
        <f ca="1">INDEX(datafile[],MATCH($G130,INDIRECT("datafile[Product ID]"),0),MATCH(N$3,$G$1:$U$1,0))</f>
        <v>USNV Hampton
FPO AA 84135</v>
      </c>
      <c r="O130" t="str">
        <f ca="1">INDEX(datafile[],MATCH($G130,INDIRECT("datafile[Product ID]"),0),MATCH(O$3,$G$1:$U$1,0))</f>
        <v>Website</v>
      </c>
      <c r="P130">
        <f ca="1">INDEX(datafile[],MATCH($G130,INDIRECT("datafile[Product ID]"),0),MATCH(P$3,$G$1:$U$1,0))</f>
        <v>45537</v>
      </c>
      <c r="Q130">
        <f ca="1">INDEX(datafile[],MATCH($G130,INDIRECT("datafile[Product ID]"),0),MATCH(Q$3,$G$1:$U$1,0))</f>
        <v>560.41999999999996</v>
      </c>
      <c r="R130">
        <f ca="1">INDEX(datafile[],MATCH($G130,INDIRECT("datafile[Product ID]"),0),MATCH(R$3,$G$1:$U$1,0))</f>
        <v>270.47000000000003</v>
      </c>
      <c r="S130">
        <f ca="1">INDEX(datafile[],MATCH($G130,INDIRECT("datafile[Product ID]"),0),MATCH(S$3,$G$1:$U$1,0))</f>
        <v>23</v>
      </c>
      <c r="T130">
        <f ca="1">INDEX(datafile[],MATCH($G130,INDIRECT("datafile[Product ID]"),0),MATCH(T$3,$G$1:$U$1,0))</f>
        <v>32.79</v>
      </c>
      <c r="U130">
        <f ca="1">INDEX(datafile[],MATCH($G130,INDIRECT("datafile[Product ID]"),0),MATCH(U$3,$G$1:$U$1,0))</f>
        <v>66.39</v>
      </c>
    </row>
    <row r="131" spans="7:21" x14ac:dyDescent="0.25">
      <c r="G131" t="s">
        <v>322</v>
      </c>
      <c r="H131" t="str">
        <f ca="1">INDEX(datafile[],MATCH($G131,INDIRECT("datafile[Product ID]"),0),MATCH(H$3,$G$1:$U$1,0))</f>
        <v>Electronics</v>
      </c>
      <c r="I131" t="str">
        <f ca="1">INDEX(datafile[],MATCH($G131,INDIRECT("datafile[Product ID]"),0),MATCH(I$3,$G$1:$U$1,0))</f>
        <v>T-shirt</v>
      </c>
      <c r="J131" t="str">
        <f ca="1">INDEX(datafile[],MATCH($G131,INDIRECT("datafile[Product ID]"),0),MATCH(J$3,$G$1:$U$1,0))</f>
        <v>Credit Card</v>
      </c>
      <c r="K131" t="str">
        <f ca="1">INDEX(datafile[],MATCH($G131,INDIRECT("datafile[Product ID]"),0),MATCH(K$3,$G$1:$U$1,0))</f>
        <v>Houston</v>
      </c>
      <c r="L131" t="str">
        <f ca="1">INDEX(datafile[],MATCH($G131,INDIRECT("datafile[Product ID]"),0),MATCH(L$3,$G$1:$U$1,0))</f>
        <v>Returned</v>
      </c>
      <c r="M131">
        <f ca="1">INDEX(datafile[],MATCH($G131,INDIRECT("datafile[Product ID]"),0),MATCH(M$3,$G$1:$U$1,0))</f>
        <v>12.09</v>
      </c>
      <c r="N131" t="str">
        <f ca="1">INDEX(datafile[],MATCH($G131,INDIRECT("datafile[Product ID]"),0),MATCH(N$3,$G$1:$U$1,0))</f>
        <v>Unit 1710 Box 2845
DPO AE 90497</v>
      </c>
      <c r="O131" t="str">
        <f ca="1">INDEX(datafile[],MATCH($G131,INDIRECT("datafile[Product ID]"),0),MATCH(O$3,$G$1:$U$1,0))</f>
        <v>App</v>
      </c>
      <c r="P131">
        <f ca="1">INDEX(datafile[],MATCH($G131,INDIRECT("datafile[Product ID]"),0),MATCH(P$3,$G$1:$U$1,0))</f>
        <v>45394</v>
      </c>
      <c r="Q131">
        <f ca="1">INDEX(datafile[],MATCH($G131,INDIRECT("datafile[Product ID]"),0),MATCH(Q$3,$G$1:$U$1,0))</f>
        <v>326.43</v>
      </c>
      <c r="R131">
        <f ca="1">INDEX(datafile[],MATCH($G131,INDIRECT("datafile[Product ID]"),0),MATCH(R$3,$G$1:$U$1,0))</f>
        <v>138.66</v>
      </c>
      <c r="S131">
        <f ca="1">INDEX(datafile[],MATCH($G131,INDIRECT("datafile[Product ID]"),0),MATCH(S$3,$G$1:$U$1,0))</f>
        <v>5</v>
      </c>
      <c r="T131">
        <f ca="1">INDEX(datafile[],MATCH($G131,INDIRECT("datafile[Product ID]"),0),MATCH(T$3,$G$1:$U$1,0))</f>
        <v>19.04</v>
      </c>
      <c r="U131">
        <f ca="1">INDEX(datafile[],MATCH($G131,INDIRECT("datafile[Product ID]"),0),MATCH(U$3,$G$1:$U$1,0))</f>
        <v>34.9</v>
      </c>
    </row>
    <row r="132" spans="7:21" x14ac:dyDescent="0.25">
      <c r="G132" t="s">
        <v>324</v>
      </c>
      <c r="H132" t="str">
        <f ca="1">INDEX(datafile[],MATCH($G132,INDIRECT("datafile[Product ID]"),0),MATCH(H$3,$G$1:$U$1,0))</f>
        <v>Sports</v>
      </c>
      <c r="I132" t="str">
        <f ca="1">INDEX(datafile[],MATCH($G132,INDIRECT("datafile[Product ID]"),0),MATCH(I$3,$G$1:$U$1,0))</f>
        <v>Novel</v>
      </c>
      <c r="J132" t="str">
        <f ca="1">INDEX(datafile[],MATCH($G132,INDIRECT("datafile[Product ID]"),0),MATCH(J$3,$G$1:$U$1,0))</f>
        <v>Credit Card</v>
      </c>
      <c r="K132" t="str">
        <f ca="1">INDEX(datafile[],MATCH($G132,INDIRECT("datafile[Product ID]"),0),MATCH(K$3,$G$1:$U$1,0))</f>
        <v>Chicago</v>
      </c>
      <c r="L132" t="str">
        <f ca="1">INDEX(datafile[],MATCH($G132,INDIRECT("datafile[Product ID]"),0),MATCH(L$3,$G$1:$U$1,0))</f>
        <v>Completed</v>
      </c>
      <c r="M132">
        <f ca="1">INDEX(datafile[],MATCH($G132,INDIRECT("datafile[Product ID]"),0),MATCH(M$3,$G$1:$U$1,0))</f>
        <v>44.72</v>
      </c>
      <c r="N132" t="str">
        <f ca="1">INDEX(datafile[],MATCH($G132,INDIRECT("datafile[Product ID]"),0),MATCH(N$3,$G$1:$U$1,0))</f>
        <v>4536 Bianca Freeway Apt. 296
Jamiestad, AL 90693</v>
      </c>
      <c r="O132" t="str">
        <f ca="1">INDEX(datafile[],MATCH($G132,INDIRECT("datafile[Product ID]"),0),MATCH(O$3,$G$1:$U$1,0))</f>
        <v>App</v>
      </c>
      <c r="P132">
        <f ca="1">INDEX(datafile[],MATCH($G132,INDIRECT("datafile[Product ID]"),0),MATCH(P$3,$G$1:$U$1,0))</f>
        <v>45328</v>
      </c>
      <c r="Q132">
        <f ca="1">INDEX(datafile[],MATCH($G132,INDIRECT("datafile[Product ID]"),0),MATCH(Q$3,$G$1:$U$1,0))</f>
        <v>786.22</v>
      </c>
      <c r="R132">
        <f ca="1">INDEX(datafile[],MATCH($G132,INDIRECT("datafile[Product ID]"),0),MATCH(R$3,$G$1:$U$1,0))</f>
        <v>451.62</v>
      </c>
      <c r="S132">
        <f ca="1">INDEX(datafile[],MATCH($G132,INDIRECT("datafile[Product ID]"),0),MATCH(S$3,$G$1:$U$1,0))</f>
        <v>13</v>
      </c>
      <c r="T132">
        <f ca="1">INDEX(datafile[],MATCH($G132,INDIRECT("datafile[Product ID]"),0),MATCH(T$3,$G$1:$U$1,0))</f>
        <v>8.6999999999999993</v>
      </c>
      <c r="U132">
        <f ca="1">INDEX(datafile[],MATCH($G132,INDIRECT("datafile[Product ID]"),0),MATCH(U$3,$G$1:$U$1,0))</f>
        <v>29.56</v>
      </c>
    </row>
    <row r="133" spans="7:21" x14ac:dyDescent="0.25">
      <c r="G133" t="s">
        <v>328</v>
      </c>
      <c r="H133" t="str">
        <f ca="1">INDEX(datafile[],MATCH($G133,INDIRECT("datafile[Product ID]"),0),MATCH(H$3,$G$1:$U$1,0))</f>
        <v>Sports</v>
      </c>
      <c r="I133" t="str">
        <f ca="1">INDEX(datafile[],MATCH($G133,INDIRECT("datafile[Product ID]"),0),MATCH(I$3,$G$1:$U$1,0))</f>
        <v>T-shirt</v>
      </c>
      <c r="J133" t="str">
        <f ca="1">INDEX(datafile[],MATCH($G133,INDIRECT("datafile[Product ID]"),0),MATCH(J$3,$G$1:$U$1,0))</f>
        <v>Bank Transfer</v>
      </c>
      <c r="K133" t="str">
        <f ca="1">INDEX(datafile[],MATCH($G133,INDIRECT("datafile[Product ID]"),0),MATCH(K$3,$G$1:$U$1,0))</f>
        <v>New York</v>
      </c>
      <c r="L133" t="str">
        <f ca="1">INDEX(datafile[],MATCH($G133,INDIRECT("datafile[Product ID]"),0),MATCH(L$3,$G$1:$U$1,0))</f>
        <v>Pending</v>
      </c>
      <c r="M133">
        <f ca="1">INDEX(datafile[],MATCH($G133,INDIRECT("datafile[Product ID]"),0),MATCH(M$3,$G$1:$U$1,0))</f>
        <v>39.9</v>
      </c>
      <c r="N133" t="str">
        <f ca="1">INDEX(datafile[],MATCH($G133,INDIRECT("datafile[Product ID]"),0),MATCH(N$3,$G$1:$U$1,0))</f>
        <v>98253 Erika Overpass Suite 509
Jacobport, RI 13881</v>
      </c>
      <c r="O133" t="str">
        <f ca="1">INDEX(datafile[],MATCH($G133,INDIRECT("datafile[Product ID]"),0),MATCH(O$3,$G$1:$U$1,0))</f>
        <v>Website</v>
      </c>
      <c r="P133">
        <f ca="1">INDEX(datafile[],MATCH($G133,INDIRECT("datafile[Product ID]"),0),MATCH(P$3,$G$1:$U$1,0))</f>
        <v>45233</v>
      </c>
      <c r="Q133">
        <f ca="1">INDEX(datafile[],MATCH($G133,INDIRECT("datafile[Product ID]"),0),MATCH(Q$3,$G$1:$U$1,0))</f>
        <v>170.59</v>
      </c>
      <c r="R133">
        <f ca="1">INDEX(datafile[],MATCH($G133,INDIRECT("datafile[Product ID]"),0),MATCH(R$3,$G$1:$U$1,0))</f>
        <v>223.6</v>
      </c>
      <c r="S133">
        <f ca="1">INDEX(datafile[],MATCH($G133,INDIRECT("datafile[Product ID]"),0),MATCH(S$3,$G$1:$U$1,0))</f>
        <v>9</v>
      </c>
      <c r="T133">
        <f ca="1">INDEX(datafile[],MATCH($G133,INDIRECT("datafile[Product ID]"),0),MATCH(T$3,$G$1:$U$1,0))</f>
        <v>22.09</v>
      </c>
      <c r="U133">
        <f ca="1">INDEX(datafile[],MATCH($G133,INDIRECT("datafile[Product ID]"),0),MATCH(U$3,$G$1:$U$1,0))</f>
        <v>1.41</v>
      </c>
    </row>
    <row r="134" spans="7:21" x14ac:dyDescent="0.25">
      <c r="G134" t="s">
        <v>330</v>
      </c>
      <c r="H134" t="str">
        <f ca="1">INDEX(datafile[],MATCH($G134,INDIRECT("datafile[Product ID]"),0),MATCH(H$3,$G$1:$U$1,0))</f>
        <v>Sports</v>
      </c>
      <c r="I134" t="str">
        <f ca="1">INDEX(datafile[],MATCH($G134,INDIRECT("datafile[Product ID]"),0),MATCH(I$3,$G$1:$U$1,0))</f>
        <v>Laptop</v>
      </c>
      <c r="J134" t="str">
        <f ca="1">INDEX(datafile[],MATCH($G134,INDIRECT("datafile[Product ID]"),0),MATCH(J$3,$G$1:$U$1,0))</f>
        <v>PayPal</v>
      </c>
      <c r="K134" t="str">
        <f ca="1">INDEX(datafile[],MATCH($G134,INDIRECT("datafile[Product ID]"),0),MATCH(K$3,$G$1:$U$1,0))</f>
        <v>San Francisco</v>
      </c>
      <c r="L134" t="str">
        <f ca="1">INDEX(datafile[],MATCH($G134,INDIRECT("datafile[Product ID]"),0),MATCH(L$3,$G$1:$U$1,0))</f>
        <v>Pending</v>
      </c>
      <c r="M134">
        <f ca="1">INDEX(datafile[],MATCH($G134,INDIRECT("datafile[Product ID]"),0),MATCH(M$3,$G$1:$U$1,0))</f>
        <v>35.25</v>
      </c>
      <c r="N134" t="str">
        <f ca="1">INDEX(datafile[],MATCH($G134,INDIRECT("datafile[Product ID]"),0),MATCH(N$3,$G$1:$U$1,0))</f>
        <v>212 Edgar Passage Apt. 115
Mooneychester, AK 21078</v>
      </c>
      <c r="O134" t="str">
        <f ca="1">INDEX(datafile[],MATCH($G134,INDIRECT("datafile[Product ID]"),0),MATCH(O$3,$G$1:$U$1,0))</f>
        <v>App</v>
      </c>
      <c r="P134">
        <f ca="1">INDEX(datafile[],MATCH($G134,INDIRECT("datafile[Product ID]"),0),MATCH(P$3,$G$1:$U$1,0))</f>
        <v>45422</v>
      </c>
      <c r="Q134">
        <f ca="1">INDEX(datafile[],MATCH($G134,INDIRECT("datafile[Product ID]"),0),MATCH(Q$3,$G$1:$U$1,0))</f>
        <v>497.39</v>
      </c>
      <c r="R134">
        <f ca="1">INDEX(datafile[],MATCH($G134,INDIRECT("datafile[Product ID]"),0),MATCH(R$3,$G$1:$U$1,0))</f>
        <v>155.79</v>
      </c>
      <c r="S134">
        <f ca="1">INDEX(datafile[],MATCH($G134,INDIRECT("datafile[Product ID]"),0),MATCH(S$3,$G$1:$U$1,0))</f>
        <v>27</v>
      </c>
      <c r="T134">
        <f ca="1">INDEX(datafile[],MATCH($G134,INDIRECT("datafile[Product ID]"),0),MATCH(T$3,$G$1:$U$1,0))</f>
        <v>21.71</v>
      </c>
      <c r="U134">
        <f ca="1">INDEX(datafile[],MATCH($G134,INDIRECT("datafile[Product ID]"),0),MATCH(U$3,$G$1:$U$1,0))</f>
        <v>56.28</v>
      </c>
    </row>
    <row r="135" spans="7:21" x14ac:dyDescent="0.25">
      <c r="G135" t="s">
        <v>334</v>
      </c>
      <c r="H135" t="str">
        <f ca="1">INDEX(datafile[],MATCH($G135,INDIRECT("datafile[Product ID]"),0),MATCH(H$3,$G$1:$U$1,0))</f>
        <v>Clothing</v>
      </c>
      <c r="I135" t="str">
        <f ca="1">INDEX(datafile[],MATCH($G135,INDIRECT("datafile[Product ID]"),0),MATCH(I$3,$G$1:$U$1,0))</f>
        <v>Chair</v>
      </c>
      <c r="J135" t="str">
        <f ca="1">INDEX(datafile[],MATCH($G135,INDIRECT("datafile[Product ID]"),0),MATCH(J$3,$G$1:$U$1,0))</f>
        <v>Cash on Delivery</v>
      </c>
      <c r="K135" t="str">
        <f ca="1">INDEX(datafile[],MATCH($G135,INDIRECT("datafile[Product ID]"),0),MATCH(K$3,$G$1:$U$1,0))</f>
        <v>San Francisco</v>
      </c>
      <c r="L135" t="str">
        <f ca="1">INDEX(datafile[],MATCH($G135,INDIRECT("datafile[Product ID]"),0),MATCH(L$3,$G$1:$U$1,0))</f>
        <v>Pending</v>
      </c>
      <c r="M135">
        <f ca="1">INDEX(datafile[],MATCH($G135,INDIRECT("datafile[Product ID]"),0),MATCH(M$3,$G$1:$U$1,0))</f>
        <v>20.91</v>
      </c>
      <c r="N135" t="str">
        <f ca="1">INDEX(datafile[],MATCH($G135,INDIRECT("datafile[Product ID]"),0),MATCH(N$3,$G$1:$U$1,0))</f>
        <v>2542 Gray Island Suite 788
Andersonborough, IL 48041</v>
      </c>
      <c r="O135" t="str">
        <f ca="1">INDEX(datafile[],MATCH($G135,INDIRECT("datafile[Product ID]"),0),MATCH(O$3,$G$1:$U$1,0))</f>
        <v>Website</v>
      </c>
      <c r="P135">
        <f ca="1">INDEX(datafile[],MATCH($G135,INDIRECT("datafile[Product ID]"),0),MATCH(P$3,$G$1:$U$1,0))</f>
        <v>45311</v>
      </c>
      <c r="Q135">
        <f ca="1">INDEX(datafile[],MATCH($G135,INDIRECT("datafile[Product ID]"),0),MATCH(Q$3,$G$1:$U$1,0))</f>
        <v>501.51</v>
      </c>
      <c r="R135">
        <f ca="1">INDEX(datafile[],MATCH($G135,INDIRECT("datafile[Product ID]"),0),MATCH(R$3,$G$1:$U$1,0))</f>
        <v>72.510000000000005</v>
      </c>
      <c r="S135">
        <f ca="1">INDEX(datafile[],MATCH($G135,INDIRECT("datafile[Product ID]"),0),MATCH(S$3,$G$1:$U$1,0))</f>
        <v>53</v>
      </c>
      <c r="T135">
        <f ca="1">INDEX(datafile[],MATCH($G135,INDIRECT("datafile[Product ID]"),0),MATCH(T$3,$G$1:$U$1,0))</f>
        <v>25.65</v>
      </c>
      <c r="U135">
        <f ca="1">INDEX(datafile[],MATCH($G135,INDIRECT("datafile[Product ID]"),0),MATCH(U$3,$G$1:$U$1,0))</f>
        <v>85.86</v>
      </c>
    </row>
    <row r="136" spans="7:21" x14ac:dyDescent="0.25">
      <c r="G136" t="s">
        <v>336</v>
      </c>
      <c r="H136" t="str">
        <f ca="1">INDEX(datafile[],MATCH($G136,INDIRECT("datafile[Product ID]"),0),MATCH(H$3,$G$1:$U$1,0))</f>
        <v>Books</v>
      </c>
      <c r="I136" t="str">
        <f ca="1">INDEX(datafile[],MATCH($G136,INDIRECT("datafile[Product ID]"),0),MATCH(I$3,$G$1:$U$1,0))</f>
        <v>Novel</v>
      </c>
      <c r="J136" t="str">
        <f ca="1">INDEX(datafile[],MATCH($G136,INDIRECT("datafile[Product ID]"),0),MATCH(J$3,$G$1:$U$1,0))</f>
        <v>Cash on Delivery</v>
      </c>
      <c r="K136" t="str">
        <f ca="1">INDEX(datafile[],MATCH($G136,INDIRECT("datafile[Product ID]"),0),MATCH(K$3,$G$1:$U$1,0))</f>
        <v>Chicago</v>
      </c>
      <c r="L136" t="str">
        <f ca="1">INDEX(datafile[],MATCH($G136,INDIRECT("datafile[Product ID]"),0),MATCH(L$3,$G$1:$U$1,0))</f>
        <v>Pending</v>
      </c>
      <c r="M136">
        <f ca="1">INDEX(datafile[],MATCH($G136,INDIRECT("datafile[Product ID]"),0),MATCH(M$3,$G$1:$U$1,0))</f>
        <v>45.41</v>
      </c>
      <c r="N136" t="str">
        <f ca="1">INDEX(datafile[],MATCH($G136,INDIRECT("datafile[Product ID]"),0),MATCH(N$3,$G$1:$U$1,0))</f>
        <v>74740 Kevin Viaduct Apt. 437
East Rachel, NC 64261</v>
      </c>
      <c r="O136" t="str">
        <f ca="1">INDEX(datafile[],MATCH($G136,INDIRECT("datafile[Product ID]"),0),MATCH(O$3,$G$1:$U$1,0))</f>
        <v>Website</v>
      </c>
      <c r="P136">
        <f ca="1">INDEX(datafile[],MATCH($G136,INDIRECT("datafile[Product ID]"),0),MATCH(P$3,$G$1:$U$1,0))</f>
        <v>45334</v>
      </c>
      <c r="Q136">
        <f ca="1">INDEX(datafile[],MATCH($G136,INDIRECT("datafile[Product ID]"),0),MATCH(Q$3,$G$1:$U$1,0))</f>
        <v>906.57</v>
      </c>
      <c r="R136">
        <f ca="1">INDEX(datafile[],MATCH($G136,INDIRECT("datafile[Product ID]"),0),MATCH(R$3,$G$1:$U$1,0))</f>
        <v>489.94</v>
      </c>
      <c r="S136">
        <f ca="1">INDEX(datafile[],MATCH($G136,INDIRECT("datafile[Product ID]"),0),MATCH(S$3,$G$1:$U$1,0))</f>
        <v>74</v>
      </c>
      <c r="T136">
        <f ca="1">INDEX(datafile[],MATCH($G136,INDIRECT("datafile[Product ID]"),0),MATCH(T$3,$G$1:$U$1,0))</f>
        <v>33.43</v>
      </c>
      <c r="U136">
        <f ca="1">INDEX(datafile[],MATCH($G136,INDIRECT("datafile[Product ID]"),0),MATCH(U$3,$G$1:$U$1,0))</f>
        <v>88.93</v>
      </c>
    </row>
    <row r="137" spans="7:21" x14ac:dyDescent="0.25">
      <c r="G137" t="s">
        <v>338</v>
      </c>
      <c r="H137" t="str">
        <f ca="1">INDEX(datafile[],MATCH($G137,INDIRECT("datafile[Product ID]"),0),MATCH(H$3,$G$1:$U$1,0))</f>
        <v>Books</v>
      </c>
      <c r="I137" t="str">
        <f ca="1">INDEX(datafile[],MATCH($G137,INDIRECT("datafile[Product ID]"),0),MATCH(I$3,$G$1:$U$1,0))</f>
        <v>T-shirt</v>
      </c>
      <c r="J137" t="str">
        <f ca="1">INDEX(datafile[],MATCH($G137,INDIRECT("datafile[Product ID]"),0),MATCH(J$3,$G$1:$U$1,0))</f>
        <v>Bank Transfer</v>
      </c>
      <c r="K137" t="str">
        <f ca="1">INDEX(datafile[],MATCH($G137,INDIRECT("datafile[Product ID]"),0),MATCH(K$3,$G$1:$U$1,0))</f>
        <v>San Francisco</v>
      </c>
      <c r="L137" t="str">
        <f ca="1">INDEX(datafile[],MATCH($G137,INDIRECT("datafile[Product ID]"),0),MATCH(L$3,$G$1:$U$1,0))</f>
        <v>Completed</v>
      </c>
      <c r="M137">
        <f ca="1">INDEX(datafile[],MATCH($G137,INDIRECT("datafile[Product ID]"),0),MATCH(M$3,$G$1:$U$1,0))</f>
        <v>14.85</v>
      </c>
      <c r="N137" t="str">
        <f ca="1">INDEX(datafile[],MATCH($G137,INDIRECT("datafile[Product ID]"),0),MATCH(N$3,$G$1:$U$1,0))</f>
        <v>854 Tamara Fords Suite 441
Jennifertown, MS 05157</v>
      </c>
      <c r="O137" t="str">
        <f ca="1">INDEX(datafile[],MATCH($G137,INDIRECT("datafile[Product ID]"),0),MATCH(O$3,$G$1:$U$1,0))</f>
        <v>App</v>
      </c>
      <c r="P137">
        <f ca="1">INDEX(datafile[],MATCH($G137,INDIRECT("datafile[Product ID]"),0),MATCH(P$3,$G$1:$U$1,0))</f>
        <v>45408</v>
      </c>
      <c r="Q137">
        <f ca="1">INDEX(datafile[],MATCH($G137,INDIRECT("datafile[Product ID]"),0),MATCH(Q$3,$G$1:$U$1,0))</f>
        <v>922.61</v>
      </c>
      <c r="R137">
        <f ca="1">INDEX(datafile[],MATCH($G137,INDIRECT("datafile[Product ID]"),0),MATCH(R$3,$G$1:$U$1,0))</f>
        <v>28.78</v>
      </c>
      <c r="S137">
        <f ca="1">INDEX(datafile[],MATCH($G137,INDIRECT("datafile[Product ID]"),0),MATCH(S$3,$G$1:$U$1,0))</f>
        <v>69</v>
      </c>
      <c r="T137">
        <f ca="1">INDEX(datafile[],MATCH($G137,INDIRECT("datafile[Product ID]"),0),MATCH(T$3,$G$1:$U$1,0))</f>
        <v>32.880000000000003</v>
      </c>
      <c r="U137">
        <f ca="1">INDEX(datafile[],MATCH($G137,INDIRECT("datafile[Product ID]"),0),MATCH(U$3,$G$1:$U$1,0))</f>
        <v>90.08</v>
      </c>
    </row>
    <row r="138" spans="7:21" x14ac:dyDescent="0.25">
      <c r="G138" t="s">
        <v>340</v>
      </c>
      <c r="H138" t="str">
        <f ca="1">INDEX(datafile[],MATCH($G138,INDIRECT("datafile[Product ID]"),0),MATCH(H$3,$G$1:$U$1,0))</f>
        <v>Sports</v>
      </c>
      <c r="I138" t="str">
        <f ca="1">INDEX(datafile[],MATCH($G138,INDIRECT("datafile[Product ID]"),0),MATCH(I$3,$G$1:$U$1,0))</f>
        <v>T-shirt</v>
      </c>
      <c r="J138" t="str">
        <f ca="1">INDEX(datafile[],MATCH($G138,INDIRECT("datafile[Product ID]"),0),MATCH(J$3,$G$1:$U$1,0))</f>
        <v>Credit Card</v>
      </c>
      <c r="K138" t="str">
        <f ca="1">INDEX(datafile[],MATCH($G138,INDIRECT("datafile[Product ID]"),0),MATCH(K$3,$G$1:$U$1,0))</f>
        <v>Los Angeles</v>
      </c>
      <c r="L138" t="str">
        <f ca="1">INDEX(datafile[],MATCH($G138,INDIRECT("datafile[Product ID]"),0),MATCH(L$3,$G$1:$U$1,0))</f>
        <v>Returned</v>
      </c>
      <c r="M138">
        <f ca="1">INDEX(datafile[],MATCH($G138,INDIRECT("datafile[Product ID]"),0),MATCH(M$3,$G$1:$U$1,0))</f>
        <v>39.130000000000003</v>
      </c>
      <c r="N138" t="str">
        <f ca="1">INDEX(datafile[],MATCH($G138,INDIRECT("datafile[Product ID]"),0),MATCH(N$3,$G$1:$U$1,0))</f>
        <v>5611 Edward Club Apt. 604
Bakerland, WI 60480</v>
      </c>
      <c r="O138" t="str">
        <f ca="1">INDEX(datafile[],MATCH($G138,INDIRECT("datafile[Product ID]"),0),MATCH(O$3,$G$1:$U$1,0))</f>
        <v>Website</v>
      </c>
      <c r="P138">
        <f ca="1">INDEX(datafile[],MATCH($G138,INDIRECT("datafile[Product ID]"),0),MATCH(P$3,$G$1:$U$1,0))</f>
        <v>45476</v>
      </c>
      <c r="Q138">
        <f ca="1">INDEX(datafile[],MATCH($G138,INDIRECT("datafile[Product ID]"),0),MATCH(Q$3,$G$1:$U$1,0))</f>
        <v>658.3</v>
      </c>
      <c r="R138">
        <f ca="1">INDEX(datafile[],MATCH($G138,INDIRECT("datafile[Product ID]"),0),MATCH(R$3,$G$1:$U$1,0))</f>
        <v>488.98</v>
      </c>
      <c r="S138">
        <f ca="1">INDEX(datafile[],MATCH($G138,INDIRECT("datafile[Product ID]"),0),MATCH(S$3,$G$1:$U$1,0))</f>
        <v>11</v>
      </c>
      <c r="T138">
        <f ca="1">INDEX(datafile[],MATCH($G138,INDIRECT("datafile[Product ID]"),0),MATCH(T$3,$G$1:$U$1,0))</f>
        <v>48.69</v>
      </c>
      <c r="U138">
        <f ca="1">INDEX(datafile[],MATCH($G138,INDIRECT("datafile[Product ID]"),0),MATCH(U$3,$G$1:$U$1,0))</f>
        <v>93.2</v>
      </c>
    </row>
    <row r="139" spans="7:21" x14ac:dyDescent="0.25">
      <c r="G139" t="s">
        <v>343</v>
      </c>
      <c r="H139" t="str">
        <f ca="1">INDEX(datafile[],MATCH($G139,INDIRECT("datafile[Product ID]"),0),MATCH(H$3,$G$1:$U$1,0))</f>
        <v>Sports</v>
      </c>
      <c r="I139" t="str">
        <f ca="1">INDEX(datafile[],MATCH($G139,INDIRECT("datafile[Product ID]"),0),MATCH(I$3,$G$1:$U$1,0))</f>
        <v>Novel</v>
      </c>
      <c r="J139" t="str">
        <f ca="1">INDEX(datafile[],MATCH($G139,INDIRECT("datafile[Product ID]"),0),MATCH(J$3,$G$1:$U$1,0))</f>
        <v>PayPal</v>
      </c>
      <c r="K139" t="str">
        <f ca="1">INDEX(datafile[],MATCH($G139,INDIRECT("datafile[Product ID]"),0),MATCH(K$3,$G$1:$U$1,0))</f>
        <v>New York</v>
      </c>
      <c r="L139" t="str">
        <f ca="1">INDEX(datafile[],MATCH($G139,INDIRECT("datafile[Product ID]"),0),MATCH(L$3,$G$1:$U$1,0))</f>
        <v>Completed</v>
      </c>
      <c r="M139">
        <f ca="1">INDEX(datafile[],MATCH($G139,INDIRECT("datafile[Product ID]"),0),MATCH(M$3,$G$1:$U$1,0))</f>
        <v>21.5</v>
      </c>
      <c r="N139" t="str">
        <f ca="1">INDEX(datafile[],MATCH($G139,INDIRECT("datafile[Product ID]"),0),MATCH(N$3,$G$1:$U$1,0))</f>
        <v>6854 Gibson Glen
South Russell, ME 05941</v>
      </c>
      <c r="O139" t="str">
        <f ca="1">INDEX(datafile[],MATCH($G139,INDIRECT("datafile[Product ID]"),0),MATCH(O$3,$G$1:$U$1,0))</f>
        <v>App</v>
      </c>
      <c r="P139">
        <f ca="1">INDEX(datafile[],MATCH($G139,INDIRECT("datafile[Product ID]"),0),MATCH(P$3,$G$1:$U$1,0))</f>
        <v>45298</v>
      </c>
      <c r="Q139">
        <f ca="1">INDEX(datafile[],MATCH($G139,INDIRECT("datafile[Product ID]"),0),MATCH(Q$3,$G$1:$U$1,0))</f>
        <v>528.63</v>
      </c>
      <c r="R139">
        <f ca="1">INDEX(datafile[],MATCH($G139,INDIRECT("datafile[Product ID]"),0),MATCH(R$3,$G$1:$U$1,0))</f>
        <v>179.02</v>
      </c>
      <c r="S139">
        <f ca="1">INDEX(datafile[],MATCH($G139,INDIRECT("datafile[Product ID]"),0),MATCH(S$3,$G$1:$U$1,0))</f>
        <v>30</v>
      </c>
      <c r="T139">
        <f ca="1">INDEX(datafile[],MATCH($G139,INDIRECT("datafile[Product ID]"),0),MATCH(T$3,$G$1:$U$1,0))</f>
        <v>48.79</v>
      </c>
      <c r="U139">
        <f ca="1">INDEX(datafile[],MATCH($G139,INDIRECT("datafile[Product ID]"),0),MATCH(U$3,$G$1:$U$1,0))</f>
        <v>38.25</v>
      </c>
    </row>
    <row r="140" spans="7:21" x14ac:dyDescent="0.25">
      <c r="G140" t="s">
        <v>345</v>
      </c>
      <c r="H140" t="str">
        <f ca="1">INDEX(datafile[],MATCH($G140,INDIRECT("datafile[Product ID]"),0),MATCH(H$3,$G$1:$U$1,0))</f>
        <v>Furniture</v>
      </c>
      <c r="I140" t="str">
        <f ca="1">INDEX(datafile[],MATCH($G140,INDIRECT("datafile[Product ID]"),0),MATCH(I$3,$G$1:$U$1,0))</f>
        <v>Chair</v>
      </c>
      <c r="J140" t="str">
        <f ca="1">INDEX(datafile[],MATCH($G140,INDIRECT("datafile[Product ID]"),0),MATCH(J$3,$G$1:$U$1,0))</f>
        <v>Cash on Delivery</v>
      </c>
      <c r="K140" t="str">
        <f ca="1">INDEX(datafile[],MATCH($G140,INDIRECT("datafile[Product ID]"),0),MATCH(K$3,$G$1:$U$1,0))</f>
        <v>New York</v>
      </c>
      <c r="L140" t="str">
        <f ca="1">INDEX(datafile[],MATCH($G140,INDIRECT("datafile[Product ID]"),0),MATCH(L$3,$G$1:$U$1,0))</f>
        <v>Returned</v>
      </c>
      <c r="M140">
        <f ca="1">INDEX(datafile[],MATCH($G140,INDIRECT("datafile[Product ID]"),0),MATCH(M$3,$G$1:$U$1,0))</f>
        <v>23.17</v>
      </c>
      <c r="N140" t="str">
        <f ca="1">INDEX(datafile[],MATCH($G140,INDIRECT("datafile[Product ID]"),0),MATCH(N$3,$G$1:$U$1,0))</f>
        <v>262 White Lodge Apt. 194
Kendraborough, DC 86881</v>
      </c>
      <c r="O140" t="str">
        <f ca="1">INDEX(datafile[],MATCH($G140,INDIRECT("datafile[Product ID]"),0),MATCH(O$3,$G$1:$U$1,0))</f>
        <v>Website</v>
      </c>
      <c r="P140">
        <f ca="1">INDEX(datafile[],MATCH($G140,INDIRECT("datafile[Product ID]"),0),MATCH(P$3,$G$1:$U$1,0))</f>
        <v>45239</v>
      </c>
      <c r="Q140">
        <f ca="1">INDEX(datafile[],MATCH($G140,INDIRECT("datafile[Product ID]"),0),MATCH(Q$3,$G$1:$U$1,0))</f>
        <v>985.05</v>
      </c>
      <c r="R140">
        <f ca="1">INDEX(datafile[],MATCH($G140,INDIRECT("datafile[Product ID]"),0),MATCH(R$3,$G$1:$U$1,0))</f>
        <v>451.88</v>
      </c>
      <c r="S140">
        <f ca="1">INDEX(datafile[],MATCH($G140,INDIRECT("datafile[Product ID]"),0),MATCH(S$3,$G$1:$U$1,0))</f>
        <v>84</v>
      </c>
      <c r="T140">
        <f ca="1">INDEX(datafile[],MATCH($G140,INDIRECT("datafile[Product ID]"),0),MATCH(T$3,$G$1:$U$1,0))</f>
        <v>38.159999999999997</v>
      </c>
      <c r="U140">
        <f ca="1">INDEX(datafile[],MATCH($G140,INDIRECT("datafile[Product ID]"),0),MATCH(U$3,$G$1:$U$1,0))</f>
        <v>64.42</v>
      </c>
    </row>
    <row r="141" spans="7:21" x14ac:dyDescent="0.25">
      <c r="G141" t="s">
        <v>347</v>
      </c>
      <c r="H141" t="str">
        <f ca="1">INDEX(datafile[],MATCH($G141,INDIRECT("datafile[Product ID]"),0),MATCH(H$3,$G$1:$U$1,0))</f>
        <v>Electronics</v>
      </c>
      <c r="I141" t="str">
        <f ca="1">INDEX(datafile[],MATCH($G141,INDIRECT("datafile[Product ID]"),0),MATCH(I$3,$G$1:$U$1,0))</f>
        <v>Novel</v>
      </c>
      <c r="J141" t="str">
        <f ca="1">INDEX(datafile[],MATCH($G141,INDIRECT("datafile[Product ID]"),0),MATCH(J$3,$G$1:$U$1,0))</f>
        <v>Bank Transfer</v>
      </c>
      <c r="K141" t="str">
        <f ca="1">INDEX(datafile[],MATCH($G141,INDIRECT("datafile[Product ID]"),0),MATCH(K$3,$G$1:$U$1,0))</f>
        <v>Los Angeles</v>
      </c>
      <c r="L141" t="str">
        <f ca="1">INDEX(datafile[],MATCH($G141,INDIRECT("datafile[Product ID]"),0),MATCH(L$3,$G$1:$U$1,0))</f>
        <v>Completed</v>
      </c>
      <c r="M141">
        <f ca="1">INDEX(datafile[],MATCH($G141,INDIRECT("datafile[Product ID]"),0),MATCH(M$3,$G$1:$U$1,0))</f>
        <v>37.39</v>
      </c>
      <c r="N141" t="str">
        <f ca="1">INDEX(datafile[],MATCH($G141,INDIRECT("datafile[Product ID]"),0),MATCH(N$3,$G$1:$U$1,0))</f>
        <v>770 Kelley Plaza
Andrewside, KY 69306</v>
      </c>
      <c r="O141" t="str">
        <f ca="1">INDEX(datafile[],MATCH($G141,INDIRECT("datafile[Product ID]"),0),MATCH(O$3,$G$1:$U$1,0))</f>
        <v>App</v>
      </c>
      <c r="P141">
        <f ca="1">INDEX(datafile[],MATCH($G141,INDIRECT("datafile[Product ID]"),0),MATCH(P$3,$G$1:$U$1,0))</f>
        <v>45552</v>
      </c>
      <c r="Q141">
        <f ca="1">INDEX(datafile[],MATCH($G141,INDIRECT("datafile[Product ID]"),0),MATCH(Q$3,$G$1:$U$1,0))</f>
        <v>445.67</v>
      </c>
      <c r="R141">
        <f ca="1">INDEX(datafile[],MATCH($G141,INDIRECT("datafile[Product ID]"),0),MATCH(R$3,$G$1:$U$1,0))</f>
        <v>230.99</v>
      </c>
      <c r="S141">
        <f ca="1">INDEX(datafile[],MATCH($G141,INDIRECT("datafile[Product ID]"),0),MATCH(S$3,$G$1:$U$1,0))</f>
        <v>24</v>
      </c>
      <c r="T141">
        <f ca="1">INDEX(datafile[],MATCH($G141,INDIRECT("datafile[Product ID]"),0),MATCH(T$3,$G$1:$U$1,0))</f>
        <v>42.52</v>
      </c>
      <c r="U141">
        <f ca="1">INDEX(datafile[],MATCH($G141,INDIRECT("datafile[Product ID]"),0),MATCH(U$3,$G$1:$U$1,0))</f>
        <v>60.9</v>
      </c>
    </row>
    <row r="142" spans="7:21" x14ac:dyDescent="0.25">
      <c r="G142" t="s">
        <v>349</v>
      </c>
      <c r="H142" t="str">
        <f ca="1">INDEX(datafile[],MATCH($G142,INDIRECT("datafile[Product ID]"),0),MATCH(H$3,$G$1:$U$1,0))</f>
        <v>Electronics</v>
      </c>
      <c r="I142" t="str">
        <f ca="1">INDEX(datafile[],MATCH($G142,INDIRECT("datafile[Product ID]"),0),MATCH(I$3,$G$1:$U$1,0))</f>
        <v>Laptop</v>
      </c>
      <c r="J142" t="str">
        <f ca="1">INDEX(datafile[],MATCH($G142,INDIRECT("datafile[Product ID]"),0),MATCH(J$3,$G$1:$U$1,0))</f>
        <v>PayPal</v>
      </c>
      <c r="K142" t="str">
        <f ca="1">INDEX(datafile[],MATCH($G142,INDIRECT("datafile[Product ID]"),0),MATCH(K$3,$G$1:$U$1,0))</f>
        <v>Houston</v>
      </c>
      <c r="L142" t="str">
        <f ca="1">INDEX(datafile[],MATCH($G142,INDIRECT("datafile[Product ID]"),0),MATCH(L$3,$G$1:$U$1,0))</f>
        <v>Pending</v>
      </c>
      <c r="M142">
        <f ca="1">INDEX(datafile[],MATCH($G142,INDIRECT("datafile[Product ID]"),0),MATCH(M$3,$G$1:$U$1,0))</f>
        <v>19.07</v>
      </c>
      <c r="N142" t="str">
        <f ca="1">INDEX(datafile[],MATCH($G142,INDIRECT("datafile[Product ID]"),0),MATCH(N$3,$G$1:$U$1,0))</f>
        <v>82836 Perez Squares
West Amanda, AZ 16782</v>
      </c>
      <c r="O142" t="str">
        <f ca="1">INDEX(datafile[],MATCH($G142,INDIRECT("datafile[Product ID]"),0),MATCH(O$3,$G$1:$U$1,0))</f>
        <v>Website</v>
      </c>
      <c r="P142">
        <f ca="1">INDEX(datafile[],MATCH($G142,INDIRECT("datafile[Product ID]"),0),MATCH(P$3,$G$1:$U$1,0))</f>
        <v>45419</v>
      </c>
      <c r="Q142">
        <f ca="1">INDEX(datafile[],MATCH($G142,INDIRECT("datafile[Product ID]"),0),MATCH(Q$3,$G$1:$U$1,0))</f>
        <v>655.89</v>
      </c>
      <c r="R142">
        <f ca="1">INDEX(datafile[],MATCH($G142,INDIRECT("datafile[Product ID]"),0),MATCH(R$3,$G$1:$U$1,0))</f>
        <v>350.54</v>
      </c>
      <c r="S142">
        <f ca="1">INDEX(datafile[],MATCH($G142,INDIRECT("datafile[Product ID]"),0),MATCH(S$3,$G$1:$U$1,0))</f>
        <v>94</v>
      </c>
      <c r="T142">
        <f ca="1">INDEX(datafile[],MATCH($G142,INDIRECT("datafile[Product ID]"),0),MATCH(T$3,$G$1:$U$1,0))</f>
        <v>16.03</v>
      </c>
      <c r="U142">
        <f ca="1">INDEX(datafile[],MATCH($G142,INDIRECT("datafile[Product ID]"),0),MATCH(U$3,$G$1:$U$1,0))</f>
        <v>19.329999999999998</v>
      </c>
    </row>
    <row r="143" spans="7:21" x14ac:dyDescent="0.25">
      <c r="G143" t="s">
        <v>351</v>
      </c>
      <c r="H143" t="str">
        <f ca="1">INDEX(datafile[],MATCH($G143,INDIRECT("datafile[Product ID]"),0),MATCH(H$3,$G$1:$U$1,0))</f>
        <v>Clothing</v>
      </c>
      <c r="I143" t="str">
        <f ca="1">INDEX(datafile[],MATCH($G143,INDIRECT("datafile[Product ID]"),0),MATCH(I$3,$G$1:$U$1,0))</f>
        <v>Basketball</v>
      </c>
      <c r="J143" t="str">
        <f ca="1">INDEX(datafile[],MATCH($G143,INDIRECT("datafile[Product ID]"),0),MATCH(J$3,$G$1:$U$1,0))</f>
        <v>PayPal</v>
      </c>
      <c r="K143" t="str">
        <f ca="1">INDEX(datafile[],MATCH($G143,INDIRECT("datafile[Product ID]"),0),MATCH(K$3,$G$1:$U$1,0))</f>
        <v>New York</v>
      </c>
      <c r="L143" t="str">
        <f ca="1">INDEX(datafile[],MATCH($G143,INDIRECT("datafile[Product ID]"),0),MATCH(L$3,$G$1:$U$1,0))</f>
        <v>Returned</v>
      </c>
      <c r="M143">
        <f ca="1">INDEX(datafile[],MATCH($G143,INDIRECT("datafile[Product ID]"),0),MATCH(M$3,$G$1:$U$1,0))</f>
        <v>49.78</v>
      </c>
      <c r="N143" t="str">
        <f ca="1">INDEX(datafile[],MATCH($G143,INDIRECT("datafile[Product ID]"),0),MATCH(N$3,$G$1:$U$1,0))</f>
        <v>26104 Hale Hollow
Russellchester, IL 63470</v>
      </c>
      <c r="O143" t="str">
        <f ca="1">INDEX(datafile[],MATCH($G143,INDIRECT("datafile[Product ID]"),0),MATCH(O$3,$G$1:$U$1,0))</f>
        <v>App</v>
      </c>
      <c r="P143">
        <f ca="1">INDEX(datafile[],MATCH($G143,INDIRECT("datafile[Product ID]"),0),MATCH(P$3,$G$1:$U$1,0))</f>
        <v>45266</v>
      </c>
      <c r="Q143">
        <f ca="1">INDEX(datafile[],MATCH($G143,INDIRECT("datafile[Product ID]"),0),MATCH(Q$3,$G$1:$U$1,0))</f>
        <v>822.32</v>
      </c>
      <c r="R143">
        <f ca="1">INDEX(datafile[],MATCH($G143,INDIRECT("datafile[Product ID]"),0),MATCH(R$3,$G$1:$U$1,0))</f>
        <v>214.57</v>
      </c>
      <c r="S143">
        <f ca="1">INDEX(datafile[],MATCH($G143,INDIRECT("datafile[Product ID]"),0),MATCH(S$3,$G$1:$U$1,0))</f>
        <v>2</v>
      </c>
      <c r="T143">
        <f ca="1">INDEX(datafile[],MATCH($G143,INDIRECT("datafile[Product ID]"),0),MATCH(T$3,$G$1:$U$1,0))</f>
        <v>27.86</v>
      </c>
      <c r="U143">
        <f ca="1">INDEX(datafile[],MATCH($G143,INDIRECT("datafile[Product ID]"),0),MATCH(U$3,$G$1:$U$1,0))</f>
        <v>53.17</v>
      </c>
    </row>
    <row r="144" spans="7:21" x14ac:dyDescent="0.25">
      <c r="G144" t="s">
        <v>354</v>
      </c>
      <c r="H144" t="str">
        <f ca="1">INDEX(datafile[],MATCH($G144,INDIRECT("datafile[Product ID]"),0),MATCH(H$3,$G$1:$U$1,0))</f>
        <v>Sports</v>
      </c>
      <c r="I144" t="str">
        <f ca="1">INDEX(datafile[],MATCH($G144,INDIRECT("datafile[Product ID]"),0),MATCH(I$3,$G$1:$U$1,0))</f>
        <v>Basketball</v>
      </c>
      <c r="J144" t="str">
        <f ca="1">INDEX(datafile[],MATCH($G144,INDIRECT("datafile[Product ID]"),0),MATCH(J$3,$G$1:$U$1,0))</f>
        <v>Cash on Delivery</v>
      </c>
      <c r="K144" t="str">
        <f ca="1">INDEX(datafile[],MATCH($G144,INDIRECT("datafile[Product ID]"),0),MATCH(K$3,$G$1:$U$1,0))</f>
        <v>New York</v>
      </c>
      <c r="L144" t="str">
        <f ca="1">INDEX(datafile[],MATCH($G144,INDIRECT("datafile[Product ID]"),0),MATCH(L$3,$G$1:$U$1,0))</f>
        <v>Completed</v>
      </c>
      <c r="M144">
        <f ca="1">INDEX(datafile[],MATCH($G144,INDIRECT("datafile[Product ID]"),0),MATCH(M$3,$G$1:$U$1,0))</f>
        <v>44.68</v>
      </c>
      <c r="N144" t="str">
        <f ca="1">INDEX(datafile[],MATCH($G144,INDIRECT("datafile[Product ID]"),0),MATCH(N$3,$G$1:$U$1,0))</f>
        <v>4165 Miller Path Apt. 532
New Alexanderbury, CT 18391</v>
      </c>
      <c r="O144" t="str">
        <f ca="1">INDEX(datafile[],MATCH($G144,INDIRECT("datafile[Product ID]"),0),MATCH(O$3,$G$1:$U$1,0))</f>
        <v>App</v>
      </c>
      <c r="P144">
        <f ca="1">INDEX(datafile[],MATCH($G144,INDIRECT("datafile[Product ID]"),0),MATCH(P$3,$G$1:$U$1,0))</f>
        <v>45264</v>
      </c>
      <c r="Q144">
        <f ca="1">INDEX(datafile[],MATCH($G144,INDIRECT("datafile[Product ID]"),0),MATCH(Q$3,$G$1:$U$1,0))</f>
        <v>715.69</v>
      </c>
      <c r="R144">
        <f ca="1">INDEX(datafile[],MATCH($G144,INDIRECT("datafile[Product ID]"),0),MATCH(R$3,$G$1:$U$1,0))</f>
        <v>461.42</v>
      </c>
      <c r="S144">
        <f ca="1">INDEX(datafile[],MATCH($G144,INDIRECT("datafile[Product ID]"),0),MATCH(S$3,$G$1:$U$1,0))</f>
        <v>49</v>
      </c>
      <c r="T144">
        <f ca="1">INDEX(datafile[],MATCH($G144,INDIRECT("datafile[Product ID]"),0),MATCH(T$3,$G$1:$U$1,0))</f>
        <v>49.7</v>
      </c>
      <c r="U144">
        <f ca="1">INDEX(datafile[],MATCH($G144,INDIRECT("datafile[Product ID]"),0),MATCH(U$3,$G$1:$U$1,0))</f>
        <v>92.01</v>
      </c>
    </row>
    <row r="145" spans="7:21" x14ac:dyDescent="0.25">
      <c r="G145" t="s">
        <v>356</v>
      </c>
      <c r="H145" t="str">
        <f ca="1">INDEX(datafile[],MATCH($G145,INDIRECT("datafile[Product ID]"),0),MATCH(H$3,$G$1:$U$1,0))</f>
        <v>Sports</v>
      </c>
      <c r="I145" t="str">
        <f ca="1">INDEX(datafile[],MATCH($G145,INDIRECT("datafile[Product ID]"),0),MATCH(I$3,$G$1:$U$1,0))</f>
        <v>Chair</v>
      </c>
      <c r="J145" t="str">
        <f ca="1">INDEX(datafile[],MATCH($G145,INDIRECT("datafile[Product ID]"),0),MATCH(J$3,$G$1:$U$1,0))</f>
        <v>Credit Card</v>
      </c>
      <c r="K145" t="str">
        <f ca="1">INDEX(datafile[],MATCH($G145,INDIRECT("datafile[Product ID]"),0),MATCH(K$3,$G$1:$U$1,0))</f>
        <v>New York</v>
      </c>
      <c r="L145" t="str">
        <f ca="1">INDEX(datafile[],MATCH($G145,INDIRECT("datafile[Product ID]"),0),MATCH(L$3,$G$1:$U$1,0))</f>
        <v>Cancelled</v>
      </c>
      <c r="M145">
        <f ca="1">INDEX(datafile[],MATCH($G145,INDIRECT("datafile[Product ID]"),0),MATCH(M$3,$G$1:$U$1,0))</f>
        <v>24.12</v>
      </c>
      <c r="N145" t="str">
        <f ca="1">INDEX(datafile[],MATCH($G145,INDIRECT("datafile[Product ID]"),0),MATCH(N$3,$G$1:$U$1,0))</f>
        <v>4529 George Radial Apt. 537
Jeremiahbury, AZ 57360</v>
      </c>
      <c r="O145" t="str">
        <f ca="1">INDEX(datafile[],MATCH($G145,INDIRECT("datafile[Product ID]"),0),MATCH(O$3,$G$1:$U$1,0))</f>
        <v>App</v>
      </c>
      <c r="P145">
        <f ca="1">INDEX(datafile[],MATCH($G145,INDIRECT("datafile[Product ID]"),0),MATCH(P$3,$G$1:$U$1,0))</f>
        <v>45214</v>
      </c>
      <c r="Q145">
        <f ca="1">INDEX(datafile[],MATCH($G145,INDIRECT("datafile[Product ID]"),0),MATCH(Q$3,$G$1:$U$1,0))</f>
        <v>768.92</v>
      </c>
      <c r="R145">
        <f ca="1">INDEX(datafile[],MATCH($G145,INDIRECT("datafile[Product ID]"),0),MATCH(R$3,$G$1:$U$1,0))</f>
        <v>77.75</v>
      </c>
      <c r="S145">
        <f ca="1">INDEX(datafile[],MATCH($G145,INDIRECT("datafile[Product ID]"),0),MATCH(S$3,$G$1:$U$1,0))</f>
        <v>12</v>
      </c>
      <c r="T145">
        <f ca="1">INDEX(datafile[],MATCH($G145,INDIRECT("datafile[Product ID]"),0),MATCH(T$3,$G$1:$U$1,0))</f>
        <v>38.659999999999997</v>
      </c>
      <c r="U145">
        <f ca="1">INDEX(datafile[],MATCH($G145,INDIRECT("datafile[Product ID]"),0),MATCH(U$3,$G$1:$U$1,0))</f>
        <v>49.38</v>
      </c>
    </row>
    <row r="146" spans="7:21" x14ac:dyDescent="0.25">
      <c r="G146" t="s">
        <v>358</v>
      </c>
      <c r="H146" t="str">
        <f ca="1">INDEX(datafile[],MATCH($G146,INDIRECT("datafile[Product ID]"),0),MATCH(H$3,$G$1:$U$1,0))</f>
        <v>Books</v>
      </c>
      <c r="I146" t="str">
        <f ca="1">INDEX(datafile[],MATCH($G146,INDIRECT("datafile[Product ID]"),0),MATCH(I$3,$G$1:$U$1,0))</f>
        <v>Laptop</v>
      </c>
      <c r="J146" t="str">
        <f ca="1">INDEX(datafile[],MATCH($G146,INDIRECT("datafile[Product ID]"),0),MATCH(J$3,$G$1:$U$1,0))</f>
        <v>Credit Card</v>
      </c>
      <c r="K146" t="str">
        <f ca="1">INDEX(datafile[],MATCH($G146,INDIRECT("datafile[Product ID]"),0),MATCH(K$3,$G$1:$U$1,0))</f>
        <v>Houston</v>
      </c>
      <c r="L146" t="str">
        <f ca="1">INDEX(datafile[],MATCH($G146,INDIRECT("datafile[Product ID]"),0),MATCH(L$3,$G$1:$U$1,0))</f>
        <v>Completed</v>
      </c>
      <c r="M146">
        <f ca="1">INDEX(datafile[],MATCH($G146,INDIRECT("datafile[Product ID]"),0),MATCH(M$3,$G$1:$U$1,0))</f>
        <v>27.94</v>
      </c>
      <c r="N146" t="str">
        <f ca="1">INDEX(datafile[],MATCH($G146,INDIRECT("datafile[Product ID]"),0),MATCH(N$3,$G$1:$U$1,0))</f>
        <v>0839 Curtis Fork
West Karenshire, AR 76820</v>
      </c>
      <c r="O146" t="str">
        <f ca="1">INDEX(datafile[],MATCH($G146,INDIRECT("datafile[Product ID]"),0),MATCH(O$3,$G$1:$U$1,0))</f>
        <v>Website</v>
      </c>
      <c r="P146">
        <f ca="1">INDEX(datafile[],MATCH($G146,INDIRECT("datafile[Product ID]"),0),MATCH(P$3,$G$1:$U$1,0))</f>
        <v>45520</v>
      </c>
      <c r="Q146">
        <f ca="1">INDEX(datafile[],MATCH($G146,INDIRECT("datafile[Product ID]"),0),MATCH(Q$3,$G$1:$U$1,0))</f>
        <v>302.58</v>
      </c>
      <c r="R146">
        <f ca="1">INDEX(datafile[],MATCH($G146,INDIRECT("datafile[Product ID]"),0),MATCH(R$3,$G$1:$U$1,0))</f>
        <v>143.35</v>
      </c>
      <c r="S146">
        <f ca="1">INDEX(datafile[],MATCH($G146,INDIRECT("datafile[Product ID]"),0),MATCH(S$3,$G$1:$U$1,0))</f>
        <v>83</v>
      </c>
      <c r="T146">
        <f ca="1">INDEX(datafile[],MATCH($G146,INDIRECT("datafile[Product ID]"),0),MATCH(T$3,$G$1:$U$1,0))</f>
        <v>26.54</v>
      </c>
      <c r="U146">
        <f ca="1">INDEX(datafile[],MATCH($G146,INDIRECT("datafile[Product ID]"),0),MATCH(U$3,$G$1:$U$1,0))</f>
        <v>57.81</v>
      </c>
    </row>
    <row r="147" spans="7:21" x14ac:dyDescent="0.25">
      <c r="G147" t="s">
        <v>361</v>
      </c>
      <c r="H147" t="str">
        <f ca="1">INDEX(datafile[],MATCH($G147,INDIRECT("datafile[Product ID]"),0),MATCH(H$3,$G$1:$U$1,0))</f>
        <v>Clothing</v>
      </c>
      <c r="I147" t="str">
        <f ca="1">INDEX(datafile[],MATCH($G147,INDIRECT("datafile[Product ID]"),0),MATCH(I$3,$G$1:$U$1,0))</f>
        <v>Basketball</v>
      </c>
      <c r="J147" t="str">
        <f ca="1">INDEX(datafile[],MATCH($G147,INDIRECT("datafile[Product ID]"),0),MATCH(J$3,$G$1:$U$1,0))</f>
        <v>Cash on Delivery</v>
      </c>
      <c r="K147" t="str">
        <f ca="1">INDEX(datafile[],MATCH($G147,INDIRECT("datafile[Product ID]"),0),MATCH(K$3,$G$1:$U$1,0))</f>
        <v>San Francisco</v>
      </c>
      <c r="L147" t="str">
        <f ca="1">INDEX(datafile[],MATCH($G147,INDIRECT("datafile[Product ID]"),0),MATCH(L$3,$G$1:$U$1,0))</f>
        <v>Returned</v>
      </c>
      <c r="M147">
        <f ca="1">INDEX(datafile[],MATCH($G147,INDIRECT("datafile[Product ID]"),0),MATCH(M$3,$G$1:$U$1,0))</f>
        <v>31.26</v>
      </c>
      <c r="N147" t="str">
        <f ca="1">INDEX(datafile[],MATCH($G147,INDIRECT("datafile[Product ID]"),0),MATCH(N$3,$G$1:$U$1,0))</f>
        <v>91256 Cortez Rest Suite 156
Walkerton, VT 13924</v>
      </c>
      <c r="O147" t="str">
        <f ca="1">INDEX(datafile[],MATCH($G147,INDIRECT("datafile[Product ID]"),0),MATCH(O$3,$G$1:$U$1,0))</f>
        <v>Website</v>
      </c>
      <c r="P147">
        <f ca="1">INDEX(datafile[],MATCH($G147,INDIRECT("datafile[Product ID]"),0),MATCH(P$3,$G$1:$U$1,0))</f>
        <v>45302</v>
      </c>
      <c r="Q147">
        <f ca="1">INDEX(datafile[],MATCH($G147,INDIRECT("datafile[Product ID]"),0),MATCH(Q$3,$G$1:$U$1,0))</f>
        <v>454</v>
      </c>
      <c r="R147">
        <f ca="1">INDEX(datafile[],MATCH($G147,INDIRECT("datafile[Product ID]"),0),MATCH(R$3,$G$1:$U$1,0))</f>
        <v>159.79</v>
      </c>
      <c r="S147">
        <f ca="1">INDEX(datafile[],MATCH($G147,INDIRECT("datafile[Product ID]"),0),MATCH(S$3,$G$1:$U$1,0))</f>
        <v>23</v>
      </c>
      <c r="T147">
        <f ca="1">INDEX(datafile[],MATCH($G147,INDIRECT("datafile[Product ID]"),0),MATCH(T$3,$G$1:$U$1,0))</f>
        <v>40.36</v>
      </c>
      <c r="U147">
        <f ca="1">INDEX(datafile[],MATCH($G147,INDIRECT("datafile[Product ID]"),0),MATCH(U$3,$G$1:$U$1,0))</f>
        <v>25.1</v>
      </c>
    </row>
    <row r="148" spans="7:21" x14ac:dyDescent="0.25">
      <c r="G148" t="s">
        <v>364</v>
      </c>
      <c r="H148" t="str">
        <f ca="1">INDEX(datafile[],MATCH($G148,INDIRECT("datafile[Product ID]"),0),MATCH(H$3,$G$1:$U$1,0))</f>
        <v>Electronics</v>
      </c>
      <c r="I148" t="str">
        <f ca="1">INDEX(datafile[],MATCH($G148,INDIRECT("datafile[Product ID]"),0),MATCH(I$3,$G$1:$U$1,0))</f>
        <v>Novel</v>
      </c>
      <c r="J148" t="str">
        <f ca="1">INDEX(datafile[],MATCH($G148,INDIRECT("datafile[Product ID]"),0),MATCH(J$3,$G$1:$U$1,0))</f>
        <v>Cash on Delivery</v>
      </c>
      <c r="K148" t="str">
        <f ca="1">INDEX(datafile[],MATCH($G148,INDIRECT("datafile[Product ID]"),0),MATCH(K$3,$G$1:$U$1,0))</f>
        <v>Chicago</v>
      </c>
      <c r="L148" t="str">
        <f ca="1">INDEX(datafile[],MATCH($G148,INDIRECT("datafile[Product ID]"),0),MATCH(L$3,$G$1:$U$1,0))</f>
        <v>Pending</v>
      </c>
      <c r="M148">
        <f ca="1">INDEX(datafile[],MATCH($G148,INDIRECT("datafile[Product ID]"),0),MATCH(M$3,$G$1:$U$1,0))</f>
        <v>13.37</v>
      </c>
      <c r="N148" t="str">
        <f ca="1">INDEX(datafile[],MATCH($G148,INDIRECT("datafile[Product ID]"),0),MATCH(N$3,$G$1:$U$1,0))</f>
        <v>549 Selena Ways Apt. 290
New Blaketown, VA 28575</v>
      </c>
      <c r="O148" t="str">
        <f ca="1">INDEX(datafile[],MATCH($G148,INDIRECT("datafile[Product ID]"),0),MATCH(O$3,$G$1:$U$1,0))</f>
        <v>App</v>
      </c>
      <c r="P148">
        <f ca="1">INDEX(datafile[],MATCH($G148,INDIRECT("datafile[Product ID]"),0),MATCH(P$3,$G$1:$U$1,0))</f>
        <v>45248</v>
      </c>
      <c r="Q148">
        <f ca="1">INDEX(datafile[],MATCH($G148,INDIRECT("datafile[Product ID]"),0),MATCH(Q$3,$G$1:$U$1,0))</f>
        <v>936.48</v>
      </c>
      <c r="R148">
        <f ca="1">INDEX(datafile[],MATCH($G148,INDIRECT("datafile[Product ID]"),0),MATCH(R$3,$G$1:$U$1,0))</f>
        <v>407.27</v>
      </c>
      <c r="S148">
        <f ca="1">INDEX(datafile[],MATCH($G148,INDIRECT("datafile[Product ID]"),0),MATCH(S$3,$G$1:$U$1,0))</f>
        <v>73</v>
      </c>
      <c r="T148">
        <f ca="1">INDEX(datafile[],MATCH($G148,INDIRECT("datafile[Product ID]"),0),MATCH(T$3,$G$1:$U$1,0))</f>
        <v>49.12</v>
      </c>
      <c r="U148">
        <f ca="1">INDEX(datafile[],MATCH($G148,INDIRECT("datafile[Product ID]"),0),MATCH(U$3,$G$1:$U$1,0))</f>
        <v>31.55</v>
      </c>
    </row>
    <row r="149" spans="7:21" x14ac:dyDescent="0.25">
      <c r="G149" t="s">
        <v>366</v>
      </c>
      <c r="H149" t="str">
        <f ca="1">INDEX(datafile[],MATCH($G149,INDIRECT("datafile[Product ID]"),0),MATCH(H$3,$G$1:$U$1,0))</f>
        <v>Furniture</v>
      </c>
      <c r="I149" t="str">
        <f ca="1">INDEX(datafile[],MATCH($G149,INDIRECT("datafile[Product ID]"),0),MATCH(I$3,$G$1:$U$1,0))</f>
        <v>Laptop</v>
      </c>
      <c r="J149" t="str">
        <f ca="1">INDEX(datafile[],MATCH($G149,INDIRECT("datafile[Product ID]"),0),MATCH(J$3,$G$1:$U$1,0))</f>
        <v>Credit Card</v>
      </c>
      <c r="K149" t="str">
        <f ca="1">INDEX(datafile[],MATCH($G149,INDIRECT("datafile[Product ID]"),0),MATCH(K$3,$G$1:$U$1,0))</f>
        <v>San Francisco</v>
      </c>
      <c r="L149" t="str">
        <f ca="1">INDEX(datafile[],MATCH($G149,INDIRECT("datafile[Product ID]"),0),MATCH(L$3,$G$1:$U$1,0))</f>
        <v>Completed</v>
      </c>
      <c r="M149">
        <f ca="1">INDEX(datafile[],MATCH($G149,INDIRECT("datafile[Product ID]"),0),MATCH(M$3,$G$1:$U$1,0))</f>
        <v>40.880000000000003</v>
      </c>
      <c r="N149" t="str">
        <f ca="1">INDEX(datafile[],MATCH($G149,INDIRECT("datafile[Product ID]"),0),MATCH(N$3,$G$1:$U$1,0))</f>
        <v>915 Jared Unions Suite 318
Johnsonbury, ID 34955</v>
      </c>
      <c r="O149" t="str">
        <f ca="1">INDEX(datafile[],MATCH($G149,INDIRECT("datafile[Product ID]"),0),MATCH(O$3,$G$1:$U$1,0))</f>
        <v>Website</v>
      </c>
      <c r="P149">
        <f ca="1">INDEX(datafile[],MATCH($G149,INDIRECT("datafile[Product ID]"),0),MATCH(P$3,$G$1:$U$1,0))</f>
        <v>45378</v>
      </c>
      <c r="Q149">
        <f ca="1">INDEX(datafile[],MATCH($G149,INDIRECT("datafile[Product ID]"),0),MATCH(Q$3,$G$1:$U$1,0))</f>
        <v>77.959999999999994</v>
      </c>
      <c r="R149">
        <f ca="1">INDEX(datafile[],MATCH($G149,INDIRECT("datafile[Product ID]"),0),MATCH(R$3,$G$1:$U$1,0))</f>
        <v>59.73</v>
      </c>
      <c r="S149">
        <f ca="1">INDEX(datafile[],MATCH($G149,INDIRECT("datafile[Product ID]"),0),MATCH(S$3,$G$1:$U$1,0))</f>
        <v>10</v>
      </c>
      <c r="T149">
        <f ca="1">INDEX(datafile[],MATCH($G149,INDIRECT("datafile[Product ID]"),0),MATCH(T$3,$G$1:$U$1,0))</f>
        <v>48.63</v>
      </c>
      <c r="U149">
        <f ca="1">INDEX(datafile[],MATCH($G149,INDIRECT("datafile[Product ID]"),0),MATCH(U$3,$G$1:$U$1,0))</f>
        <v>67.290000000000006</v>
      </c>
    </row>
    <row r="150" spans="7:21" x14ac:dyDescent="0.25">
      <c r="G150" t="s">
        <v>368</v>
      </c>
      <c r="H150" t="str">
        <f ca="1">INDEX(datafile[],MATCH($G150,INDIRECT("datafile[Product ID]"),0),MATCH(H$3,$G$1:$U$1,0))</f>
        <v>Electronics</v>
      </c>
      <c r="I150" t="str">
        <f ca="1">INDEX(datafile[],MATCH($G150,INDIRECT("datafile[Product ID]"),0),MATCH(I$3,$G$1:$U$1,0))</f>
        <v>Laptop</v>
      </c>
      <c r="J150" t="str">
        <f ca="1">INDEX(datafile[],MATCH($G150,INDIRECT("datafile[Product ID]"),0),MATCH(J$3,$G$1:$U$1,0))</f>
        <v>Bank Transfer</v>
      </c>
      <c r="K150" t="str">
        <f ca="1">INDEX(datafile[],MATCH($G150,INDIRECT("datafile[Product ID]"),0),MATCH(K$3,$G$1:$U$1,0))</f>
        <v>New York</v>
      </c>
      <c r="L150" t="str">
        <f ca="1">INDEX(datafile[],MATCH($G150,INDIRECT("datafile[Product ID]"),0),MATCH(L$3,$G$1:$U$1,0))</f>
        <v>Returned</v>
      </c>
      <c r="M150">
        <f ca="1">INDEX(datafile[],MATCH($G150,INDIRECT("datafile[Product ID]"),0),MATCH(M$3,$G$1:$U$1,0))</f>
        <v>16.61</v>
      </c>
      <c r="N150" t="str">
        <f ca="1">INDEX(datafile[],MATCH($G150,INDIRECT("datafile[Product ID]"),0),MATCH(N$3,$G$1:$U$1,0))</f>
        <v>291 Kyle Summit
Gonzalezstad, VA 17194</v>
      </c>
      <c r="O150" t="str">
        <f ca="1">INDEX(datafile[],MATCH($G150,INDIRECT("datafile[Product ID]"),0),MATCH(O$3,$G$1:$U$1,0))</f>
        <v>Website</v>
      </c>
      <c r="P150">
        <f ca="1">INDEX(datafile[],MATCH($G150,INDIRECT("datafile[Product ID]"),0),MATCH(P$3,$G$1:$U$1,0))</f>
        <v>45338</v>
      </c>
      <c r="Q150">
        <f ca="1">INDEX(datafile[],MATCH($G150,INDIRECT("datafile[Product ID]"),0),MATCH(Q$3,$G$1:$U$1,0))</f>
        <v>817.89</v>
      </c>
      <c r="R150">
        <f ca="1">INDEX(datafile[],MATCH($G150,INDIRECT("datafile[Product ID]"),0),MATCH(R$3,$G$1:$U$1,0))</f>
        <v>139.41999999999999</v>
      </c>
      <c r="S150">
        <f ca="1">INDEX(datafile[],MATCH($G150,INDIRECT("datafile[Product ID]"),0),MATCH(S$3,$G$1:$U$1,0))</f>
        <v>18</v>
      </c>
      <c r="T150">
        <f ca="1">INDEX(datafile[],MATCH($G150,INDIRECT("datafile[Product ID]"),0),MATCH(T$3,$G$1:$U$1,0))</f>
        <v>14.33</v>
      </c>
      <c r="U150">
        <f ca="1">INDEX(datafile[],MATCH($G150,INDIRECT("datafile[Product ID]"),0),MATCH(U$3,$G$1:$U$1,0))</f>
        <v>71.89</v>
      </c>
    </row>
    <row r="151" spans="7:21" x14ac:dyDescent="0.25">
      <c r="G151" t="s">
        <v>370</v>
      </c>
      <c r="H151" t="str">
        <f ca="1">INDEX(datafile[],MATCH($G151,INDIRECT("datafile[Product ID]"),0),MATCH(H$3,$G$1:$U$1,0))</f>
        <v>Clothing</v>
      </c>
      <c r="I151" t="str">
        <f ca="1">INDEX(datafile[],MATCH($G151,INDIRECT("datafile[Product ID]"),0),MATCH(I$3,$G$1:$U$1,0))</f>
        <v>Basketball</v>
      </c>
      <c r="J151" t="str">
        <f ca="1">INDEX(datafile[],MATCH($G151,INDIRECT("datafile[Product ID]"),0),MATCH(J$3,$G$1:$U$1,0))</f>
        <v>PayPal</v>
      </c>
      <c r="K151" t="str">
        <f ca="1">INDEX(datafile[],MATCH($G151,INDIRECT("datafile[Product ID]"),0),MATCH(K$3,$G$1:$U$1,0))</f>
        <v>Houston</v>
      </c>
      <c r="L151" t="str">
        <f ca="1">INDEX(datafile[],MATCH($G151,INDIRECT("datafile[Product ID]"),0),MATCH(L$3,$G$1:$U$1,0))</f>
        <v>Cancelled</v>
      </c>
      <c r="M151">
        <f ca="1">INDEX(datafile[],MATCH($G151,INDIRECT("datafile[Product ID]"),0),MATCH(M$3,$G$1:$U$1,0))</f>
        <v>28.26</v>
      </c>
      <c r="N151" t="str">
        <f ca="1">INDEX(datafile[],MATCH($G151,INDIRECT("datafile[Product ID]"),0),MATCH(N$3,$G$1:$U$1,0))</f>
        <v>0436 Montgomery Hills Suite 835
Rileyburgh, MT 73611</v>
      </c>
      <c r="O151" t="str">
        <f ca="1">INDEX(datafile[],MATCH($G151,INDIRECT("datafile[Product ID]"),0),MATCH(O$3,$G$1:$U$1,0))</f>
        <v>App</v>
      </c>
      <c r="P151">
        <f ca="1">INDEX(datafile[],MATCH($G151,INDIRECT("datafile[Product ID]"),0),MATCH(P$3,$G$1:$U$1,0))</f>
        <v>45334</v>
      </c>
      <c r="Q151">
        <f ca="1">INDEX(datafile[],MATCH($G151,INDIRECT("datafile[Product ID]"),0),MATCH(Q$3,$G$1:$U$1,0))</f>
        <v>679.15</v>
      </c>
      <c r="R151">
        <f ca="1">INDEX(datafile[],MATCH($G151,INDIRECT("datafile[Product ID]"),0),MATCH(R$3,$G$1:$U$1,0))</f>
        <v>294.62</v>
      </c>
      <c r="S151">
        <f ca="1">INDEX(datafile[],MATCH($G151,INDIRECT("datafile[Product ID]"),0),MATCH(S$3,$G$1:$U$1,0))</f>
        <v>43</v>
      </c>
      <c r="T151">
        <f ca="1">INDEX(datafile[],MATCH($G151,INDIRECT("datafile[Product ID]"),0),MATCH(T$3,$G$1:$U$1,0))</f>
        <v>37.520000000000003</v>
      </c>
      <c r="U151">
        <f ca="1">INDEX(datafile[],MATCH($G151,INDIRECT("datafile[Product ID]"),0),MATCH(U$3,$G$1:$U$1,0))</f>
        <v>32.93</v>
      </c>
    </row>
    <row r="152" spans="7:21" x14ac:dyDescent="0.25">
      <c r="G152" t="s">
        <v>372</v>
      </c>
      <c r="H152" t="str">
        <f ca="1">INDEX(datafile[],MATCH($G152,INDIRECT("datafile[Product ID]"),0),MATCH(H$3,$G$1:$U$1,0))</f>
        <v>Books</v>
      </c>
      <c r="I152" t="str">
        <f ca="1">INDEX(datafile[],MATCH($G152,INDIRECT("datafile[Product ID]"),0),MATCH(I$3,$G$1:$U$1,0))</f>
        <v>T-shirt</v>
      </c>
      <c r="J152" t="str">
        <f ca="1">INDEX(datafile[],MATCH($G152,INDIRECT("datafile[Product ID]"),0),MATCH(J$3,$G$1:$U$1,0))</f>
        <v>Cash on Delivery</v>
      </c>
      <c r="K152" t="str">
        <f ca="1">INDEX(datafile[],MATCH($G152,INDIRECT("datafile[Product ID]"),0),MATCH(K$3,$G$1:$U$1,0))</f>
        <v>New York</v>
      </c>
      <c r="L152" t="str">
        <f ca="1">INDEX(datafile[],MATCH($G152,INDIRECT("datafile[Product ID]"),0),MATCH(L$3,$G$1:$U$1,0))</f>
        <v>Pending</v>
      </c>
      <c r="M152">
        <f ca="1">INDEX(datafile[],MATCH($G152,INDIRECT("datafile[Product ID]"),0),MATCH(M$3,$G$1:$U$1,0))</f>
        <v>30.75</v>
      </c>
      <c r="N152" t="str">
        <f ca="1">INDEX(datafile[],MATCH($G152,INDIRECT("datafile[Product ID]"),0),MATCH(N$3,$G$1:$U$1,0))</f>
        <v>7445 Evans Oval
Hollyborough, AL 40417</v>
      </c>
      <c r="O152" t="str">
        <f ca="1">INDEX(datafile[],MATCH($G152,INDIRECT("datafile[Product ID]"),0),MATCH(O$3,$G$1:$U$1,0))</f>
        <v>App</v>
      </c>
      <c r="P152">
        <f ca="1">INDEX(datafile[],MATCH($G152,INDIRECT("datafile[Product ID]"),0),MATCH(P$3,$G$1:$U$1,0))</f>
        <v>45247</v>
      </c>
      <c r="Q152">
        <f ca="1">INDEX(datafile[],MATCH($G152,INDIRECT("datafile[Product ID]"),0),MATCH(Q$3,$G$1:$U$1,0))</f>
        <v>741.95</v>
      </c>
      <c r="R152">
        <f ca="1">INDEX(datafile[],MATCH($G152,INDIRECT("datafile[Product ID]"),0),MATCH(R$3,$G$1:$U$1,0))</f>
        <v>25.05</v>
      </c>
      <c r="S152">
        <f ca="1">INDEX(datafile[],MATCH($G152,INDIRECT("datafile[Product ID]"),0),MATCH(S$3,$G$1:$U$1,0))</f>
        <v>94</v>
      </c>
      <c r="T152">
        <f ca="1">INDEX(datafile[],MATCH($G152,INDIRECT("datafile[Product ID]"),0),MATCH(T$3,$G$1:$U$1,0))</f>
        <v>44.3</v>
      </c>
      <c r="U152">
        <f ca="1">INDEX(datafile[],MATCH($G152,INDIRECT("datafile[Product ID]"),0),MATCH(U$3,$G$1:$U$1,0))</f>
        <v>86.87</v>
      </c>
    </row>
    <row r="153" spans="7:21" x14ac:dyDescent="0.25">
      <c r="G153" t="s">
        <v>374</v>
      </c>
      <c r="H153" t="str">
        <f ca="1">INDEX(datafile[],MATCH($G153,INDIRECT("datafile[Product ID]"),0),MATCH(H$3,$G$1:$U$1,0))</f>
        <v>Sports</v>
      </c>
      <c r="I153" t="str">
        <f ca="1">INDEX(datafile[],MATCH($G153,INDIRECT("datafile[Product ID]"),0),MATCH(I$3,$G$1:$U$1,0))</f>
        <v>Chair</v>
      </c>
      <c r="J153" t="str">
        <f ca="1">INDEX(datafile[],MATCH($G153,INDIRECT("datafile[Product ID]"),0),MATCH(J$3,$G$1:$U$1,0))</f>
        <v>Cash on Delivery</v>
      </c>
      <c r="K153" t="str">
        <f ca="1">INDEX(datafile[],MATCH($G153,INDIRECT("datafile[Product ID]"),0),MATCH(K$3,$G$1:$U$1,0))</f>
        <v>Los Angeles</v>
      </c>
      <c r="L153" t="str">
        <f ca="1">INDEX(datafile[],MATCH($G153,INDIRECT("datafile[Product ID]"),0),MATCH(L$3,$G$1:$U$1,0))</f>
        <v>Returned</v>
      </c>
      <c r="M153">
        <f ca="1">INDEX(datafile[],MATCH($G153,INDIRECT("datafile[Product ID]"),0),MATCH(M$3,$G$1:$U$1,0))</f>
        <v>31.31</v>
      </c>
      <c r="N153" t="str">
        <f ca="1">INDEX(datafile[],MATCH($G153,INDIRECT("datafile[Product ID]"),0),MATCH(N$3,$G$1:$U$1,0))</f>
        <v>473 Adam Neck
East Jessica, TX 03641</v>
      </c>
      <c r="O153" t="str">
        <f ca="1">INDEX(datafile[],MATCH($G153,INDIRECT("datafile[Product ID]"),0),MATCH(O$3,$G$1:$U$1,0))</f>
        <v>App</v>
      </c>
      <c r="P153">
        <f ca="1">INDEX(datafile[],MATCH($G153,INDIRECT("datafile[Product ID]"),0),MATCH(P$3,$G$1:$U$1,0))</f>
        <v>45288</v>
      </c>
      <c r="Q153">
        <f ca="1">INDEX(datafile[],MATCH($G153,INDIRECT("datafile[Product ID]"),0),MATCH(Q$3,$G$1:$U$1,0))</f>
        <v>757.36</v>
      </c>
      <c r="R153">
        <f ca="1">INDEX(datafile[],MATCH($G153,INDIRECT("datafile[Product ID]"),0),MATCH(R$3,$G$1:$U$1,0))</f>
        <v>402.58</v>
      </c>
      <c r="S153">
        <f ca="1">INDEX(datafile[],MATCH($G153,INDIRECT("datafile[Product ID]"),0),MATCH(S$3,$G$1:$U$1,0))</f>
        <v>10</v>
      </c>
      <c r="T153">
        <f ca="1">INDEX(datafile[],MATCH($G153,INDIRECT("datafile[Product ID]"),0),MATCH(T$3,$G$1:$U$1,0))</f>
        <v>15.84</v>
      </c>
      <c r="U153">
        <f ca="1">INDEX(datafile[],MATCH($G153,INDIRECT("datafile[Product ID]"),0),MATCH(U$3,$G$1:$U$1,0))</f>
        <v>61.52</v>
      </c>
    </row>
    <row r="154" spans="7:21" x14ac:dyDescent="0.25">
      <c r="G154" t="s">
        <v>376</v>
      </c>
      <c r="H154" t="str">
        <f ca="1">INDEX(datafile[],MATCH($G154,INDIRECT("datafile[Product ID]"),0),MATCH(H$3,$G$1:$U$1,0))</f>
        <v>Books</v>
      </c>
      <c r="I154" t="str">
        <f ca="1">INDEX(datafile[],MATCH($G154,INDIRECT("datafile[Product ID]"),0),MATCH(I$3,$G$1:$U$1,0))</f>
        <v>Chair</v>
      </c>
      <c r="J154" t="str">
        <f ca="1">INDEX(datafile[],MATCH($G154,INDIRECT("datafile[Product ID]"),0),MATCH(J$3,$G$1:$U$1,0))</f>
        <v>Cash on Delivery</v>
      </c>
      <c r="K154" t="str">
        <f ca="1">INDEX(datafile[],MATCH($G154,INDIRECT("datafile[Product ID]"),0),MATCH(K$3,$G$1:$U$1,0))</f>
        <v>Los Angeles</v>
      </c>
      <c r="L154" t="str">
        <f ca="1">INDEX(datafile[],MATCH($G154,INDIRECT("datafile[Product ID]"),0),MATCH(L$3,$G$1:$U$1,0))</f>
        <v>Completed</v>
      </c>
      <c r="M154">
        <f ca="1">INDEX(datafile[],MATCH($G154,INDIRECT("datafile[Product ID]"),0),MATCH(M$3,$G$1:$U$1,0))</f>
        <v>18.920000000000002</v>
      </c>
      <c r="N154" t="str">
        <f ca="1">INDEX(datafile[],MATCH($G154,INDIRECT("datafile[Product ID]"),0),MATCH(N$3,$G$1:$U$1,0))</f>
        <v>49556 Stanton Villages
North Joshua, LA 16451</v>
      </c>
      <c r="O154" t="str">
        <f ca="1">INDEX(datafile[],MATCH($G154,INDIRECT("datafile[Product ID]"),0),MATCH(O$3,$G$1:$U$1,0))</f>
        <v>App</v>
      </c>
      <c r="P154">
        <f ca="1">INDEX(datafile[],MATCH($G154,INDIRECT("datafile[Product ID]"),0),MATCH(P$3,$G$1:$U$1,0))</f>
        <v>45495</v>
      </c>
      <c r="Q154">
        <f ca="1">INDEX(datafile[],MATCH($G154,INDIRECT("datafile[Product ID]"),0),MATCH(Q$3,$G$1:$U$1,0))</f>
        <v>53.06</v>
      </c>
      <c r="R154">
        <f ca="1">INDEX(datafile[],MATCH($G154,INDIRECT("datafile[Product ID]"),0),MATCH(R$3,$G$1:$U$1,0))</f>
        <v>472.85</v>
      </c>
      <c r="S154">
        <f ca="1">INDEX(datafile[],MATCH($G154,INDIRECT("datafile[Product ID]"),0),MATCH(S$3,$G$1:$U$1,0))</f>
        <v>16</v>
      </c>
      <c r="T154">
        <f ca="1">INDEX(datafile[],MATCH($G154,INDIRECT("datafile[Product ID]"),0),MATCH(T$3,$G$1:$U$1,0))</f>
        <v>10.98</v>
      </c>
      <c r="U154">
        <f ca="1">INDEX(datafile[],MATCH($G154,INDIRECT("datafile[Product ID]"),0),MATCH(U$3,$G$1:$U$1,0))</f>
        <v>4.1500000000000004</v>
      </c>
    </row>
    <row r="155" spans="7:21" x14ac:dyDescent="0.25">
      <c r="G155" t="s">
        <v>378</v>
      </c>
      <c r="H155" t="str">
        <f ca="1">INDEX(datafile[],MATCH($G155,INDIRECT("datafile[Product ID]"),0),MATCH(H$3,$G$1:$U$1,0))</f>
        <v>Furniture</v>
      </c>
      <c r="I155" t="str">
        <f ca="1">INDEX(datafile[],MATCH($G155,INDIRECT("datafile[Product ID]"),0),MATCH(I$3,$G$1:$U$1,0))</f>
        <v>Laptop</v>
      </c>
      <c r="J155" t="str">
        <f ca="1">INDEX(datafile[],MATCH($G155,INDIRECT("datafile[Product ID]"),0),MATCH(J$3,$G$1:$U$1,0))</f>
        <v>Cash on Delivery</v>
      </c>
      <c r="K155" t="str">
        <f ca="1">INDEX(datafile[],MATCH($G155,INDIRECT("datafile[Product ID]"),0),MATCH(K$3,$G$1:$U$1,0))</f>
        <v>Los Angeles</v>
      </c>
      <c r="L155" t="str">
        <f ca="1">INDEX(datafile[],MATCH($G155,INDIRECT("datafile[Product ID]"),0),MATCH(L$3,$G$1:$U$1,0))</f>
        <v>Returned</v>
      </c>
      <c r="M155">
        <f ca="1">INDEX(datafile[],MATCH($G155,INDIRECT("datafile[Product ID]"),0),MATCH(M$3,$G$1:$U$1,0))</f>
        <v>23.31</v>
      </c>
      <c r="N155" t="str">
        <f ca="1">INDEX(datafile[],MATCH($G155,INDIRECT("datafile[Product ID]"),0),MATCH(N$3,$G$1:$U$1,0))</f>
        <v>42301 Beasley Trail Suite 717
Jacksonmouth, FL 15888</v>
      </c>
      <c r="O155" t="str">
        <f ca="1">INDEX(datafile[],MATCH($G155,INDIRECT("datafile[Product ID]"),0),MATCH(O$3,$G$1:$U$1,0))</f>
        <v>Website</v>
      </c>
      <c r="P155">
        <f ca="1">INDEX(datafile[],MATCH($G155,INDIRECT("datafile[Product ID]"),0),MATCH(P$3,$G$1:$U$1,0))</f>
        <v>45223</v>
      </c>
      <c r="Q155">
        <f ca="1">INDEX(datafile[],MATCH($G155,INDIRECT("datafile[Product ID]"),0),MATCH(Q$3,$G$1:$U$1,0))</f>
        <v>875.14</v>
      </c>
      <c r="R155">
        <f ca="1">INDEX(datafile[],MATCH($G155,INDIRECT("datafile[Product ID]"),0),MATCH(R$3,$G$1:$U$1,0))</f>
        <v>23.97</v>
      </c>
      <c r="S155">
        <f ca="1">INDEX(datafile[],MATCH($G155,INDIRECT("datafile[Product ID]"),0),MATCH(S$3,$G$1:$U$1,0))</f>
        <v>11</v>
      </c>
      <c r="T155">
        <f ca="1">INDEX(datafile[],MATCH($G155,INDIRECT("datafile[Product ID]"),0),MATCH(T$3,$G$1:$U$1,0))</f>
        <v>41.19</v>
      </c>
      <c r="U155">
        <f ca="1">INDEX(datafile[],MATCH($G155,INDIRECT("datafile[Product ID]"),0),MATCH(U$3,$G$1:$U$1,0))</f>
        <v>10.199999999999999</v>
      </c>
    </row>
    <row r="156" spans="7:21" x14ac:dyDescent="0.25">
      <c r="G156" t="s">
        <v>380</v>
      </c>
      <c r="H156" t="str">
        <f ca="1">INDEX(datafile[],MATCH($G156,INDIRECT("datafile[Product ID]"),0),MATCH(H$3,$G$1:$U$1,0))</f>
        <v>Books</v>
      </c>
      <c r="I156" t="str">
        <f ca="1">INDEX(datafile[],MATCH($G156,INDIRECT("datafile[Product ID]"),0),MATCH(I$3,$G$1:$U$1,0))</f>
        <v>Novel</v>
      </c>
      <c r="J156" t="str">
        <f ca="1">INDEX(datafile[],MATCH($G156,INDIRECT("datafile[Product ID]"),0),MATCH(J$3,$G$1:$U$1,0))</f>
        <v>PayPal</v>
      </c>
      <c r="K156" t="str">
        <f ca="1">INDEX(datafile[],MATCH($G156,INDIRECT("datafile[Product ID]"),0),MATCH(K$3,$G$1:$U$1,0))</f>
        <v>San Francisco</v>
      </c>
      <c r="L156" t="str">
        <f ca="1">INDEX(datafile[],MATCH($G156,INDIRECT("datafile[Product ID]"),0),MATCH(L$3,$G$1:$U$1,0))</f>
        <v>Completed</v>
      </c>
      <c r="M156">
        <f ca="1">INDEX(datafile[],MATCH($G156,INDIRECT("datafile[Product ID]"),0),MATCH(M$3,$G$1:$U$1,0))</f>
        <v>18.190000000000001</v>
      </c>
      <c r="N156" t="str">
        <f ca="1">INDEX(datafile[],MATCH($G156,INDIRECT("datafile[Product ID]"),0),MATCH(N$3,$G$1:$U$1,0))</f>
        <v>97778 Moore Mews
New Timothybury, MT 80800</v>
      </c>
      <c r="O156" t="str">
        <f ca="1">INDEX(datafile[],MATCH($G156,INDIRECT("datafile[Product ID]"),0),MATCH(O$3,$G$1:$U$1,0))</f>
        <v>App</v>
      </c>
      <c r="P156">
        <f ca="1">INDEX(datafile[],MATCH($G156,INDIRECT("datafile[Product ID]"),0),MATCH(P$3,$G$1:$U$1,0))</f>
        <v>45528</v>
      </c>
      <c r="Q156">
        <f ca="1">INDEX(datafile[],MATCH($G156,INDIRECT("datafile[Product ID]"),0),MATCH(Q$3,$G$1:$U$1,0))</f>
        <v>173.57</v>
      </c>
      <c r="R156">
        <f ca="1">INDEX(datafile[],MATCH($G156,INDIRECT("datafile[Product ID]"),0),MATCH(R$3,$G$1:$U$1,0))</f>
        <v>395.71</v>
      </c>
      <c r="S156">
        <f ca="1">INDEX(datafile[],MATCH($G156,INDIRECT("datafile[Product ID]"),0),MATCH(S$3,$G$1:$U$1,0))</f>
        <v>21</v>
      </c>
      <c r="T156">
        <f ca="1">INDEX(datafile[],MATCH($G156,INDIRECT("datafile[Product ID]"),0),MATCH(T$3,$G$1:$U$1,0))</f>
        <v>10</v>
      </c>
      <c r="U156">
        <f ca="1">INDEX(datafile[],MATCH($G156,INDIRECT("datafile[Product ID]"),0),MATCH(U$3,$G$1:$U$1,0))</f>
        <v>97.4</v>
      </c>
    </row>
    <row r="157" spans="7:21" x14ac:dyDescent="0.25">
      <c r="G157" t="s">
        <v>382</v>
      </c>
      <c r="H157" t="str">
        <f ca="1">INDEX(datafile[],MATCH($G157,INDIRECT("datafile[Product ID]"),0),MATCH(H$3,$G$1:$U$1,0))</f>
        <v>Furniture</v>
      </c>
      <c r="I157" t="str">
        <f ca="1">INDEX(datafile[],MATCH($G157,INDIRECT("datafile[Product ID]"),0),MATCH(I$3,$G$1:$U$1,0))</f>
        <v>Chair</v>
      </c>
      <c r="J157" t="str">
        <f ca="1">INDEX(datafile[],MATCH($G157,INDIRECT("datafile[Product ID]"),0),MATCH(J$3,$G$1:$U$1,0))</f>
        <v>Cash on Delivery</v>
      </c>
      <c r="K157" t="str">
        <f ca="1">INDEX(datafile[],MATCH($G157,INDIRECT("datafile[Product ID]"),0),MATCH(K$3,$G$1:$U$1,0))</f>
        <v>New York</v>
      </c>
      <c r="L157" t="str">
        <f ca="1">INDEX(datafile[],MATCH($G157,INDIRECT("datafile[Product ID]"),0),MATCH(L$3,$G$1:$U$1,0))</f>
        <v>Cancelled</v>
      </c>
      <c r="M157">
        <f ca="1">INDEX(datafile[],MATCH($G157,INDIRECT("datafile[Product ID]"),0),MATCH(M$3,$G$1:$U$1,0))</f>
        <v>12.9</v>
      </c>
      <c r="N157" t="str">
        <f ca="1">INDEX(datafile[],MATCH($G157,INDIRECT("datafile[Product ID]"),0),MATCH(N$3,$G$1:$U$1,0))</f>
        <v>PSC 9571, Box 5390
APO AE 85852</v>
      </c>
      <c r="O157" t="str">
        <f ca="1">INDEX(datafile[],MATCH($G157,INDIRECT("datafile[Product ID]"),0),MATCH(O$3,$G$1:$U$1,0))</f>
        <v>Website</v>
      </c>
      <c r="P157">
        <f ca="1">INDEX(datafile[],MATCH($G157,INDIRECT("datafile[Product ID]"),0),MATCH(P$3,$G$1:$U$1,0))</f>
        <v>45413</v>
      </c>
      <c r="Q157">
        <f ca="1">INDEX(datafile[],MATCH($G157,INDIRECT("datafile[Product ID]"),0),MATCH(Q$3,$G$1:$U$1,0))</f>
        <v>549.04</v>
      </c>
      <c r="R157">
        <f ca="1">INDEX(datafile[],MATCH($G157,INDIRECT("datafile[Product ID]"),0),MATCH(R$3,$G$1:$U$1,0))</f>
        <v>367.65</v>
      </c>
      <c r="S157">
        <f ca="1">INDEX(datafile[],MATCH($G157,INDIRECT("datafile[Product ID]"),0),MATCH(S$3,$G$1:$U$1,0))</f>
        <v>85</v>
      </c>
      <c r="T157">
        <f ca="1">INDEX(datafile[],MATCH($G157,INDIRECT("datafile[Product ID]"),0),MATCH(T$3,$G$1:$U$1,0))</f>
        <v>10.64</v>
      </c>
      <c r="U157">
        <f ca="1">INDEX(datafile[],MATCH($G157,INDIRECT("datafile[Product ID]"),0),MATCH(U$3,$G$1:$U$1,0))</f>
        <v>71.91</v>
      </c>
    </row>
    <row r="158" spans="7:21" x14ac:dyDescent="0.25">
      <c r="G158" t="s">
        <v>384</v>
      </c>
      <c r="H158" t="str">
        <f ca="1">INDEX(datafile[],MATCH($G158,INDIRECT("datafile[Product ID]"),0),MATCH(H$3,$G$1:$U$1,0))</f>
        <v>Electronics</v>
      </c>
      <c r="I158" t="str">
        <f ca="1">INDEX(datafile[],MATCH($G158,INDIRECT("datafile[Product ID]"),0),MATCH(I$3,$G$1:$U$1,0))</f>
        <v>Novel</v>
      </c>
      <c r="J158" t="str">
        <f ca="1">INDEX(datafile[],MATCH($G158,INDIRECT("datafile[Product ID]"),0),MATCH(J$3,$G$1:$U$1,0))</f>
        <v>Credit Card</v>
      </c>
      <c r="K158" t="str">
        <f ca="1">INDEX(datafile[],MATCH($G158,INDIRECT("datafile[Product ID]"),0),MATCH(K$3,$G$1:$U$1,0))</f>
        <v>Houston</v>
      </c>
      <c r="L158" t="str">
        <f ca="1">INDEX(datafile[],MATCH($G158,INDIRECT("datafile[Product ID]"),0),MATCH(L$3,$G$1:$U$1,0))</f>
        <v>Cancelled</v>
      </c>
      <c r="M158">
        <f ca="1">INDEX(datafile[],MATCH($G158,INDIRECT("datafile[Product ID]"),0),MATCH(M$3,$G$1:$U$1,0))</f>
        <v>5.38</v>
      </c>
      <c r="N158" t="str">
        <f ca="1">INDEX(datafile[],MATCH($G158,INDIRECT("datafile[Product ID]"),0),MATCH(N$3,$G$1:$U$1,0))</f>
        <v>34616 Rebekah Oval Apt. 526
East Shelleyfurt, IL 94599</v>
      </c>
      <c r="O158" t="str">
        <f ca="1">INDEX(datafile[],MATCH($G158,INDIRECT("datafile[Product ID]"),0),MATCH(O$3,$G$1:$U$1,0))</f>
        <v>App</v>
      </c>
      <c r="P158">
        <f ca="1">INDEX(datafile[],MATCH($G158,INDIRECT("datafile[Product ID]"),0),MATCH(P$3,$G$1:$U$1,0))</f>
        <v>45426</v>
      </c>
      <c r="Q158">
        <f ca="1">INDEX(datafile[],MATCH($G158,INDIRECT("datafile[Product ID]"),0),MATCH(Q$3,$G$1:$U$1,0))</f>
        <v>537.83000000000004</v>
      </c>
      <c r="R158">
        <f ca="1">INDEX(datafile[],MATCH($G158,INDIRECT("datafile[Product ID]"),0),MATCH(R$3,$G$1:$U$1,0))</f>
        <v>494.36</v>
      </c>
      <c r="S158">
        <f ca="1">INDEX(datafile[],MATCH($G158,INDIRECT("datafile[Product ID]"),0),MATCH(S$3,$G$1:$U$1,0))</f>
        <v>26</v>
      </c>
      <c r="T158">
        <f ca="1">INDEX(datafile[],MATCH($G158,INDIRECT("datafile[Product ID]"),0),MATCH(T$3,$G$1:$U$1,0))</f>
        <v>21.71</v>
      </c>
      <c r="U158">
        <f ca="1">INDEX(datafile[],MATCH($G158,INDIRECT("datafile[Product ID]"),0),MATCH(U$3,$G$1:$U$1,0))</f>
        <v>32.049999999999997</v>
      </c>
    </row>
    <row r="159" spans="7:21" x14ac:dyDescent="0.25">
      <c r="G159" t="s">
        <v>386</v>
      </c>
      <c r="H159" t="str">
        <f ca="1">INDEX(datafile[],MATCH($G159,INDIRECT("datafile[Product ID]"),0),MATCH(H$3,$G$1:$U$1,0))</f>
        <v>Sports</v>
      </c>
      <c r="I159" t="str">
        <f ca="1">INDEX(datafile[],MATCH($G159,INDIRECT("datafile[Product ID]"),0),MATCH(I$3,$G$1:$U$1,0))</f>
        <v>Laptop</v>
      </c>
      <c r="J159" t="str">
        <f ca="1">INDEX(datafile[],MATCH($G159,INDIRECT("datafile[Product ID]"),0),MATCH(J$3,$G$1:$U$1,0))</f>
        <v>Credit Card</v>
      </c>
      <c r="K159" t="str">
        <f ca="1">INDEX(datafile[],MATCH($G159,INDIRECT("datafile[Product ID]"),0),MATCH(K$3,$G$1:$U$1,0))</f>
        <v>Houston</v>
      </c>
      <c r="L159" t="str">
        <f ca="1">INDEX(datafile[],MATCH($G159,INDIRECT("datafile[Product ID]"),0),MATCH(L$3,$G$1:$U$1,0))</f>
        <v>Completed</v>
      </c>
      <c r="M159">
        <f ca="1">INDEX(datafile[],MATCH($G159,INDIRECT("datafile[Product ID]"),0),MATCH(M$3,$G$1:$U$1,0))</f>
        <v>46.29</v>
      </c>
      <c r="N159" t="str">
        <f ca="1">INDEX(datafile[],MATCH($G159,INDIRECT("datafile[Product ID]"),0),MATCH(N$3,$G$1:$U$1,0))</f>
        <v>803 Brendan Locks
Carlatown, HI 25601</v>
      </c>
      <c r="O159" t="str">
        <f ca="1">INDEX(datafile[],MATCH($G159,INDIRECT("datafile[Product ID]"),0),MATCH(O$3,$G$1:$U$1,0))</f>
        <v>Website</v>
      </c>
      <c r="P159">
        <f ca="1">INDEX(datafile[],MATCH($G159,INDIRECT("datafile[Product ID]"),0),MATCH(P$3,$G$1:$U$1,0))</f>
        <v>45399</v>
      </c>
      <c r="Q159">
        <f ca="1">INDEX(datafile[],MATCH($G159,INDIRECT("datafile[Product ID]"),0),MATCH(Q$3,$G$1:$U$1,0))</f>
        <v>94.02</v>
      </c>
      <c r="R159">
        <f ca="1">INDEX(datafile[],MATCH($G159,INDIRECT("datafile[Product ID]"),0),MATCH(R$3,$G$1:$U$1,0))</f>
        <v>82.17</v>
      </c>
      <c r="S159">
        <f ca="1">INDEX(datafile[],MATCH($G159,INDIRECT("datafile[Product ID]"),0),MATCH(S$3,$G$1:$U$1,0))</f>
        <v>42</v>
      </c>
      <c r="T159">
        <f ca="1">INDEX(datafile[],MATCH($G159,INDIRECT("datafile[Product ID]"),0),MATCH(T$3,$G$1:$U$1,0))</f>
        <v>31.06</v>
      </c>
      <c r="U159">
        <f ca="1">INDEX(datafile[],MATCH($G159,INDIRECT("datafile[Product ID]"),0),MATCH(U$3,$G$1:$U$1,0))</f>
        <v>11.6</v>
      </c>
    </row>
    <row r="160" spans="7:21" x14ac:dyDescent="0.25">
      <c r="G160" t="s">
        <v>390</v>
      </c>
      <c r="H160" t="str">
        <f ca="1">INDEX(datafile[],MATCH($G160,INDIRECT("datafile[Product ID]"),0),MATCH(H$3,$G$1:$U$1,0))</f>
        <v>Electronics</v>
      </c>
      <c r="I160" t="str">
        <f ca="1">INDEX(datafile[],MATCH($G160,INDIRECT("datafile[Product ID]"),0),MATCH(I$3,$G$1:$U$1,0))</f>
        <v>Novel</v>
      </c>
      <c r="J160" t="str">
        <f ca="1">INDEX(datafile[],MATCH($G160,INDIRECT("datafile[Product ID]"),0),MATCH(J$3,$G$1:$U$1,0))</f>
        <v>Bank Transfer</v>
      </c>
      <c r="K160" t="str">
        <f ca="1">INDEX(datafile[],MATCH($G160,INDIRECT("datafile[Product ID]"),0),MATCH(K$3,$G$1:$U$1,0))</f>
        <v>New York</v>
      </c>
      <c r="L160" t="str">
        <f ca="1">INDEX(datafile[],MATCH($G160,INDIRECT("datafile[Product ID]"),0),MATCH(L$3,$G$1:$U$1,0))</f>
        <v>Completed</v>
      </c>
      <c r="M160">
        <f ca="1">INDEX(datafile[],MATCH($G160,INDIRECT("datafile[Product ID]"),0),MATCH(M$3,$G$1:$U$1,0))</f>
        <v>43.55</v>
      </c>
      <c r="N160" t="str">
        <f ca="1">INDEX(datafile[],MATCH($G160,INDIRECT("datafile[Product ID]"),0),MATCH(N$3,$G$1:$U$1,0))</f>
        <v>273 David Mill
South Xavierfort, LA 84007</v>
      </c>
      <c r="O160" t="str">
        <f ca="1">INDEX(datafile[],MATCH($G160,INDIRECT("datafile[Product ID]"),0),MATCH(O$3,$G$1:$U$1,0))</f>
        <v>App</v>
      </c>
      <c r="P160">
        <f ca="1">INDEX(datafile[],MATCH($G160,INDIRECT("datafile[Product ID]"),0),MATCH(P$3,$G$1:$U$1,0))</f>
        <v>45481</v>
      </c>
      <c r="Q160">
        <f ca="1">INDEX(datafile[],MATCH($G160,INDIRECT("datafile[Product ID]"),0),MATCH(Q$3,$G$1:$U$1,0))</f>
        <v>319.12</v>
      </c>
      <c r="R160">
        <f ca="1">INDEX(datafile[],MATCH($G160,INDIRECT("datafile[Product ID]"),0),MATCH(R$3,$G$1:$U$1,0))</f>
        <v>262.25</v>
      </c>
      <c r="S160">
        <f ca="1">INDEX(datafile[],MATCH($G160,INDIRECT("datafile[Product ID]"),0),MATCH(S$3,$G$1:$U$1,0))</f>
        <v>35</v>
      </c>
      <c r="T160">
        <f ca="1">INDEX(datafile[],MATCH($G160,INDIRECT("datafile[Product ID]"),0),MATCH(T$3,$G$1:$U$1,0))</f>
        <v>41.05</v>
      </c>
      <c r="U160">
        <f ca="1">INDEX(datafile[],MATCH($G160,INDIRECT("datafile[Product ID]"),0),MATCH(U$3,$G$1:$U$1,0))</f>
        <v>50.95</v>
      </c>
    </row>
    <row r="161" spans="7:21" x14ac:dyDescent="0.25">
      <c r="G161" t="s">
        <v>392</v>
      </c>
      <c r="H161" t="str">
        <f ca="1">INDEX(datafile[],MATCH($G161,INDIRECT("datafile[Product ID]"),0),MATCH(H$3,$G$1:$U$1,0))</f>
        <v>Books</v>
      </c>
      <c r="I161" t="str">
        <f ca="1">INDEX(datafile[],MATCH($G161,INDIRECT("datafile[Product ID]"),0),MATCH(I$3,$G$1:$U$1,0))</f>
        <v>Basketball</v>
      </c>
      <c r="J161" t="str">
        <f ca="1">INDEX(datafile[],MATCH($G161,INDIRECT("datafile[Product ID]"),0),MATCH(J$3,$G$1:$U$1,0))</f>
        <v>Credit Card</v>
      </c>
      <c r="K161" t="str">
        <f ca="1">INDEX(datafile[],MATCH($G161,INDIRECT("datafile[Product ID]"),0),MATCH(K$3,$G$1:$U$1,0))</f>
        <v>Chicago</v>
      </c>
      <c r="L161" t="str">
        <f ca="1">INDEX(datafile[],MATCH($G161,INDIRECT("datafile[Product ID]"),0),MATCH(L$3,$G$1:$U$1,0))</f>
        <v>Returned</v>
      </c>
      <c r="M161">
        <f ca="1">INDEX(datafile[],MATCH($G161,INDIRECT("datafile[Product ID]"),0),MATCH(M$3,$G$1:$U$1,0))</f>
        <v>36.46</v>
      </c>
      <c r="N161" t="str">
        <f ca="1">INDEX(datafile[],MATCH($G161,INDIRECT("datafile[Product ID]"),0),MATCH(N$3,$G$1:$U$1,0))</f>
        <v>359 Perry Neck Apt. 806
West Kristenchester, NH 21014</v>
      </c>
      <c r="O161" t="str">
        <f ca="1">INDEX(datafile[],MATCH($G161,INDIRECT("datafile[Product ID]"),0),MATCH(O$3,$G$1:$U$1,0))</f>
        <v>Website</v>
      </c>
      <c r="P161">
        <f ca="1">INDEX(datafile[],MATCH($G161,INDIRECT("datafile[Product ID]"),0),MATCH(P$3,$G$1:$U$1,0))</f>
        <v>45406</v>
      </c>
      <c r="Q161">
        <f ca="1">INDEX(datafile[],MATCH($G161,INDIRECT("datafile[Product ID]"),0),MATCH(Q$3,$G$1:$U$1,0))</f>
        <v>970.1</v>
      </c>
      <c r="R161">
        <f ca="1">INDEX(datafile[],MATCH($G161,INDIRECT("datafile[Product ID]"),0),MATCH(R$3,$G$1:$U$1,0))</f>
        <v>86.22</v>
      </c>
      <c r="S161">
        <f ca="1">INDEX(datafile[],MATCH($G161,INDIRECT("datafile[Product ID]"),0),MATCH(S$3,$G$1:$U$1,0))</f>
        <v>50</v>
      </c>
      <c r="T161">
        <f ca="1">INDEX(datafile[],MATCH($G161,INDIRECT("datafile[Product ID]"),0),MATCH(T$3,$G$1:$U$1,0))</f>
        <v>42.72</v>
      </c>
      <c r="U161">
        <f ca="1">INDEX(datafile[],MATCH($G161,INDIRECT("datafile[Product ID]"),0),MATCH(U$3,$G$1:$U$1,0))</f>
        <v>82.7</v>
      </c>
    </row>
    <row r="162" spans="7:21" x14ac:dyDescent="0.25">
      <c r="G162" t="s">
        <v>395</v>
      </c>
      <c r="H162" t="str">
        <f ca="1">INDEX(datafile[],MATCH($G162,INDIRECT("datafile[Product ID]"),0),MATCH(H$3,$G$1:$U$1,0))</f>
        <v>Sports</v>
      </c>
      <c r="I162" t="str">
        <f ca="1">INDEX(datafile[],MATCH($G162,INDIRECT("datafile[Product ID]"),0),MATCH(I$3,$G$1:$U$1,0))</f>
        <v>Novel</v>
      </c>
      <c r="J162" t="str">
        <f ca="1">INDEX(datafile[],MATCH($G162,INDIRECT("datafile[Product ID]"),0),MATCH(J$3,$G$1:$U$1,0))</f>
        <v>Bank Transfer</v>
      </c>
      <c r="K162" t="str">
        <f ca="1">INDEX(datafile[],MATCH($G162,INDIRECT("datafile[Product ID]"),0),MATCH(K$3,$G$1:$U$1,0))</f>
        <v>Chicago</v>
      </c>
      <c r="L162" t="str">
        <f ca="1">INDEX(datafile[],MATCH($G162,INDIRECT("datafile[Product ID]"),0),MATCH(L$3,$G$1:$U$1,0))</f>
        <v>Returned</v>
      </c>
      <c r="M162">
        <f ca="1">INDEX(datafile[],MATCH($G162,INDIRECT("datafile[Product ID]"),0),MATCH(M$3,$G$1:$U$1,0))</f>
        <v>20.260000000000002</v>
      </c>
      <c r="N162" t="str">
        <f ca="1">INDEX(datafile[],MATCH($G162,INDIRECT("datafile[Product ID]"),0),MATCH(N$3,$G$1:$U$1,0))</f>
        <v>47706 Kimberly Fields Apt. 602
Daytown, NH 92612</v>
      </c>
      <c r="O162" t="str">
        <f ca="1">INDEX(datafile[],MATCH($G162,INDIRECT("datafile[Product ID]"),0),MATCH(O$3,$G$1:$U$1,0))</f>
        <v>App</v>
      </c>
      <c r="P162">
        <f ca="1">INDEX(datafile[],MATCH($G162,INDIRECT("datafile[Product ID]"),0),MATCH(P$3,$G$1:$U$1,0))</f>
        <v>45211</v>
      </c>
      <c r="Q162">
        <f ca="1">INDEX(datafile[],MATCH($G162,INDIRECT("datafile[Product ID]"),0),MATCH(Q$3,$G$1:$U$1,0))</f>
        <v>205.07</v>
      </c>
      <c r="R162">
        <f ca="1">INDEX(datafile[],MATCH($G162,INDIRECT("datafile[Product ID]"),0),MATCH(R$3,$G$1:$U$1,0))</f>
        <v>219.01</v>
      </c>
      <c r="S162">
        <f ca="1">INDEX(datafile[],MATCH($G162,INDIRECT("datafile[Product ID]"),0),MATCH(S$3,$G$1:$U$1,0))</f>
        <v>93</v>
      </c>
      <c r="T162">
        <f ca="1">INDEX(datafile[],MATCH($G162,INDIRECT("datafile[Product ID]"),0),MATCH(T$3,$G$1:$U$1,0))</f>
        <v>37.200000000000003</v>
      </c>
      <c r="U162">
        <f ca="1">INDEX(datafile[],MATCH($G162,INDIRECT("datafile[Product ID]"),0),MATCH(U$3,$G$1:$U$1,0))</f>
        <v>60.95</v>
      </c>
    </row>
    <row r="163" spans="7:21" x14ac:dyDescent="0.25">
      <c r="G163" t="s">
        <v>397</v>
      </c>
      <c r="H163" t="str">
        <f ca="1">INDEX(datafile[],MATCH($G163,INDIRECT("datafile[Product ID]"),0),MATCH(H$3,$G$1:$U$1,0))</f>
        <v>Books</v>
      </c>
      <c r="I163" t="str">
        <f ca="1">INDEX(datafile[],MATCH($G163,INDIRECT("datafile[Product ID]"),0),MATCH(I$3,$G$1:$U$1,0))</f>
        <v>T-shirt</v>
      </c>
      <c r="J163" t="str">
        <f ca="1">INDEX(datafile[],MATCH($G163,INDIRECT("datafile[Product ID]"),0),MATCH(J$3,$G$1:$U$1,0))</f>
        <v>Bank Transfer</v>
      </c>
      <c r="K163" t="str">
        <f ca="1">INDEX(datafile[],MATCH($G163,INDIRECT("datafile[Product ID]"),0),MATCH(K$3,$G$1:$U$1,0))</f>
        <v>Houston</v>
      </c>
      <c r="L163" t="str">
        <f ca="1">INDEX(datafile[],MATCH($G163,INDIRECT("datafile[Product ID]"),0),MATCH(L$3,$G$1:$U$1,0))</f>
        <v>Cancelled</v>
      </c>
      <c r="M163">
        <f ca="1">INDEX(datafile[],MATCH($G163,INDIRECT("datafile[Product ID]"),0),MATCH(M$3,$G$1:$U$1,0))</f>
        <v>13.99</v>
      </c>
      <c r="N163" t="str">
        <f ca="1">INDEX(datafile[],MATCH($G163,INDIRECT("datafile[Product ID]"),0),MATCH(N$3,$G$1:$U$1,0))</f>
        <v>65108 Robert Roads
Bowersside, CT 30718</v>
      </c>
      <c r="O163" t="str">
        <f ca="1">INDEX(datafile[],MATCH($G163,INDIRECT("datafile[Product ID]"),0),MATCH(O$3,$G$1:$U$1,0))</f>
        <v>Website</v>
      </c>
      <c r="P163">
        <f ca="1">INDEX(datafile[],MATCH($G163,INDIRECT("datafile[Product ID]"),0),MATCH(P$3,$G$1:$U$1,0))</f>
        <v>45403</v>
      </c>
      <c r="Q163">
        <f ca="1">INDEX(datafile[],MATCH($G163,INDIRECT("datafile[Product ID]"),0),MATCH(Q$3,$G$1:$U$1,0))</f>
        <v>692.21</v>
      </c>
      <c r="R163">
        <f ca="1">INDEX(datafile[],MATCH($G163,INDIRECT("datafile[Product ID]"),0),MATCH(R$3,$G$1:$U$1,0))</f>
        <v>366.81</v>
      </c>
      <c r="S163">
        <f ca="1">INDEX(datafile[],MATCH($G163,INDIRECT("datafile[Product ID]"),0),MATCH(S$3,$G$1:$U$1,0))</f>
        <v>49</v>
      </c>
      <c r="T163">
        <f ca="1">INDEX(datafile[],MATCH($G163,INDIRECT("datafile[Product ID]"),0),MATCH(T$3,$G$1:$U$1,0))</f>
        <v>31.77</v>
      </c>
      <c r="U163">
        <f ca="1">INDEX(datafile[],MATCH($G163,INDIRECT("datafile[Product ID]"),0),MATCH(U$3,$G$1:$U$1,0))</f>
        <v>84.8</v>
      </c>
    </row>
    <row r="164" spans="7:21" x14ac:dyDescent="0.25">
      <c r="G164" t="s">
        <v>399</v>
      </c>
      <c r="H164" t="str">
        <f ca="1">INDEX(datafile[],MATCH($G164,INDIRECT("datafile[Product ID]"),0),MATCH(H$3,$G$1:$U$1,0))</f>
        <v>Electronics</v>
      </c>
      <c r="I164" t="str">
        <f ca="1">INDEX(datafile[],MATCH($G164,INDIRECT("datafile[Product ID]"),0),MATCH(I$3,$G$1:$U$1,0))</f>
        <v>Novel</v>
      </c>
      <c r="J164" t="str">
        <f ca="1">INDEX(datafile[],MATCH($G164,INDIRECT("datafile[Product ID]"),0),MATCH(J$3,$G$1:$U$1,0))</f>
        <v>Credit Card</v>
      </c>
      <c r="K164" t="str">
        <f ca="1">INDEX(datafile[],MATCH($G164,INDIRECT("datafile[Product ID]"),0),MATCH(K$3,$G$1:$U$1,0))</f>
        <v>Houston</v>
      </c>
      <c r="L164" t="str">
        <f ca="1">INDEX(datafile[],MATCH($G164,INDIRECT("datafile[Product ID]"),0),MATCH(L$3,$G$1:$U$1,0))</f>
        <v>Completed</v>
      </c>
      <c r="M164">
        <f ca="1">INDEX(datafile[],MATCH($G164,INDIRECT("datafile[Product ID]"),0),MATCH(M$3,$G$1:$U$1,0))</f>
        <v>49.41</v>
      </c>
      <c r="N164" t="str">
        <f ca="1">INDEX(datafile[],MATCH($G164,INDIRECT("datafile[Product ID]"),0),MATCH(N$3,$G$1:$U$1,0))</f>
        <v>4647 Meredith Shoals
Stephaniehaven, AR 73948</v>
      </c>
      <c r="O164" t="str">
        <f ca="1">INDEX(datafile[],MATCH($G164,INDIRECT("datafile[Product ID]"),0),MATCH(O$3,$G$1:$U$1,0))</f>
        <v>Website</v>
      </c>
      <c r="P164">
        <f ca="1">INDEX(datafile[],MATCH($G164,INDIRECT("datafile[Product ID]"),0),MATCH(P$3,$G$1:$U$1,0))</f>
        <v>45272</v>
      </c>
      <c r="Q164">
        <f ca="1">INDEX(datafile[],MATCH($G164,INDIRECT("datafile[Product ID]"),0),MATCH(Q$3,$G$1:$U$1,0))</f>
        <v>991.59</v>
      </c>
      <c r="R164">
        <f ca="1">INDEX(datafile[],MATCH($G164,INDIRECT("datafile[Product ID]"),0),MATCH(R$3,$G$1:$U$1,0))</f>
        <v>446.03</v>
      </c>
      <c r="S164">
        <f ca="1">INDEX(datafile[],MATCH($G164,INDIRECT("datafile[Product ID]"),0),MATCH(S$3,$G$1:$U$1,0))</f>
        <v>67</v>
      </c>
      <c r="T164">
        <f ca="1">INDEX(datafile[],MATCH($G164,INDIRECT("datafile[Product ID]"),0),MATCH(T$3,$G$1:$U$1,0))</f>
        <v>44.64</v>
      </c>
      <c r="U164">
        <f ca="1">INDEX(datafile[],MATCH($G164,INDIRECT("datafile[Product ID]"),0),MATCH(U$3,$G$1:$U$1,0))</f>
        <v>46.22</v>
      </c>
    </row>
    <row r="165" spans="7:21" x14ac:dyDescent="0.25">
      <c r="G165" t="s">
        <v>401</v>
      </c>
      <c r="H165" t="str">
        <f ca="1">INDEX(datafile[],MATCH($G165,INDIRECT("datafile[Product ID]"),0),MATCH(H$3,$G$1:$U$1,0))</f>
        <v>Books</v>
      </c>
      <c r="I165" t="str">
        <f ca="1">INDEX(datafile[],MATCH($G165,INDIRECT("datafile[Product ID]"),0),MATCH(I$3,$G$1:$U$1,0))</f>
        <v>T-shirt</v>
      </c>
      <c r="J165" t="str">
        <f ca="1">INDEX(datafile[],MATCH($G165,INDIRECT("datafile[Product ID]"),0),MATCH(J$3,$G$1:$U$1,0))</f>
        <v>Credit Card</v>
      </c>
      <c r="K165" t="str">
        <f ca="1">INDEX(datafile[],MATCH($G165,INDIRECT("datafile[Product ID]"),0),MATCH(K$3,$G$1:$U$1,0))</f>
        <v>Chicago</v>
      </c>
      <c r="L165" t="str">
        <f ca="1">INDEX(datafile[],MATCH($G165,INDIRECT("datafile[Product ID]"),0),MATCH(L$3,$G$1:$U$1,0))</f>
        <v>Completed</v>
      </c>
      <c r="M165">
        <f ca="1">INDEX(datafile[],MATCH($G165,INDIRECT("datafile[Product ID]"),0),MATCH(M$3,$G$1:$U$1,0))</f>
        <v>19.53</v>
      </c>
      <c r="N165" t="str">
        <f ca="1">INDEX(datafile[],MATCH($G165,INDIRECT("datafile[Product ID]"),0),MATCH(N$3,$G$1:$U$1,0))</f>
        <v>7368 Moran Junctions Suite 697
New Courtneystad, MN 36178</v>
      </c>
      <c r="O165" t="str">
        <f ca="1">INDEX(datafile[],MATCH($G165,INDIRECT("datafile[Product ID]"),0),MATCH(O$3,$G$1:$U$1,0))</f>
        <v>Website</v>
      </c>
      <c r="P165">
        <f ca="1">INDEX(datafile[],MATCH($G165,INDIRECT("datafile[Product ID]"),0),MATCH(P$3,$G$1:$U$1,0))</f>
        <v>45558</v>
      </c>
      <c r="Q165">
        <f ca="1">INDEX(datafile[],MATCH($G165,INDIRECT("datafile[Product ID]"),0),MATCH(Q$3,$G$1:$U$1,0))</f>
        <v>678.83</v>
      </c>
      <c r="R165">
        <f ca="1">INDEX(datafile[],MATCH($G165,INDIRECT("datafile[Product ID]"),0),MATCH(R$3,$G$1:$U$1,0))</f>
        <v>290.14999999999998</v>
      </c>
      <c r="S165">
        <f ca="1">INDEX(datafile[],MATCH($G165,INDIRECT("datafile[Product ID]"),0),MATCH(S$3,$G$1:$U$1,0))</f>
        <v>65</v>
      </c>
      <c r="T165">
        <f ca="1">INDEX(datafile[],MATCH($G165,INDIRECT("datafile[Product ID]"),0),MATCH(T$3,$G$1:$U$1,0))</f>
        <v>13.7</v>
      </c>
      <c r="U165">
        <f ca="1">INDEX(datafile[],MATCH($G165,INDIRECT("datafile[Product ID]"),0),MATCH(U$3,$G$1:$U$1,0))</f>
        <v>1.34</v>
      </c>
    </row>
    <row r="166" spans="7:21" x14ac:dyDescent="0.25">
      <c r="G166" t="s">
        <v>403</v>
      </c>
      <c r="H166" t="str">
        <f ca="1">INDEX(datafile[],MATCH($G166,INDIRECT("datafile[Product ID]"),0),MATCH(H$3,$G$1:$U$1,0))</f>
        <v>Clothing</v>
      </c>
      <c r="I166" t="str">
        <f ca="1">INDEX(datafile[],MATCH($G166,INDIRECT("datafile[Product ID]"),0),MATCH(I$3,$G$1:$U$1,0))</f>
        <v>Novel</v>
      </c>
      <c r="J166" t="str">
        <f ca="1">INDEX(datafile[],MATCH($G166,INDIRECT("datafile[Product ID]"),0),MATCH(J$3,$G$1:$U$1,0))</f>
        <v>Credit Card</v>
      </c>
      <c r="K166" t="str">
        <f ca="1">INDEX(datafile[],MATCH($G166,INDIRECT("datafile[Product ID]"),0),MATCH(K$3,$G$1:$U$1,0))</f>
        <v>Chicago</v>
      </c>
      <c r="L166" t="str">
        <f ca="1">INDEX(datafile[],MATCH($G166,INDIRECT("datafile[Product ID]"),0),MATCH(L$3,$G$1:$U$1,0))</f>
        <v>Returned</v>
      </c>
      <c r="M166">
        <f ca="1">INDEX(datafile[],MATCH($G166,INDIRECT("datafile[Product ID]"),0),MATCH(M$3,$G$1:$U$1,0))</f>
        <v>38.58</v>
      </c>
      <c r="N166" t="str">
        <f ca="1">INDEX(datafile[],MATCH($G166,INDIRECT("datafile[Product ID]"),0),MATCH(N$3,$G$1:$U$1,0))</f>
        <v>14445 Nicholas Stream Apt. 066
Jenniferstad, TX 59841</v>
      </c>
      <c r="O166" t="str">
        <f ca="1">INDEX(datafile[],MATCH($G166,INDIRECT("datafile[Product ID]"),0),MATCH(O$3,$G$1:$U$1,0))</f>
        <v>App</v>
      </c>
      <c r="P166">
        <f ca="1">INDEX(datafile[],MATCH($G166,INDIRECT("datafile[Product ID]"),0),MATCH(P$3,$G$1:$U$1,0))</f>
        <v>45281</v>
      </c>
      <c r="Q166">
        <f ca="1">INDEX(datafile[],MATCH($G166,INDIRECT("datafile[Product ID]"),0),MATCH(Q$3,$G$1:$U$1,0))</f>
        <v>680.41</v>
      </c>
      <c r="R166">
        <f ca="1">INDEX(datafile[],MATCH($G166,INDIRECT("datafile[Product ID]"),0),MATCH(R$3,$G$1:$U$1,0))</f>
        <v>385.58</v>
      </c>
      <c r="S166">
        <f ca="1">INDEX(datafile[],MATCH($G166,INDIRECT("datafile[Product ID]"),0),MATCH(S$3,$G$1:$U$1,0))</f>
        <v>63</v>
      </c>
      <c r="T166">
        <f ca="1">INDEX(datafile[],MATCH($G166,INDIRECT("datafile[Product ID]"),0),MATCH(T$3,$G$1:$U$1,0))</f>
        <v>34.9</v>
      </c>
      <c r="U166">
        <f ca="1">INDEX(datafile[],MATCH($G166,INDIRECT("datafile[Product ID]"),0),MATCH(U$3,$G$1:$U$1,0))</f>
        <v>98.23</v>
      </c>
    </row>
    <row r="167" spans="7:21" x14ac:dyDescent="0.25">
      <c r="G167" t="s">
        <v>406</v>
      </c>
      <c r="H167" t="str">
        <f ca="1">INDEX(datafile[],MATCH($G167,INDIRECT("datafile[Product ID]"),0),MATCH(H$3,$G$1:$U$1,0))</f>
        <v>Books</v>
      </c>
      <c r="I167" t="str">
        <f ca="1">INDEX(datafile[],MATCH($G167,INDIRECT("datafile[Product ID]"),0),MATCH(I$3,$G$1:$U$1,0))</f>
        <v>Basketball</v>
      </c>
      <c r="J167" t="str">
        <f ca="1">INDEX(datafile[],MATCH($G167,INDIRECT("datafile[Product ID]"),0),MATCH(J$3,$G$1:$U$1,0))</f>
        <v>Cash on Delivery</v>
      </c>
      <c r="K167" t="str">
        <f ca="1">INDEX(datafile[],MATCH($G167,INDIRECT("datafile[Product ID]"),0),MATCH(K$3,$G$1:$U$1,0))</f>
        <v>San Francisco</v>
      </c>
      <c r="L167" t="str">
        <f ca="1">INDEX(datafile[],MATCH($G167,INDIRECT("datafile[Product ID]"),0),MATCH(L$3,$G$1:$U$1,0))</f>
        <v>Returned</v>
      </c>
      <c r="M167">
        <f ca="1">INDEX(datafile[],MATCH($G167,INDIRECT("datafile[Product ID]"),0),MATCH(M$3,$G$1:$U$1,0))</f>
        <v>29.1</v>
      </c>
      <c r="N167" t="str">
        <f ca="1">INDEX(datafile[],MATCH($G167,INDIRECT("datafile[Product ID]"),0),MATCH(N$3,$G$1:$U$1,0))</f>
        <v>03401 Jacqueline Ferry Apt. 500
Matthewton, LA 40891</v>
      </c>
      <c r="O167" t="str">
        <f ca="1">INDEX(datafile[],MATCH($G167,INDIRECT("datafile[Product ID]"),0),MATCH(O$3,$G$1:$U$1,0))</f>
        <v>App</v>
      </c>
      <c r="P167">
        <f ca="1">INDEX(datafile[],MATCH($G167,INDIRECT("datafile[Product ID]"),0),MATCH(P$3,$G$1:$U$1,0))</f>
        <v>45223</v>
      </c>
      <c r="Q167">
        <f ca="1">INDEX(datafile[],MATCH($G167,INDIRECT("datafile[Product ID]"),0),MATCH(Q$3,$G$1:$U$1,0))</f>
        <v>872.64</v>
      </c>
      <c r="R167">
        <f ca="1">INDEX(datafile[],MATCH($G167,INDIRECT("datafile[Product ID]"),0),MATCH(R$3,$G$1:$U$1,0))</f>
        <v>115.43</v>
      </c>
      <c r="S167">
        <f ca="1">INDEX(datafile[],MATCH($G167,INDIRECT("datafile[Product ID]"),0),MATCH(S$3,$G$1:$U$1,0))</f>
        <v>85</v>
      </c>
      <c r="T167">
        <f ca="1">INDEX(datafile[],MATCH($G167,INDIRECT("datafile[Product ID]"),0),MATCH(T$3,$G$1:$U$1,0))</f>
        <v>9.5299999999999994</v>
      </c>
      <c r="U167">
        <f ca="1">INDEX(datafile[],MATCH($G167,INDIRECT("datafile[Product ID]"),0),MATCH(U$3,$G$1:$U$1,0))</f>
        <v>54.24</v>
      </c>
    </row>
    <row r="168" spans="7:21" x14ac:dyDescent="0.25">
      <c r="G168" t="s">
        <v>408</v>
      </c>
      <c r="H168" t="str">
        <f ca="1">INDEX(datafile[],MATCH($G168,INDIRECT("datafile[Product ID]"),0),MATCH(H$3,$G$1:$U$1,0))</f>
        <v>Books</v>
      </c>
      <c r="I168" t="str">
        <f ca="1">INDEX(datafile[],MATCH($G168,INDIRECT("datafile[Product ID]"),0),MATCH(I$3,$G$1:$U$1,0))</f>
        <v>Basketball</v>
      </c>
      <c r="J168" t="str">
        <f ca="1">INDEX(datafile[],MATCH($G168,INDIRECT("datafile[Product ID]"),0),MATCH(J$3,$G$1:$U$1,0))</f>
        <v>Credit Card</v>
      </c>
      <c r="K168" t="str">
        <f ca="1">INDEX(datafile[],MATCH($G168,INDIRECT("datafile[Product ID]"),0),MATCH(K$3,$G$1:$U$1,0))</f>
        <v>New York</v>
      </c>
      <c r="L168" t="str">
        <f ca="1">INDEX(datafile[],MATCH($G168,INDIRECT("datafile[Product ID]"),0),MATCH(L$3,$G$1:$U$1,0))</f>
        <v>Returned</v>
      </c>
      <c r="M168">
        <f ca="1">INDEX(datafile[],MATCH($G168,INDIRECT("datafile[Product ID]"),0),MATCH(M$3,$G$1:$U$1,0))</f>
        <v>41.6</v>
      </c>
      <c r="N168" t="str">
        <f ca="1">INDEX(datafile[],MATCH($G168,INDIRECT("datafile[Product ID]"),0),MATCH(N$3,$G$1:$U$1,0))</f>
        <v>91171 Jenkins Course
North Michaelview, DC 76142</v>
      </c>
      <c r="O168" t="str">
        <f ca="1">INDEX(datafile[],MATCH($G168,INDIRECT("datafile[Product ID]"),0),MATCH(O$3,$G$1:$U$1,0))</f>
        <v>Website</v>
      </c>
      <c r="P168">
        <f ca="1">INDEX(datafile[],MATCH($G168,INDIRECT("datafile[Product ID]"),0),MATCH(P$3,$G$1:$U$1,0))</f>
        <v>45379</v>
      </c>
      <c r="Q168">
        <f ca="1">INDEX(datafile[],MATCH($G168,INDIRECT("datafile[Product ID]"),0),MATCH(Q$3,$G$1:$U$1,0))</f>
        <v>699.45</v>
      </c>
      <c r="R168">
        <f ca="1">INDEX(datafile[],MATCH($G168,INDIRECT("datafile[Product ID]"),0),MATCH(R$3,$G$1:$U$1,0))</f>
        <v>375.87</v>
      </c>
      <c r="S168">
        <f ca="1">INDEX(datafile[],MATCH($G168,INDIRECT("datafile[Product ID]"),0),MATCH(S$3,$G$1:$U$1,0))</f>
        <v>67</v>
      </c>
      <c r="T168">
        <f ca="1">INDEX(datafile[],MATCH($G168,INDIRECT("datafile[Product ID]"),0),MATCH(T$3,$G$1:$U$1,0))</f>
        <v>47.85</v>
      </c>
      <c r="U168">
        <f ca="1">INDEX(datafile[],MATCH($G168,INDIRECT("datafile[Product ID]"),0),MATCH(U$3,$G$1:$U$1,0))</f>
        <v>42.27</v>
      </c>
    </row>
    <row r="169" spans="7:21" x14ac:dyDescent="0.25">
      <c r="G169" t="s">
        <v>410</v>
      </c>
      <c r="H169" t="str">
        <f ca="1">INDEX(datafile[],MATCH($G169,INDIRECT("datafile[Product ID]"),0),MATCH(H$3,$G$1:$U$1,0))</f>
        <v>Sports</v>
      </c>
      <c r="I169" t="str">
        <f ca="1">INDEX(datafile[],MATCH($G169,INDIRECT("datafile[Product ID]"),0),MATCH(I$3,$G$1:$U$1,0))</f>
        <v>Laptop</v>
      </c>
      <c r="J169" t="str">
        <f ca="1">INDEX(datafile[],MATCH($G169,INDIRECT("datafile[Product ID]"),0),MATCH(J$3,$G$1:$U$1,0))</f>
        <v>Cash on Delivery</v>
      </c>
      <c r="K169" t="str">
        <f ca="1">INDEX(datafile[],MATCH($G169,INDIRECT("datafile[Product ID]"),0),MATCH(K$3,$G$1:$U$1,0))</f>
        <v>Chicago</v>
      </c>
      <c r="L169" t="str">
        <f ca="1">INDEX(datafile[],MATCH($G169,INDIRECT("datafile[Product ID]"),0),MATCH(L$3,$G$1:$U$1,0))</f>
        <v>Returned</v>
      </c>
      <c r="M169">
        <f ca="1">INDEX(datafile[],MATCH($G169,INDIRECT("datafile[Product ID]"),0),MATCH(M$3,$G$1:$U$1,0))</f>
        <v>32.47</v>
      </c>
      <c r="N169" t="str">
        <f ca="1">INDEX(datafile[],MATCH($G169,INDIRECT("datafile[Product ID]"),0),MATCH(N$3,$G$1:$U$1,0))</f>
        <v>5830 Clinton Stravenue Suite 720
West Charles, MI 73672</v>
      </c>
      <c r="O169" t="str">
        <f ca="1">INDEX(datafile[],MATCH($G169,INDIRECT("datafile[Product ID]"),0),MATCH(O$3,$G$1:$U$1,0))</f>
        <v>App</v>
      </c>
      <c r="P169">
        <f ca="1">INDEX(datafile[],MATCH($G169,INDIRECT("datafile[Product ID]"),0),MATCH(P$3,$G$1:$U$1,0))</f>
        <v>45377</v>
      </c>
      <c r="Q169">
        <f ca="1">INDEX(datafile[],MATCH($G169,INDIRECT("datafile[Product ID]"),0),MATCH(Q$3,$G$1:$U$1,0))</f>
        <v>602.87</v>
      </c>
      <c r="R169">
        <f ca="1">INDEX(datafile[],MATCH($G169,INDIRECT("datafile[Product ID]"),0),MATCH(R$3,$G$1:$U$1,0))</f>
        <v>484.62</v>
      </c>
      <c r="S169">
        <f ca="1">INDEX(datafile[],MATCH($G169,INDIRECT("datafile[Product ID]"),0),MATCH(S$3,$G$1:$U$1,0))</f>
        <v>50</v>
      </c>
      <c r="T169">
        <f ca="1">INDEX(datafile[],MATCH($G169,INDIRECT("datafile[Product ID]"),0),MATCH(T$3,$G$1:$U$1,0))</f>
        <v>19.850000000000001</v>
      </c>
      <c r="U169">
        <f ca="1">INDEX(datafile[],MATCH($G169,INDIRECT("datafile[Product ID]"),0),MATCH(U$3,$G$1:$U$1,0))</f>
        <v>23.72</v>
      </c>
    </row>
    <row r="170" spans="7:21" x14ac:dyDescent="0.25">
      <c r="G170" t="s">
        <v>412</v>
      </c>
      <c r="H170" t="str">
        <f ca="1">INDEX(datafile[],MATCH($G170,INDIRECT("datafile[Product ID]"),0),MATCH(H$3,$G$1:$U$1,0))</f>
        <v>Electronics</v>
      </c>
      <c r="I170" t="str">
        <f ca="1">INDEX(datafile[],MATCH($G170,INDIRECT("datafile[Product ID]"),0),MATCH(I$3,$G$1:$U$1,0))</f>
        <v>Laptop</v>
      </c>
      <c r="J170" t="str">
        <f ca="1">INDEX(datafile[],MATCH($G170,INDIRECT("datafile[Product ID]"),0),MATCH(J$3,$G$1:$U$1,0))</f>
        <v>Credit Card</v>
      </c>
      <c r="K170" t="str">
        <f ca="1">INDEX(datafile[],MATCH($G170,INDIRECT("datafile[Product ID]"),0),MATCH(K$3,$G$1:$U$1,0))</f>
        <v>Los Angeles</v>
      </c>
      <c r="L170" t="str">
        <f ca="1">INDEX(datafile[],MATCH($G170,INDIRECT("datafile[Product ID]"),0),MATCH(L$3,$G$1:$U$1,0))</f>
        <v>Cancelled</v>
      </c>
      <c r="M170">
        <f ca="1">INDEX(datafile[],MATCH($G170,INDIRECT("datafile[Product ID]"),0),MATCH(M$3,$G$1:$U$1,0))</f>
        <v>5.78</v>
      </c>
      <c r="N170" t="str">
        <f ca="1">INDEX(datafile[],MATCH($G170,INDIRECT("datafile[Product ID]"),0),MATCH(N$3,$G$1:$U$1,0))</f>
        <v>053 Jackson Stream
Johnhaven, MO 70271</v>
      </c>
      <c r="O170" t="str">
        <f ca="1">INDEX(datafile[],MATCH($G170,INDIRECT("datafile[Product ID]"),0),MATCH(O$3,$G$1:$U$1,0))</f>
        <v>App</v>
      </c>
      <c r="P170">
        <f ca="1">INDEX(datafile[],MATCH($G170,INDIRECT("datafile[Product ID]"),0),MATCH(P$3,$G$1:$U$1,0))</f>
        <v>45547</v>
      </c>
      <c r="Q170">
        <f ca="1">INDEX(datafile[],MATCH($G170,INDIRECT("datafile[Product ID]"),0),MATCH(Q$3,$G$1:$U$1,0))</f>
        <v>244.32</v>
      </c>
      <c r="R170">
        <f ca="1">INDEX(datafile[],MATCH($G170,INDIRECT("datafile[Product ID]"),0),MATCH(R$3,$G$1:$U$1,0))</f>
        <v>354.76</v>
      </c>
      <c r="S170">
        <f ca="1">INDEX(datafile[],MATCH($G170,INDIRECT("datafile[Product ID]"),0),MATCH(S$3,$G$1:$U$1,0))</f>
        <v>65</v>
      </c>
      <c r="T170">
        <f ca="1">INDEX(datafile[],MATCH($G170,INDIRECT("datafile[Product ID]"),0),MATCH(T$3,$G$1:$U$1,0))</f>
        <v>16.02</v>
      </c>
      <c r="U170">
        <f ca="1">INDEX(datafile[],MATCH($G170,INDIRECT("datafile[Product ID]"),0),MATCH(U$3,$G$1:$U$1,0))</f>
        <v>29.26</v>
      </c>
    </row>
    <row r="171" spans="7:21" x14ac:dyDescent="0.25">
      <c r="G171" t="s">
        <v>414</v>
      </c>
      <c r="H171" t="str">
        <f ca="1">INDEX(datafile[],MATCH($G171,INDIRECT("datafile[Product ID]"),0),MATCH(H$3,$G$1:$U$1,0))</f>
        <v>Sports</v>
      </c>
      <c r="I171" t="str">
        <f ca="1">INDEX(datafile[],MATCH($G171,INDIRECT("datafile[Product ID]"),0),MATCH(I$3,$G$1:$U$1,0))</f>
        <v>Novel</v>
      </c>
      <c r="J171" t="str">
        <f ca="1">INDEX(datafile[],MATCH($G171,INDIRECT("datafile[Product ID]"),0),MATCH(J$3,$G$1:$U$1,0))</f>
        <v>Bank Transfer</v>
      </c>
      <c r="K171" t="str">
        <f ca="1">INDEX(datafile[],MATCH($G171,INDIRECT("datafile[Product ID]"),0),MATCH(K$3,$G$1:$U$1,0))</f>
        <v>New York</v>
      </c>
      <c r="L171" t="str">
        <f ca="1">INDEX(datafile[],MATCH($G171,INDIRECT("datafile[Product ID]"),0),MATCH(L$3,$G$1:$U$1,0))</f>
        <v>Completed</v>
      </c>
      <c r="M171">
        <f ca="1">INDEX(datafile[],MATCH($G171,INDIRECT("datafile[Product ID]"),0),MATCH(M$3,$G$1:$U$1,0))</f>
        <v>19.760000000000002</v>
      </c>
      <c r="N171" t="str">
        <f ca="1">INDEX(datafile[],MATCH($G171,INDIRECT("datafile[Product ID]"),0),MATCH(N$3,$G$1:$U$1,0))</f>
        <v>5799 Gerald Track
Brownhaven, NM 42908</v>
      </c>
      <c r="O171" t="str">
        <f ca="1">INDEX(datafile[],MATCH($G171,INDIRECT("datafile[Product ID]"),0),MATCH(O$3,$G$1:$U$1,0))</f>
        <v>App</v>
      </c>
      <c r="P171">
        <f ca="1">INDEX(datafile[],MATCH($G171,INDIRECT("datafile[Product ID]"),0),MATCH(P$3,$G$1:$U$1,0))</f>
        <v>45437</v>
      </c>
      <c r="Q171">
        <f ca="1">INDEX(datafile[],MATCH($G171,INDIRECT("datafile[Product ID]"),0),MATCH(Q$3,$G$1:$U$1,0))</f>
        <v>723.46</v>
      </c>
      <c r="R171">
        <f ca="1">INDEX(datafile[],MATCH($G171,INDIRECT("datafile[Product ID]"),0),MATCH(R$3,$G$1:$U$1,0))</f>
        <v>368.59</v>
      </c>
      <c r="S171">
        <f ca="1">INDEX(datafile[],MATCH($G171,INDIRECT("datafile[Product ID]"),0),MATCH(S$3,$G$1:$U$1,0))</f>
        <v>46</v>
      </c>
      <c r="T171">
        <f ca="1">INDEX(datafile[],MATCH($G171,INDIRECT("datafile[Product ID]"),0),MATCH(T$3,$G$1:$U$1,0))</f>
        <v>22.6</v>
      </c>
      <c r="U171">
        <f ca="1">INDEX(datafile[],MATCH($G171,INDIRECT("datafile[Product ID]"),0),MATCH(U$3,$G$1:$U$1,0))</f>
        <v>50.27</v>
      </c>
    </row>
    <row r="172" spans="7:21" x14ac:dyDescent="0.25">
      <c r="G172" t="s">
        <v>416</v>
      </c>
      <c r="H172" t="str">
        <f ca="1">INDEX(datafile[],MATCH($G172,INDIRECT("datafile[Product ID]"),0),MATCH(H$3,$G$1:$U$1,0))</f>
        <v>Sports</v>
      </c>
      <c r="I172" t="str">
        <f ca="1">INDEX(datafile[],MATCH($G172,INDIRECT("datafile[Product ID]"),0),MATCH(I$3,$G$1:$U$1,0))</f>
        <v>Laptop</v>
      </c>
      <c r="J172" t="str">
        <f ca="1">INDEX(datafile[],MATCH($G172,INDIRECT("datafile[Product ID]"),0),MATCH(J$3,$G$1:$U$1,0))</f>
        <v>Bank Transfer</v>
      </c>
      <c r="K172" t="str">
        <f ca="1">INDEX(datafile[],MATCH($G172,INDIRECT("datafile[Product ID]"),0),MATCH(K$3,$G$1:$U$1,0))</f>
        <v>New York</v>
      </c>
      <c r="L172" t="str">
        <f ca="1">INDEX(datafile[],MATCH($G172,INDIRECT("datafile[Product ID]"),0),MATCH(L$3,$G$1:$U$1,0))</f>
        <v>Pending</v>
      </c>
      <c r="M172">
        <f ca="1">INDEX(datafile[],MATCH($G172,INDIRECT("datafile[Product ID]"),0),MATCH(M$3,$G$1:$U$1,0))</f>
        <v>19.03</v>
      </c>
      <c r="N172" t="str">
        <f ca="1">INDEX(datafile[],MATCH($G172,INDIRECT("datafile[Product ID]"),0),MATCH(N$3,$G$1:$U$1,0))</f>
        <v>648 Andrew Ferry
East Mollyfort, OR 37790</v>
      </c>
      <c r="O172" t="str">
        <f ca="1">INDEX(datafile[],MATCH($G172,INDIRECT("datafile[Product ID]"),0),MATCH(O$3,$G$1:$U$1,0))</f>
        <v>App</v>
      </c>
      <c r="P172">
        <f ca="1">INDEX(datafile[],MATCH($G172,INDIRECT("datafile[Product ID]"),0),MATCH(P$3,$G$1:$U$1,0))</f>
        <v>45423</v>
      </c>
      <c r="Q172">
        <f ca="1">INDEX(datafile[],MATCH($G172,INDIRECT("datafile[Product ID]"),0),MATCH(Q$3,$G$1:$U$1,0))</f>
        <v>601.63</v>
      </c>
      <c r="R172">
        <f ca="1">INDEX(datafile[],MATCH($G172,INDIRECT("datafile[Product ID]"),0),MATCH(R$3,$G$1:$U$1,0))</f>
        <v>273.10000000000002</v>
      </c>
      <c r="S172">
        <f ca="1">INDEX(datafile[],MATCH($G172,INDIRECT("datafile[Product ID]"),0),MATCH(S$3,$G$1:$U$1,0))</f>
        <v>79</v>
      </c>
      <c r="T172">
        <f ca="1">INDEX(datafile[],MATCH($G172,INDIRECT("datafile[Product ID]"),0),MATCH(T$3,$G$1:$U$1,0))</f>
        <v>49.83</v>
      </c>
      <c r="U172">
        <f ca="1">INDEX(datafile[],MATCH($G172,INDIRECT("datafile[Product ID]"),0),MATCH(U$3,$G$1:$U$1,0))</f>
        <v>93.94</v>
      </c>
    </row>
    <row r="173" spans="7:21" x14ac:dyDescent="0.25">
      <c r="G173" t="s">
        <v>418</v>
      </c>
      <c r="H173" t="str">
        <f ca="1">INDEX(datafile[],MATCH($G173,INDIRECT("datafile[Product ID]"),0),MATCH(H$3,$G$1:$U$1,0))</f>
        <v>Books</v>
      </c>
      <c r="I173" t="str">
        <f ca="1">INDEX(datafile[],MATCH($G173,INDIRECT("datafile[Product ID]"),0),MATCH(I$3,$G$1:$U$1,0))</f>
        <v>Novel</v>
      </c>
      <c r="J173" t="str">
        <f ca="1">INDEX(datafile[],MATCH($G173,INDIRECT("datafile[Product ID]"),0),MATCH(J$3,$G$1:$U$1,0))</f>
        <v>Credit Card</v>
      </c>
      <c r="K173" t="str">
        <f ca="1">INDEX(datafile[],MATCH($G173,INDIRECT("datafile[Product ID]"),0),MATCH(K$3,$G$1:$U$1,0))</f>
        <v>New York</v>
      </c>
      <c r="L173" t="str">
        <f ca="1">INDEX(datafile[],MATCH($G173,INDIRECT("datafile[Product ID]"),0),MATCH(L$3,$G$1:$U$1,0))</f>
        <v>Cancelled</v>
      </c>
      <c r="M173">
        <f ca="1">INDEX(datafile[],MATCH($G173,INDIRECT("datafile[Product ID]"),0),MATCH(M$3,$G$1:$U$1,0))</f>
        <v>43.58</v>
      </c>
      <c r="N173" t="str">
        <f ca="1">INDEX(datafile[],MATCH($G173,INDIRECT("datafile[Product ID]"),0),MATCH(N$3,$G$1:$U$1,0))</f>
        <v>451 Tucker Flat Suite 467
North Trevor, CO 33350</v>
      </c>
      <c r="O173" t="str">
        <f ca="1">INDEX(datafile[],MATCH($G173,INDIRECT("datafile[Product ID]"),0),MATCH(O$3,$G$1:$U$1,0))</f>
        <v>App</v>
      </c>
      <c r="P173">
        <f ca="1">INDEX(datafile[],MATCH($G173,INDIRECT("datafile[Product ID]"),0),MATCH(P$3,$G$1:$U$1,0))</f>
        <v>45336</v>
      </c>
      <c r="Q173">
        <f ca="1">INDEX(datafile[],MATCH($G173,INDIRECT("datafile[Product ID]"),0),MATCH(Q$3,$G$1:$U$1,0))</f>
        <v>82.24</v>
      </c>
      <c r="R173">
        <f ca="1">INDEX(datafile[],MATCH($G173,INDIRECT("datafile[Product ID]"),0),MATCH(R$3,$G$1:$U$1,0))</f>
        <v>423.91</v>
      </c>
      <c r="S173">
        <f ca="1">INDEX(datafile[],MATCH($G173,INDIRECT("datafile[Product ID]"),0),MATCH(S$3,$G$1:$U$1,0))</f>
        <v>60</v>
      </c>
      <c r="T173">
        <f ca="1">INDEX(datafile[],MATCH($G173,INDIRECT("datafile[Product ID]"),0),MATCH(T$3,$G$1:$U$1,0))</f>
        <v>25.84</v>
      </c>
      <c r="U173">
        <f ca="1">INDEX(datafile[],MATCH($G173,INDIRECT("datafile[Product ID]"),0),MATCH(U$3,$G$1:$U$1,0))</f>
        <v>41.19</v>
      </c>
    </row>
    <row r="174" spans="7:21" x14ac:dyDescent="0.25">
      <c r="G174" t="s">
        <v>420</v>
      </c>
      <c r="H174" t="str">
        <f ca="1">INDEX(datafile[],MATCH($G174,INDIRECT("datafile[Product ID]"),0),MATCH(H$3,$G$1:$U$1,0))</f>
        <v>Sports</v>
      </c>
      <c r="I174" t="str">
        <f ca="1">INDEX(datafile[],MATCH($G174,INDIRECT("datafile[Product ID]"),0),MATCH(I$3,$G$1:$U$1,0))</f>
        <v>Basketball</v>
      </c>
      <c r="J174" t="str">
        <f ca="1">INDEX(datafile[],MATCH($G174,INDIRECT("datafile[Product ID]"),0),MATCH(J$3,$G$1:$U$1,0))</f>
        <v>PayPal</v>
      </c>
      <c r="K174" t="str">
        <f ca="1">INDEX(datafile[],MATCH($G174,INDIRECT("datafile[Product ID]"),0),MATCH(K$3,$G$1:$U$1,0))</f>
        <v>Chicago</v>
      </c>
      <c r="L174" t="str">
        <f ca="1">INDEX(datafile[],MATCH($G174,INDIRECT("datafile[Product ID]"),0),MATCH(L$3,$G$1:$U$1,0))</f>
        <v>Cancelled</v>
      </c>
      <c r="M174">
        <f ca="1">INDEX(datafile[],MATCH($G174,INDIRECT("datafile[Product ID]"),0),MATCH(M$3,$G$1:$U$1,0))</f>
        <v>35.82</v>
      </c>
      <c r="N174" t="str">
        <f ca="1">INDEX(datafile[],MATCH($G174,INDIRECT("datafile[Product ID]"),0),MATCH(N$3,$G$1:$U$1,0))</f>
        <v>96806 Kevin Stream
Allisonstad, NH 76841</v>
      </c>
      <c r="O174" t="str">
        <f ca="1">INDEX(datafile[],MATCH($G174,INDIRECT("datafile[Product ID]"),0),MATCH(O$3,$G$1:$U$1,0))</f>
        <v>Website</v>
      </c>
      <c r="P174">
        <f ca="1">INDEX(datafile[],MATCH($G174,INDIRECT("datafile[Product ID]"),0),MATCH(P$3,$G$1:$U$1,0))</f>
        <v>45273</v>
      </c>
      <c r="Q174">
        <f ca="1">INDEX(datafile[],MATCH($G174,INDIRECT("datafile[Product ID]"),0),MATCH(Q$3,$G$1:$U$1,0))</f>
        <v>822.74</v>
      </c>
      <c r="R174">
        <f ca="1">INDEX(datafile[],MATCH($G174,INDIRECT("datafile[Product ID]"),0),MATCH(R$3,$G$1:$U$1,0))</f>
        <v>211.73</v>
      </c>
      <c r="S174">
        <f ca="1">INDEX(datafile[],MATCH($G174,INDIRECT("datafile[Product ID]"),0),MATCH(S$3,$G$1:$U$1,0))</f>
        <v>7</v>
      </c>
      <c r="T174">
        <f ca="1">INDEX(datafile[],MATCH($G174,INDIRECT("datafile[Product ID]"),0),MATCH(T$3,$G$1:$U$1,0))</f>
        <v>40.549999999999997</v>
      </c>
      <c r="U174">
        <f ca="1">INDEX(datafile[],MATCH($G174,INDIRECT("datafile[Product ID]"),0),MATCH(U$3,$G$1:$U$1,0))</f>
        <v>76.81</v>
      </c>
    </row>
    <row r="175" spans="7:21" x14ac:dyDescent="0.25">
      <c r="G175" t="s">
        <v>423</v>
      </c>
      <c r="H175" t="str">
        <f ca="1">INDEX(datafile[],MATCH($G175,INDIRECT("datafile[Product ID]"),0),MATCH(H$3,$G$1:$U$1,0))</f>
        <v>Electronics</v>
      </c>
      <c r="I175" t="str">
        <f ca="1">INDEX(datafile[],MATCH($G175,INDIRECT("datafile[Product ID]"),0),MATCH(I$3,$G$1:$U$1,0))</f>
        <v>Laptop</v>
      </c>
      <c r="J175" t="str">
        <f ca="1">INDEX(datafile[],MATCH($G175,INDIRECT("datafile[Product ID]"),0),MATCH(J$3,$G$1:$U$1,0))</f>
        <v>Bank Transfer</v>
      </c>
      <c r="K175" t="str">
        <f ca="1">INDEX(datafile[],MATCH($G175,INDIRECT("datafile[Product ID]"),0),MATCH(K$3,$G$1:$U$1,0))</f>
        <v>Los Angeles</v>
      </c>
      <c r="L175" t="str">
        <f ca="1">INDEX(datafile[],MATCH($G175,INDIRECT("datafile[Product ID]"),0),MATCH(L$3,$G$1:$U$1,0))</f>
        <v>Cancelled</v>
      </c>
      <c r="M175">
        <f ca="1">INDEX(datafile[],MATCH($G175,INDIRECT("datafile[Product ID]"),0),MATCH(M$3,$G$1:$U$1,0))</f>
        <v>20.6</v>
      </c>
      <c r="N175" t="str">
        <f ca="1">INDEX(datafile[],MATCH($G175,INDIRECT("datafile[Product ID]"),0),MATCH(N$3,$G$1:$U$1,0))</f>
        <v>51772 Gutierrez Loaf
Joanchester, NE 95851</v>
      </c>
      <c r="O175" t="str">
        <f ca="1">INDEX(datafile[],MATCH($G175,INDIRECT("datafile[Product ID]"),0),MATCH(O$3,$G$1:$U$1,0))</f>
        <v>App</v>
      </c>
      <c r="P175">
        <f ca="1">INDEX(datafile[],MATCH($G175,INDIRECT("datafile[Product ID]"),0),MATCH(P$3,$G$1:$U$1,0))</f>
        <v>45223</v>
      </c>
      <c r="Q175">
        <f ca="1">INDEX(datafile[],MATCH($G175,INDIRECT("datafile[Product ID]"),0),MATCH(Q$3,$G$1:$U$1,0))</f>
        <v>573.70000000000005</v>
      </c>
      <c r="R175">
        <f ca="1">INDEX(datafile[],MATCH($G175,INDIRECT("datafile[Product ID]"),0),MATCH(R$3,$G$1:$U$1,0))</f>
        <v>378.69</v>
      </c>
      <c r="S175">
        <f ca="1">INDEX(datafile[],MATCH($G175,INDIRECT("datafile[Product ID]"),0),MATCH(S$3,$G$1:$U$1,0))</f>
        <v>96</v>
      </c>
      <c r="T175">
        <f ca="1">INDEX(datafile[],MATCH($G175,INDIRECT("datafile[Product ID]"),0),MATCH(T$3,$G$1:$U$1,0))</f>
        <v>37.49</v>
      </c>
      <c r="U175">
        <f ca="1">INDEX(datafile[],MATCH($G175,INDIRECT("datafile[Product ID]"),0),MATCH(U$3,$G$1:$U$1,0))</f>
        <v>56.7</v>
      </c>
    </row>
    <row r="176" spans="7:21" x14ac:dyDescent="0.25">
      <c r="G176" t="s">
        <v>426</v>
      </c>
      <c r="H176" t="str">
        <f ca="1">INDEX(datafile[],MATCH($G176,INDIRECT("datafile[Product ID]"),0),MATCH(H$3,$G$1:$U$1,0))</f>
        <v>Books</v>
      </c>
      <c r="I176" t="str">
        <f ca="1">INDEX(datafile[],MATCH($G176,INDIRECT("datafile[Product ID]"),0),MATCH(I$3,$G$1:$U$1,0))</f>
        <v>Chair</v>
      </c>
      <c r="J176" t="str">
        <f ca="1">INDEX(datafile[],MATCH($G176,INDIRECT("datafile[Product ID]"),0),MATCH(J$3,$G$1:$U$1,0))</f>
        <v>PayPal</v>
      </c>
      <c r="K176" t="str">
        <f ca="1">INDEX(datafile[],MATCH($G176,INDIRECT("datafile[Product ID]"),0),MATCH(K$3,$G$1:$U$1,0))</f>
        <v>Chicago</v>
      </c>
      <c r="L176" t="str">
        <f ca="1">INDEX(datafile[],MATCH($G176,INDIRECT("datafile[Product ID]"),0),MATCH(L$3,$G$1:$U$1,0))</f>
        <v>Pending</v>
      </c>
      <c r="M176">
        <f ca="1">INDEX(datafile[],MATCH($G176,INDIRECT("datafile[Product ID]"),0),MATCH(M$3,$G$1:$U$1,0))</f>
        <v>41.63</v>
      </c>
      <c r="N176" t="str">
        <f ca="1">INDEX(datafile[],MATCH($G176,INDIRECT("datafile[Product ID]"),0),MATCH(N$3,$G$1:$U$1,0))</f>
        <v>2306 Martin Mountain Suite 069
West Aaron, ND 97783</v>
      </c>
      <c r="O176" t="str">
        <f ca="1">INDEX(datafile[],MATCH($G176,INDIRECT("datafile[Product ID]"),0),MATCH(O$3,$G$1:$U$1,0))</f>
        <v>App</v>
      </c>
      <c r="P176">
        <f ca="1">INDEX(datafile[],MATCH($G176,INDIRECT("datafile[Product ID]"),0),MATCH(P$3,$G$1:$U$1,0))</f>
        <v>45518</v>
      </c>
      <c r="Q176">
        <f ca="1">INDEX(datafile[],MATCH($G176,INDIRECT("datafile[Product ID]"),0),MATCH(Q$3,$G$1:$U$1,0))</f>
        <v>855.18</v>
      </c>
      <c r="R176">
        <f ca="1">INDEX(datafile[],MATCH($G176,INDIRECT("datafile[Product ID]"),0),MATCH(R$3,$G$1:$U$1,0))</f>
        <v>310.37</v>
      </c>
      <c r="S176">
        <f ca="1">INDEX(datafile[],MATCH($G176,INDIRECT("datafile[Product ID]"),0),MATCH(S$3,$G$1:$U$1,0))</f>
        <v>67</v>
      </c>
      <c r="T176">
        <f ca="1">INDEX(datafile[],MATCH($G176,INDIRECT("datafile[Product ID]"),0),MATCH(T$3,$G$1:$U$1,0))</f>
        <v>23.84</v>
      </c>
      <c r="U176">
        <f ca="1">INDEX(datafile[],MATCH($G176,INDIRECT("datafile[Product ID]"),0),MATCH(U$3,$G$1:$U$1,0))</f>
        <v>23.17</v>
      </c>
    </row>
    <row r="177" spans="7:21" x14ac:dyDescent="0.25">
      <c r="G177" t="s">
        <v>428</v>
      </c>
      <c r="H177" t="str">
        <f ca="1">INDEX(datafile[],MATCH($G177,INDIRECT("datafile[Product ID]"),0),MATCH(H$3,$G$1:$U$1,0))</f>
        <v>Sports</v>
      </c>
      <c r="I177" t="str">
        <f ca="1">INDEX(datafile[],MATCH($G177,INDIRECT("datafile[Product ID]"),0),MATCH(I$3,$G$1:$U$1,0))</f>
        <v>Basketball</v>
      </c>
      <c r="J177" t="str">
        <f ca="1">INDEX(datafile[],MATCH($G177,INDIRECT("datafile[Product ID]"),0),MATCH(J$3,$G$1:$U$1,0))</f>
        <v>Credit Card</v>
      </c>
      <c r="K177" t="str">
        <f ca="1">INDEX(datafile[],MATCH($G177,INDIRECT("datafile[Product ID]"),0),MATCH(K$3,$G$1:$U$1,0))</f>
        <v>New York</v>
      </c>
      <c r="L177" t="str">
        <f ca="1">INDEX(datafile[],MATCH($G177,INDIRECT("datafile[Product ID]"),0),MATCH(L$3,$G$1:$U$1,0))</f>
        <v>Pending</v>
      </c>
      <c r="M177">
        <f ca="1">INDEX(datafile[],MATCH($G177,INDIRECT("datafile[Product ID]"),0),MATCH(M$3,$G$1:$U$1,0))</f>
        <v>37.58</v>
      </c>
      <c r="N177" t="str">
        <f ca="1">INDEX(datafile[],MATCH($G177,INDIRECT("datafile[Product ID]"),0),MATCH(N$3,$G$1:$U$1,0))</f>
        <v>9951 Donna Crossing
East Michelle, AK 48304</v>
      </c>
      <c r="O177" t="str">
        <f ca="1">INDEX(datafile[],MATCH($G177,INDIRECT("datafile[Product ID]"),0),MATCH(O$3,$G$1:$U$1,0))</f>
        <v>App</v>
      </c>
      <c r="P177">
        <f ca="1">INDEX(datafile[],MATCH($G177,INDIRECT("datafile[Product ID]"),0),MATCH(P$3,$G$1:$U$1,0))</f>
        <v>45493</v>
      </c>
      <c r="Q177">
        <f ca="1">INDEX(datafile[],MATCH($G177,INDIRECT("datafile[Product ID]"),0),MATCH(Q$3,$G$1:$U$1,0))</f>
        <v>443.08</v>
      </c>
      <c r="R177">
        <f ca="1">INDEX(datafile[],MATCH($G177,INDIRECT("datafile[Product ID]"),0),MATCH(R$3,$G$1:$U$1,0))</f>
        <v>12.53</v>
      </c>
      <c r="S177">
        <f ca="1">INDEX(datafile[],MATCH($G177,INDIRECT("datafile[Product ID]"),0),MATCH(S$3,$G$1:$U$1,0))</f>
        <v>39</v>
      </c>
      <c r="T177">
        <f ca="1">INDEX(datafile[],MATCH($G177,INDIRECT("datafile[Product ID]"),0),MATCH(T$3,$G$1:$U$1,0))</f>
        <v>49.94</v>
      </c>
      <c r="U177">
        <f ca="1">INDEX(datafile[],MATCH($G177,INDIRECT("datafile[Product ID]"),0),MATCH(U$3,$G$1:$U$1,0))</f>
        <v>63.78</v>
      </c>
    </row>
    <row r="178" spans="7:21" x14ac:dyDescent="0.25">
      <c r="G178" t="s">
        <v>430</v>
      </c>
      <c r="H178" t="str">
        <f ca="1">INDEX(datafile[],MATCH($G178,INDIRECT("datafile[Product ID]"),0),MATCH(H$3,$G$1:$U$1,0))</f>
        <v>Sports</v>
      </c>
      <c r="I178" t="str">
        <f ca="1">INDEX(datafile[],MATCH($G178,INDIRECT("datafile[Product ID]"),0),MATCH(I$3,$G$1:$U$1,0))</f>
        <v>Basketball</v>
      </c>
      <c r="J178" t="str">
        <f ca="1">INDEX(datafile[],MATCH($G178,INDIRECT("datafile[Product ID]"),0),MATCH(J$3,$G$1:$U$1,0))</f>
        <v>Bank Transfer</v>
      </c>
      <c r="K178" t="str">
        <f ca="1">INDEX(datafile[],MATCH($G178,INDIRECT("datafile[Product ID]"),0),MATCH(K$3,$G$1:$U$1,0))</f>
        <v>Los Angeles</v>
      </c>
      <c r="L178" t="str">
        <f ca="1">INDEX(datafile[],MATCH($G178,INDIRECT("datafile[Product ID]"),0),MATCH(L$3,$G$1:$U$1,0))</f>
        <v>Completed</v>
      </c>
      <c r="M178">
        <f ca="1">INDEX(datafile[],MATCH($G178,INDIRECT("datafile[Product ID]"),0),MATCH(M$3,$G$1:$U$1,0))</f>
        <v>10.09</v>
      </c>
      <c r="N178" t="str">
        <f ca="1">INDEX(datafile[],MATCH($G178,INDIRECT("datafile[Product ID]"),0),MATCH(N$3,$G$1:$U$1,0))</f>
        <v>34036 Villanueva Lodge Suite 909
Port Curtishaven, UT 99149</v>
      </c>
      <c r="O178" t="str">
        <f ca="1">INDEX(datafile[],MATCH($G178,INDIRECT("datafile[Product ID]"),0),MATCH(O$3,$G$1:$U$1,0))</f>
        <v>App</v>
      </c>
      <c r="P178">
        <f ca="1">INDEX(datafile[],MATCH($G178,INDIRECT("datafile[Product ID]"),0),MATCH(P$3,$G$1:$U$1,0))</f>
        <v>45228</v>
      </c>
      <c r="Q178">
        <f ca="1">INDEX(datafile[],MATCH($G178,INDIRECT("datafile[Product ID]"),0),MATCH(Q$3,$G$1:$U$1,0))</f>
        <v>538.51</v>
      </c>
      <c r="R178">
        <f ca="1">INDEX(datafile[],MATCH($G178,INDIRECT("datafile[Product ID]"),0),MATCH(R$3,$G$1:$U$1,0))</f>
        <v>491.81</v>
      </c>
      <c r="S178">
        <f ca="1">INDEX(datafile[],MATCH($G178,INDIRECT("datafile[Product ID]"),0),MATCH(S$3,$G$1:$U$1,0))</f>
        <v>5</v>
      </c>
      <c r="T178">
        <f ca="1">INDEX(datafile[],MATCH($G178,INDIRECT("datafile[Product ID]"),0),MATCH(T$3,$G$1:$U$1,0))</f>
        <v>10.97</v>
      </c>
      <c r="U178">
        <f ca="1">INDEX(datafile[],MATCH($G178,INDIRECT("datafile[Product ID]"),0),MATCH(U$3,$G$1:$U$1,0))</f>
        <v>37.659999999999997</v>
      </c>
    </row>
    <row r="179" spans="7:21" x14ac:dyDescent="0.25">
      <c r="G179" t="s">
        <v>432</v>
      </c>
      <c r="H179" t="str">
        <f ca="1">INDEX(datafile[],MATCH($G179,INDIRECT("datafile[Product ID]"),0),MATCH(H$3,$G$1:$U$1,0))</f>
        <v>Sports</v>
      </c>
      <c r="I179" t="str">
        <f ca="1">INDEX(datafile[],MATCH($G179,INDIRECT("datafile[Product ID]"),0),MATCH(I$3,$G$1:$U$1,0))</f>
        <v>Chair</v>
      </c>
      <c r="J179" t="str">
        <f ca="1">INDEX(datafile[],MATCH($G179,INDIRECT("datafile[Product ID]"),0),MATCH(J$3,$G$1:$U$1,0))</f>
        <v>Bank Transfer</v>
      </c>
      <c r="K179" t="str">
        <f ca="1">INDEX(datafile[],MATCH($G179,INDIRECT("datafile[Product ID]"),0),MATCH(K$3,$G$1:$U$1,0))</f>
        <v>Los Angeles</v>
      </c>
      <c r="L179" t="str">
        <f ca="1">INDEX(datafile[],MATCH($G179,INDIRECT("datafile[Product ID]"),0),MATCH(L$3,$G$1:$U$1,0))</f>
        <v>Pending</v>
      </c>
      <c r="M179">
        <f ca="1">INDEX(datafile[],MATCH($G179,INDIRECT("datafile[Product ID]"),0),MATCH(M$3,$G$1:$U$1,0))</f>
        <v>14.41</v>
      </c>
      <c r="N179" t="str">
        <f ca="1">INDEX(datafile[],MATCH($G179,INDIRECT("datafile[Product ID]"),0),MATCH(N$3,$G$1:$U$1,0))</f>
        <v>937 Kevin Fork
Harrisborough, SD 35872</v>
      </c>
      <c r="O179" t="str">
        <f ca="1">INDEX(datafile[],MATCH($G179,INDIRECT("datafile[Product ID]"),0),MATCH(O$3,$G$1:$U$1,0))</f>
        <v>Website</v>
      </c>
      <c r="P179">
        <f ca="1">INDEX(datafile[],MATCH($G179,INDIRECT("datafile[Product ID]"),0),MATCH(P$3,$G$1:$U$1,0))</f>
        <v>45254</v>
      </c>
      <c r="Q179">
        <f ca="1">INDEX(datafile[],MATCH($G179,INDIRECT("datafile[Product ID]"),0),MATCH(Q$3,$G$1:$U$1,0))</f>
        <v>334.37</v>
      </c>
      <c r="R179">
        <f ca="1">INDEX(datafile[],MATCH($G179,INDIRECT("datafile[Product ID]"),0),MATCH(R$3,$G$1:$U$1,0))</f>
        <v>318.61</v>
      </c>
      <c r="S179">
        <f ca="1">INDEX(datafile[],MATCH($G179,INDIRECT("datafile[Product ID]"),0),MATCH(S$3,$G$1:$U$1,0))</f>
        <v>61</v>
      </c>
      <c r="T179">
        <f ca="1">INDEX(datafile[],MATCH($G179,INDIRECT("datafile[Product ID]"),0),MATCH(T$3,$G$1:$U$1,0))</f>
        <v>36.42</v>
      </c>
      <c r="U179">
        <f ca="1">INDEX(datafile[],MATCH($G179,INDIRECT("datafile[Product ID]"),0),MATCH(U$3,$G$1:$U$1,0))</f>
        <v>61.13</v>
      </c>
    </row>
    <row r="180" spans="7:21" x14ac:dyDescent="0.25">
      <c r="G180" t="s">
        <v>435</v>
      </c>
      <c r="H180" t="str">
        <f ca="1">INDEX(datafile[],MATCH($G180,INDIRECT("datafile[Product ID]"),0),MATCH(H$3,$G$1:$U$1,0))</f>
        <v>Sports</v>
      </c>
      <c r="I180" t="str">
        <f ca="1">INDEX(datafile[],MATCH($G180,INDIRECT("datafile[Product ID]"),0),MATCH(I$3,$G$1:$U$1,0))</f>
        <v>Basketball</v>
      </c>
      <c r="J180" t="str">
        <f ca="1">INDEX(datafile[],MATCH($G180,INDIRECT("datafile[Product ID]"),0),MATCH(J$3,$G$1:$U$1,0))</f>
        <v>Bank Transfer</v>
      </c>
      <c r="K180" t="str">
        <f ca="1">INDEX(datafile[],MATCH($G180,INDIRECT("datafile[Product ID]"),0),MATCH(K$3,$G$1:$U$1,0))</f>
        <v>San Francisco</v>
      </c>
      <c r="L180" t="str">
        <f ca="1">INDEX(datafile[],MATCH($G180,INDIRECT("datafile[Product ID]"),0),MATCH(L$3,$G$1:$U$1,0))</f>
        <v>Cancelled</v>
      </c>
      <c r="M180">
        <f ca="1">INDEX(datafile[],MATCH($G180,INDIRECT("datafile[Product ID]"),0),MATCH(M$3,$G$1:$U$1,0))</f>
        <v>16.010000000000002</v>
      </c>
      <c r="N180" t="str">
        <f ca="1">INDEX(datafile[],MATCH($G180,INDIRECT("datafile[Product ID]"),0),MATCH(N$3,$G$1:$U$1,0))</f>
        <v>765 Gonzalez Land Suite 206
North Austinville, LA 73710</v>
      </c>
      <c r="O180" t="str">
        <f ca="1">INDEX(datafile[],MATCH($G180,INDIRECT("datafile[Product ID]"),0),MATCH(O$3,$G$1:$U$1,0))</f>
        <v>Website</v>
      </c>
      <c r="P180">
        <f ca="1">INDEX(datafile[],MATCH($G180,INDIRECT("datafile[Product ID]"),0),MATCH(P$3,$G$1:$U$1,0))</f>
        <v>45525</v>
      </c>
      <c r="Q180">
        <f ca="1">INDEX(datafile[],MATCH($G180,INDIRECT("datafile[Product ID]"),0),MATCH(Q$3,$G$1:$U$1,0))</f>
        <v>351.27</v>
      </c>
      <c r="R180">
        <f ca="1">INDEX(datafile[],MATCH($G180,INDIRECT("datafile[Product ID]"),0),MATCH(R$3,$G$1:$U$1,0))</f>
        <v>349.93</v>
      </c>
      <c r="S180">
        <f ca="1">INDEX(datafile[],MATCH($G180,INDIRECT("datafile[Product ID]"),0),MATCH(S$3,$G$1:$U$1,0))</f>
        <v>71</v>
      </c>
      <c r="T180">
        <f ca="1">INDEX(datafile[],MATCH($G180,INDIRECT("datafile[Product ID]"),0),MATCH(T$3,$G$1:$U$1,0))</f>
        <v>28.86</v>
      </c>
      <c r="U180">
        <f ca="1">INDEX(datafile[],MATCH($G180,INDIRECT("datafile[Product ID]"),0),MATCH(U$3,$G$1:$U$1,0))</f>
        <v>87.17</v>
      </c>
    </row>
    <row r="181" spans="7:21" x14ac:dyDescent="0.25">
      <c r="G181" t="s">
        <v>438</v>
      </c>
      <c r="H181" t="str">
        <f ca="1">INDEX(datafile[],MATCH($G181,INDIRECT("datafile[Product ID]"),0),MATCH(H$3,$G$1:$U$1,0))</f>
        <v>Clothing</v>
      </c>
      <c r="I181" t="str">
        <f ca="1">INDEX(datafile[],MATCH($G181,INDIRECT("datafile[Product ID]"),0),MATCH(I$3,$G$1:$U$1,0))</f>
        <v>Novel</v>
      </c>
      <c r="J181" t="str">
        <f ca="1">INDEX(datafile[],MATCH($G181,INDIRECT("datafile[Product ID]"),0),MATCH(J$3,$G$1:$U$1,0))</f>
        <v>Bank Transfer</v>
      </c>
      <c r="K181" t="str">
        <f ca="1">INDEX(datafile[],MATCH($G181,INDIRECT("datafile[Product ID]"),0),MATCH(K$3,$G$1:$U$1,0))</f>
        <v>San Francisco</v>
      </c>
      <c r="L181" t="str">
        <f ca="1">INDEX(datafile[],MATCH($G181,INDIRECT("datafile[Product ID]"),0),MATCH(L$3,$G$1:$U$1,0))</f>
        <v>Pending</v>
      </c>
      <c r="M181">
        <f ca="1">INDEX(datafile[],MATCH($G181,INDIRECT("datafile[Product ID]"),0),MATCH(M$3,$G$1:$U$1,0))</f>
        <v>36.61</v>
      </c>
      <c r="N181" t="str">
        <f ca="1">INDEX(datafile[],MATCH($G181,INDIRECT("datafile[Product ID]"),0),MATCH(N$3,$G$1:$U$1,0))</f>
        <v>PSC 3711, Box 8582
APO AA 51411</v>
      </c>
      <c r="O181" t="str">
        <f ca="1">INDEX(datafile[],MATCH($G181,INDIRECT("datafile[Product ID]"),0),MATCH(O$3,$G$1:$U$1,0))</f>
        <v>Website</v>
      </c>
      <c r="P181">
        <f ca="1">INDEX(datafile[],MATCH($G181,INDIRECT("datafile[Product ID]"),0),MATCH(P$3,$G$1:$U$1,0))</f>
        <v>45341</v>
      </c>
      <c r="Q181">
        <f ca="1">INDEX(datafile[],MATCH($G181,INDIRECT("datafile[Product ID]"),0),MATCH(Q$3,$G$1:$U$1,0))</f>
        <v>703.93</v>
      </c>
      <c r="R181">
        <f ca="1">INDEX(datafile[],MATCH($G181,INDIRECT("datafile[Product ID]"),0),MATCH(R$3,$G$1:$U$1,0))</f>
        <v>367.04</v>
      </c>
      <c r="S181">
        <f ca="1">INDEX(datafile[],MATCH($G181,INDIRECT("datafile[Product ID]"),0),MATCH(S$3,$G$1:$U$1,0))</f>
        <v>17</v>
      </c>
      <c r="T181">
        <f ca="1">INDEX(datafile[],MATCH($G181,INDIRECT("datafile[Product ID]"),0),MATCH(T$3,$G$1:$U$1,0))</f>
        <v>46.57</v>
      </c>
      <c r="U181">
        <f ca="1">INDEX(datafile[],MATCH($G181,INDIRECT("datafile[Product ID]"),0),MATCH(U$3,$G$1:$U$1,0))</f>
        <v>23.26</v>
      </c>
    </row>
    <row r="182" spans="7:21" x14ac:dyDescent="0.25">
      <c r="G182" t="s">
        <v>441</v>
      </c>
      <c r="H182" t="str">
        <f ca="1">INDEX(datafile[],MATCH($G182,INDIRECT("datafile[Product ID]"),0),MATCH(H$3,$G$1:$U$1,0))</f>
        <v>Sports</v>
      </c>
      <c r="I182" t="str">
        <f ca="1">INDEX(datafile[],MATCH($G182,INDIRECT("datafile[Product ID]"),0),MATCH(I$3,$G$1:$U$1,0))</f>
        <v>Basketball</v>
      </c>
      <c r="J182" t="str">
        <f ca="1">INDEX(datafile[],MATCH($G182,INDIRECT("datafile[Product ID]"),0),MATCH(J$3,$G$1:$U$1,0))</f>
        <v>Credit Card</v>
      </c>
      <c r="K182" t="str">
        <f ca="1">INDEX(datafile[],MATCH($G182,INDIRECT("datafile[Product ID]"),0),MATCH(K$3,$G$1:$U$1,0))</f>
        <v>San Francisco</v>
      </c>
      <c r="L182" t="str">
        <f ca="1">INDEX(datafile[],MATCH($G182,INDIRECT("datafile[Product ID]"),0),MATCH(L$3,$G$1:$U$1,0))</f>
        <v>Completed</v>
      </c>
      <c r="M182">
        <f ca="1">INDEX(datafile[],MATCH($G182,INDIRECT("datafile[Product ID]"),0),MATCH(M$3,$G$1:$U$1,0))</f>
        <v>36.32</v>
      </c>
      <c r="N182" t="str">
        <f ca="1">INDEX(datafile[],MATCH($G182,INDIRECT("datafile[Product ID]"),0),MATCH(N$3,$G$1:$U$1,0))</f>
        <v>502 Sullivan Inlet Apt. 073
New Dawn, MD 59487</v>
      </c>
      <c r="O182" t="str">
        <f ca="1">INDEX(datafile[],MATCH($G182,INDIRECT("datafile[Product ID]"),0),MATCH(O$3,$G$1:$U$1,0))</f>
        <v>Website</v>
      </c>
      <c r="P182">
        <f ca="1">INDEX(datafile[],MATCH($G182,INDIRECT("datafile[Product ID]"),0),MATCH(P$3,$G$1:$U$1,0))</f>
        <v>45545</v>
      </c>
      <c r="Q182">
        <f ca="1">INDEX(datafile[],MATCH($G182,INDIRECT("datafile[Product ID]"),0),MATCH(Q$3,$G$1:$U$1,0))</f>
        <v>654.02</v>
      </c>
      <c r="R182">
        <f ca="1">INDEX(datafile[],MATCH($G182,INDIRECT("datafile[Product ID]"),0),MATCH(R$3,$G$1:$U$1,0))</f>
        <v>140.74</v>
      </c>
      <c r="S182">
        <f ca="1">INDEX(datafile[],MATCH($G182,INDIRECT("datafile[Product ID]"),0),MATCH(S$3,$G$1:$U$1,0))</f>
        <v>12</v>
      </c>
      <c r="T182">
        <f ca="1">INDEX(datafile[],MATCH($G182,INDIRECT("datafile[Product ID]"),0),MATCH(T$3,$G$1:$U$1,0))</f>
        <v>44.51</v>
      </c>
      <c r="U182">
        <f ca="1">INDEX(datafile[],MATCH($G182,INDIRECT("datafile[Product ID]"),0),MATCH(U$3,$G$1:$U$1,0))</f>
        <v>8.99</v>
      </c>
    </row>
    <row r="183" spans="7:21" x14ac:dyDescent="0.25">
      <c r="G183" t="s">
        <v>443</v>
      </c>
      <c r="H183" t="str">
        <f ca="1">INDEX(datafile[],MATCH($G183,INDIRECT("datafile[Product ID]"),0),MATCH(H$3,$G$1:$U$1,0))</f>
        <v>Sports</v>
      </c>
      <c r="I183" t="str">
        <f ca="1">INDEX(datafile[],MATCH($G183,INDIRECT("datafile[Product ID]"),0),MATCH(I$3,$G$1:$U$1,0))</f>
        <v>Basketball</v>
      </c>
      <c r="J183" t="str">
        <f ca="1">INDEX(datafile[],MATCH($G183,INDIRECT("datafile[Product ID]"),0),MATCH(J$3,$G$1:$U$1,0))</f>
        <v>Bank Transfer</v>
      </c>
      <c r="K183" t="str">
        <f ca="1">INDEX(datafile[],MATCH($G183,INDIRECT("datafile[Product ID]"),0),MATCH(K$3,$G$1:$U$1,0))</f>
        <v>New York</v>
      </c>
      <c r="L183" t="str">
        <f ca="1">INDEX(datafile[],MATCH($G183,INDIRECT("datafile[Product ID]"),0),MATCH(L$3,$G$1:$U$1,0))</f>
        <v>Completed</v>
      </c>
      <c r="M183">
        <f ca="1">INDEX(datafile[],MATCH($G183,INDIRECT("datafile[Product ID]"),0),MATCH(M$3,$G$1:$U$1,0))</f>
        <v>35.46</v>
      </c>
      <c r="N183" t="str">
        <f ca="1">INDEX(datafile[],MATCH($G183,INDIRECT("datafile[Product ID]"),0),MATCH(N$3,$G$1:$U$1,0))</f>
        <v>295 Jones Neck
Gloverton, WI 22341</v>
      </c>
      <c r="O183" t="str">
        <f ca="1">INDEX(datafile[],MATCH($G183,INDIRECT("datafile[Product ID]"),0),MATCH(O$3,$G$1:$U$1,0))</f>
        <v>Website</v>
      </c>
      <c r="P183">
        <f ca="1">INDEX(datafile[],MATCH($G183,INDIRECT("datafile[Product ID]"),0),MATCH(P$3,$G$1:$U$1,0))</f>
        <v>45514</v>
      </c>
      <c r="Q183">
        <f ca="1">INDEX(datafile[],MATCH($G183,INDIRECT("datafile[Product ID]"),0),MATCH(Q$3,$G$1:$U$1,0))</f>
        <v>86.78</v>
      </c>
      <c r="R183">
        <f ca="1">INDEX(datafile[],MATCH($G183,INDIRECT("datafile[Product ID]"),0),MATCH(R$3,$G$1:$U$1,0))</f>
        <v>16.03</v>
      </c>
      <c r="S183">
        <f ca="1">INDEX(datafile[],MATCH($G183,INDIRECT("datafile[Product ID]"),0),MATCH(S$3,$G$1:$U$1,0))</f>
        <v>92</v>
      </c>
      <c r="T183">
        <f ca="1">INDEX(datafile[],MATCH($G183,INDIRECT("datafile[Product ID]"),0),MATCH(T$3,$G$1:$U$1,0))</f>
        <v>37.340000000000003</v>
      </c>
      <c r="U183">
        <f ca="1">INDEX(datafile[],MATCH($G183,INDIRECT("datafile[Product ID]"),0),MATCH(U$3,$G$1:$U$1,0))</f>
        <v>98.49</v>
      </c>
    </row>
    <row r="184" spans="7:21" x14ac:dyDescent="0.25">
      <c r="G184" t="s">
        <v>445</v>
      </c>
      <c r="H184" t="str">
        <f ca="1">INDEX(datafile[],MATCH($G184,INDIRECT("datafile[Product ID]"),0),MATCH(H$3,$G$1:$U$1,0))</f>
        <v>Books</v>
      </c>
      <c r="I184" t="str">
        <f ca="1">INDEX(datafile[],MATCH($G184,INDIRECT("datafile[Product ID]"),0),MATCH(I$3,$G$1:$U$1,0))</f>
        <v>Laptop</v>
      </c>
      <c r="J184" t="str">
        <f ca="1">INDEX(datafile[],MATCH($G184,INDIRECT("datafile[Product ID]"),0),MATCH(J$3,$G$1:$U$1,0))</f>
        <v>PayPal</v>
      </c>
      <c r="K184" t="str">
        <f ca="1">INDEX(datafile[],MATCH($G184,INDIRECT("datafile[Product ID]"),0),MATCH(K$3,$G$1:$U$1,0))</f>
        <v>Los Angeles</v>
      </c>
      <c r="L184" t="str">
        <f ca="1">INDEX(datafile[],MATCH($G184,INDIRECT("datafile[Product ID]"),0),MATCH(L$3,$G$1:$U$1,0))</f>
        <v>Cancelled</v>
      </c>
      <c r="M184">
        <f ca="1">INDEX(datafile[],MATCH($G184,INDIRECT("datafile[Product ID]"),0),MATCH(M$3,$G$1:$U$1,0))</f>
        <v>25.12</v>
      </c>
      <c r="N184" t="str">
        <f ca="1">INDEX(datafile[],MATCH($G184,INDIRECT("datafile[Product ID]"),0),MATCH(N$3,$G$1:$U$1,0))</f>
        <v>629 Grant Roads Apt. 335
Hensleyton, MN 31105</v>
      </c>
      <c r="O184" t="str">
        <f ca="1">INDEX(datafile[],MATCH($G184,INDIRECT("datafile[Product ID]"),0),MATCH(O$3,$G$1:$U$1,0))</f>
        <v>App</v>
      </c>
      <c r="P184">
        <f ca="1">INDEX(datafile[],MATCH($G184,INDIRECT("datafile[Product ID]"),0),MATCH(P$3,$G$1:$U$1,0))</f>
        <v>45510</v>
      </c>
      <c r="Q184">
        <f ca="1">INDEX(datafile[],MATCH($G184,INDIRECT("datafile[Product ID]"),0),MATCH(Q$3,$G$1:$U$1,0))</f>
        <v>735.7</v>
      </c>
      <c r="R184">
        <f ca="1">INDEX(datafile[],MATCH($G184,INDIRECT("datafile[Product ID]"),0),MATCH(R$3,$G$1:$U$1,0))</f>
        <v>423.73</v>
      </c>
      <c r="S184">
        <f ca="1">INDEX(datafile[],MATCH($G184,INDIRECT("datafile[Product ID]"),0),MATCH(S$3,$G$1:$U$1,0))</f>
        <v>61</v>
      </c>
      <c r="T184">
        <f ca="1">INDEX(datafile[],MATCH($G184,INDIRECT("datafile[Product ID]"),0),MATCH(T$3,$G$1:$U$1,0))</f>
        <v>45.97</v>
      </c>
      <c r="U184">
        <f ca="1">INDEX(datafile[],MATCH($G184,INDIRECT("datafile[Product ID]"),0),MATCH(U$3,$G$1:$U$1,0))</f>
        <v>94.01</v>
      </c>
    </row>
    <row r="185" spans="7:21" x14ac:dyDescent="0.25">
      <c r="G185" t="s">
        <v>447</v>
      </c>
      <c r="H185" t="str">
        <f ca="1">INDEX(datafile[],MATCH($G185,INDIRECT("datafile[Product ID]"),0),MATCH(H$3,$G$1:$U$1,0))</f>
        <v>Furniture</v>
      </c>
      <c r="I185" t="str">
        <f ca="1">INDEX(datafile[],MATCH($G185,INDIRECT("datafile[Product ID]"),0),MATCH(I$3,$G$1:$U$1,0))</f>
        <v>T-shirt</v>
      </c>
      <c r="J185" t="str">
        <f ca="1">INDEX(datafile[],MATCH($G185,INDIRECT("datafile[Product ID]"),0),MATCH(J$3,$G$1:$U$1,0))</f>
        <v>Cash on Delivery</v>
      </c>
      <c r="K185" t="str">
        <f ca="1">INDEX(datafile[],MATCH($G185,INDIRECT("datafile[Product ID]"),0),MATCH(K$3,$G$1:$U$1,0))</f>
        <v>Los Angeles</v>
      </c>
      <c r="L185" t="str">
        <f ca="1">INDEX(datafile[],MATCH($G185,INDIRECT("datafile[Product ID]"),0),MATCH(L$3,$G$1:$U$1,0))</f>
        <v>Completed</v>
      </c>
      <c r="M185">
        <f ca="1">INDEX(datafile[],MATCH($G185,INDIRECT("datafile[Product ID]"),0),MATCH(M$3,$G$1:$U$1,0))</f>
        <v>40.380000000000003</v>
      </c>
      <c r="N185" t="str">
        <f ca="1">INDEX(datafile[],MATCH($G185,INDIRECT("datafile[Product ID]"),0),MATCH(N$3,$G$1:$U$1,0))</f>
        <v>0073 Alexander Crest
Erinport, NJ 40538</v>
      </c>
      <c r="O185" t="str">
        <f ca="1">INDEX(datafile[],MATCH($G185,INDIRECT("datafile[Product ID]"),0),MATCH(O$3,$G$1:$U$1,0))</f>
        <v>App</v>
      </c>
      <c r="P185">
        <f ca="1">INDEX(datafile[],MATCH($G185,INDIRECT("datafile[Product ID]"),0),MATCH(P$3,$G$1:$U$1,0))</f>
        <v>45281</v>
      </c>
      <c r="Q185">
        <f ca="1">INDEX(datafile[],MATCH($G185,INDIRECT("datafile[Product ID]"),0),MATCH(Q$3,$G$1:$U$1,0))</f>
        <v>85.29</v>
      </c>
      <c r="R185">
        <f ca="1">INDEX(datafile[],MATCH($G185,INDIRECT("datafile[Product ID]"),0),MATCH(R$3,$G$1:$U$1,0))</f>
        <v>348.36</v>
      </c>
      <c r="S185">
        <f ca="1">INDEX(datafile[],MATCH($G185,INDIRECT("datafile[Product ID]"),0),MATCH(S$3,$G$1:$U$1,0))</f>
        <v>66</v>
      </c>
      <c r="T185">
        <f ca="1">INDEX(datafile[],MATCH($G185,INDIRECT("datafile[Product ID]"),0),MATCH(T$3,$G$1:$U$1,0))</f>
        <v>12.68</v>
      </c>
      <c r="U185">
        <f ca="1">INDEX(datafile[],MATCH($G185,INDIRECT("datafile[Product ID]"),0),MATCH(U$3,$G$1:$U$1,0))</f>
        <v>17.45</v>
      </c>
    </row>
    <row r="186" spans="7:21" x14ac:dyDescent="0.25">
      <c r="G186" t="s">
        <v>449</v>
      </c>
      <c r="H186" t="str">
        <f ca="1">INDEX(datafile[],MATCH($G186,INDIRECT("datafile[Product ID]"),0),MATCH(H$3,$G$1:$U$1,0))</f>
        <v>Furniture</v>
      </c>
      <c r="I186" t="str">
        <f ca="1">INDEX(datafile[],MATCH($G186,INDIRECT("datafile[Product ID]"),0),MATCH(I$3,$G$1:$U$1,0))</f>
        <v>Basketball</v>
      </c>
      <c r="J186" t="str">
        <f ca="1">INDEX(datafile[],MATCH($G186,INDIRECT("datafile[Product ID]"),0),MATCH(J$3,$G$1:$U$1,0))</f>
        <v>PayPal</v>
      </c>
      <c r="K186" t="str">
        <f ca="1">INDEX(datafile[],MATCH($G186,INDIRECT("datafile[Product ID]"),0),MATCH(K$3,$G$1:$U$1,0))</f>
        <v>Los Angeles</v>
      </c>
      <c r="L186" t="str">
        <f ca="1">INDEX(datafile[],MATCH($G186,INDIRECT("datafile[Product ID]"),0),MATCH(L$3,$G$1:$U$1,0))</f>
        <v>Completed</v>
      </c>
      <c r="M186">
        <f ca="1">INDEX(datafile[],MATCH($G186,INDIRECT("datafile[Product ID]"),0),MATCH(M$3,$G$1:$U$1,0))</f>
        <v>41.27</v>
      </c>
      <c r="N186" t="str">
        <f ca="1">INDEX(datafile[],MATCH($G186,INDIRECT("datafile[Product ID]"),0),MATCH(N$3,$G$1:$U$1,0))</f>
        <v>67482 Olivia Village
Duffyborough, MT 32841</v>
      </c>
      <c r="O186" t="str">
        <f ca="1">INDEX(datafile[],MATCH($G186,INDIRECT("datafile[Product ID]"),0),MATCH(O$3,$G$1:$U$1,0))</f>
        <v>Website</v>
      </c>
      <c r="P186">
        <f ca="1">INDEX(datafile[],MATCH($G186,INDIRECT("datafile[Product ID]"),0),MATCH(P$3,$G$1:$U$1,0))</f>
        <v>45377</v>
      </c>
      <c r="Q186">
        <f ca="1">INDEX(datafile[],MATCH($G186,INDIRECT("datafile[Product ID]"),0),MATCH(Q$3,$G$1:$U$1,0))</f>
        <v>575.96</v>
      </c>
      <c r="R186">
        <f ca="1">INDEX(datafile[],MATCH($G186,INDIRECT("datafile[Product ID]"),0),MATCH(R$3,$G$1:$U$1,0))</f>
        <v>441.01</v>
      </c>
      <c r="S186">
        <f ca="1">INDEX(datafile[],MATCH($G186,INDIRECT("datafile[Product ID]"),0),MATCH(S$3,$G$1:$U$1,0))</f>
        <v>50</v>
      </c>
      <c r="T186">
        <f ca="1">INDEX(datafile[],MATCH($G186,INDIRECT("datafile[Product ID]"),0),MATCH(T$3,$G$1:$U$1,0))</f>
        <v>16.09</v>
      </c>
      <c r="U186">
        <f ca="1">INDEX(datafile[],MATCH($G186,INDIRECT("datafile[Product ID]"),0),MATCH(U$3,$G$1:$U$1,0))</f>
        <v>91.87</v>
      </c>
    </row>
    <row r="187" spans="7:21" x14ac:dyDescent="0.25">
      <c r="G187" t="s">
        <v>451</v>
      </c>
      <c r="H187" t="str">
        <f ca="1">INDEX(datafile[],MATCH($G187,INDIRECT("datafile[Product ID]"),0),MATCH(H$3,$G$1:$U$1,0))</f>
        <v>Furniture</v>
      </c>
      <c r="I187" t="str">
        <f ca="1">INDEX(datafile[],MATCH($G187,INDIRECT("datafile[Product ID]"),0),MATCH(I$3,$G$1:$U$1,0))</f>
        <v>Novel</v>
      </c>
      <c r="J187" t="str">
        <f ca="1">INDEX(datafile[],MATCH($G187,INDIRECT("datafile[Product ID]"),0),MATCH(J$3,$G$1:$U$1,0))</f>
        <v>Bank Transfer</v>
      </c>
      <c r="K187" t="str">
        <f ca="1">INDEX(datafile[],MATCH($G187,INDIRECT("datafile[Product ID]"),0),MATCH(K$3,$G$1:$U$1,0))</f>
        <v>Los Angeles</v>
      </c>
      <c r="L187" t="str">
        <f ca="1">INDEX(datafile[],MATCH($G187,INDIRECT("datafile[Product ID]"),0),MATCH(L$3,$G$1:$U$1,0))</f>
        <v>Returned</v>
      </c>
      <c r="M187">
        <f ca="1">INDEX(datafile[],MATCH($G187,INDIRECT("datafile[Product ID]"),0),MATCH(M$3,$G$1:$U$1,0))</f>
        <v>19.5</v>
      </c>
      <c r="N187" t="str">
        <f ca="1">INDEX(datafile[],MATCH($G187,INDIRECT("datafile[Product ID]"),0),MATCH(N$3,$G$1:$U$1,0))</f>
        <v>36535 Lewis Brooks
Port Sarahberg, NH 25321</v>
      </c>
      <c r="O187" t="str">
        <f ca="1">INDEX(datafile[],MATCH($G187,INDIRECT("datafile[Product ID]"),0),MATCH(O$3,$G$1:$U$1,0))</f>
        <v>Website</v>
      </c>
      <c r="P187">
        <f ca="1">INDEX(datafile[],MATCH($G187,INDIRECT("datafile[Product ID]"),0),MATCH(P$3,$G$1:$U$1,0))</f>
        <v>45385</v>
      </c>
      <c r="Q187">
        <f ca="1">INDEX(datafile[],MATCH($G187,INDIRECT("datafile[Product ID]"),0),MATCH(Q$3,$G$1:$U$1,0))</f>
        <v>368.38</v>
      </c>
      <c r="R187">
        <f ca="1">INDEX(datafile[],MATCH($G187,INDIRECT("datafile[Product ID]"),0),MATCH(R$3,$G$1:$U$1,0))</f>
        <v>393.21</v>
      </c>
      <c r="S187">
        <f ca="1">INDEX(datafile[],MATCH($G187,INDIRECT("datafile[Product ID]"),0),MATCH(S$3,$G$1:$U$1,0))</f>
        <v>44</v>
      </c>
      <c r="T187">
        <f ca="1">INDEX(datafile[],MATCH($G187,INDIRECT("datafile[Product ID]"),0),MATCH(T$3,$G$1:$U$1,0))</f>
        <v>47.32</v>
      </c>
      <c r="U187">
        <f ca="1">INDEX(datafile[],MATCH($G187,INDIRECT("datafile[Product ID]"),0),MATCH(U$3,$G$1:$U$1,0))</f>
        <v>72.64</v>
      </c>
    </row>
    <row r="188" spans="7:21" x14ac:dyDescent="0.25">
      <c r="G188" t="s">
        <v>453</v>
      </c>
      <c r="H188" t="str">
        <f ca="1">INDEX(datafile[],MATCH($G188,INDIRECT("datafile[Product ID]"),0),MATCH(H$3,$G$1:$U$1,0))</f>
        <v>Sports</v>
      </c>
      <c r="I188" t="str">
        <f ca="1">INDEX(datafile[],MATCH($G188,INDIRECT("datafile[Product ID]"),0),MATCH(I$3,$G$1:$U$1,0))</f>
        <v>Chair</v>
      </c>
      <c r="J188" t="str">
        <f ca="1">INDEX(datafile[],MATCH($G188,INDIRECT("datafile[Product ID]"),0),MATCH(J$3,$G$1:$U$1,0))</f>
        <v>Credit Card</v>
      </c>
      <c r="K188" t="str">
        <f ca="1">INDEX(datafile[],MATCH($G188,INDIRECT("datafile[Product ID]"),0),MATCH(K$3,$G$1:$U$1,0))</f>
        <v>Houston</v>
      </c>
      <c r="L188" t="str">
        <f ca="1">INDEX(datafile[],MATCH($G188,INDIRECT("datafile[Product ID]"),0),MATCH(L$3,$G$1:$U$1,0))</f>
        <v>Cancelled</v>
      </c>
      <c r="M188">
        <f ca="1">INDEX(datafile[],MATCH($G188,INDIRECT("datafile[Product ID]"),0),MATCH(M$3,$G$1:$U$1,0))</f>
        <v>11.44</v>
      </c>
      <c r="N188" t="str">
        <f ca="1">INDEX(datafile[],MATCH($G188,INDIRECT("datafile[Product ID]"),0),MATCH(N$3,$G$1:$U$1,0))</f>
        <v>06294 John Dale Suite 700
Gabrielleburgh, TN 51790</v>
      </c>
      <c r="O188" t="str">
        <f ca="1">INDEX(datafile[],MATCH($G188,INDIRECT("datafile[Product ID]"),0),MATCH(O$3,$G$1:$U$1,0))</f>
        <v>App</v>
      </c>
      <c r="P188">
        <f ca="1">INDEX(datafile[],MATCH($G188,INDIRECT("datafile[Product ID]"),0),MATCH(P$3,$G$1:$U$1,0))</f>
        <v>45471</v>
      </c>
      <c r="Q188">
        <f ca="1">INDEX(datafile[],MATCH($G188,INDIRECT("datafile[Product ID]"),0),MATCH(Q$3,$G$1:$U$1,0))</f>
        <v>734.59</v>
      </c>
      <c r="R188">
        <f ca="1">INDEX(datafile[],MATCH($G188,INDIRECT("datafile[Product ID]"),0),MATCH(R$3,$G$1:$U$1,0))</f>
        <v>73.319999999999993</v>
      </c>
      <c r="S188">
        <f ca="1">INDEX(datafile[],MATCH($G188,INDIRECT("datafile[Product ID]"),0),MATCH(S$3,$G$1:$U$1,0))</f>
        <v>53</v>
      </c>
      <c r="T188">
        <f ca="1">INDEX(datafile[],MATCH($G188,INDIRECT("datafile[Product ID]"),0),MATCH(T$3,$G$1:$U$1,0))</f>
        <v>28.32</v>
      </c>
      <c r="U188">
        <f ca="1">INDEX(datafile[],MATCH($G188,INDIRECT("datafile[Product ID]"),0),MATCH(U$3,$G$1:$U$1,0))</f>
        <v>33.15</v>
      </c>
    </row>
    <row r="189" spans="7:21" x14ac:dyDescent="0.25">
      <c r="G189" t="s">
        <v>457</v>
      </c>
      <c r="H189" t="str">
        <f ca="1">INDEX(datafile[],MATCH($G189,INDIRECT("datafile[Product ID]"),0),MATCH(H$3,$G$1:$U$1,0))</f>
        <v>Furniture</v>
      </c>
      <c r="I189" t="str">
        <f ca="1">INDEX(datafile[],MATCH($G189,INDIRECT("datafile[Product ID]"),0),MATCH(I$3,$G$1:$U$1,0))</f>
        <v>Laptop</v>
      </c>
      <c r="J189" t="str">
        <f ca="1">INDEX(datafile[],MATCH($G189,INDIRECT("datafile[Product ID]"),0),MATCH(J$3,$G$1:$U$1,0))</f>
        <v>Bank Transfer</v>
      </c>
      <c r="K189" t="str">
        <f ca="1">INDEX(datafile[],MATCH($G189,INDIRECT("datafile[Product ID]"),0),MATCH(K$3,$G$1:$U$1,0))</f>
        <v>Los Angeles</v>
      </c>
      <c r="L189" t="str">
        <f ca="1">INDEX(datafile[],MATCH($G189,INDIRECT("datafile[Product ID]"),0),MATCH(L$3,$G$1:$U$1,0))</f>
        <v>Returned</v>
      </c>
      <c r="M189">
        <f ca="1">INDEX(datafile[],MATCH($G189,INDIRECT("datafile[Product ID]"),0),MATCH(M$3,$G$1:$U$1,0))</f>
        <v>12.69</v>
      </c>
      <c r="N189" t="str">
        <f ca="1">INDEX(datafile[],MATCH($G189,INDIRECT("datafile[Product ID]"),0),MATCH(N$3,$G$1:$U$1,0))</f>
        <v>40086 Shepherd Ports
Popechester, TN 63700</v>
      </c>
      <c r="O189" t="str">
        <f ca="1">INDEX(datafile[],MATCH($G189,INDIRECT("datafile[Product ID]"),0),MATCH(O$3,$G$1:$U$1,0))</f>
        <v>Website</v>
      </c>
      <c r="P189">
        <f ca="1">INDEX(datafile[],MATCH($G189,INDIRECT("datafile[Product ID]"),0),MATCH(P$3,$G$1:$U$1,0))</f>
        <v>45210</v>
      </c>
      <c r="Q189">
        <f ca="1">INDEX(datafile[],MATCH($G189,INDIRECT("datafile[Product ID]"),0),MATCH(Q$3,$G$1:$U$1,0))</f>
        <v>520.20000000000005</v>
      </c>
      <c r="R189">
        <f ca="1">INDEX(datafile[],MATCH($G189,INDIRECT("datafile[Product ID]"),0),MATCH(R$3,$G$1:$U$1,0))</f>
        <v>432.03</v>
      </c>
      <c r="S189">
        <f ca="1">INDEX(datafile[],MATCH($G189,INDIRECT("datafile[Product ID]"),0),MATCH(S$3,$G$1:$U$1,0))</f>
        <v>15</v>
      </c>
      <c r="T189">
        <f ca="1">INDEX(datafile[],MATCH($G189,INDIRECT("datafile[Product ID]"),0),MATCH(T$3,$G$1:$U$1,0))</f>
        <v>44.97</v>
      </c>
      <c r="U189">
        <f ca="1">INDEX(datafile[],MATCH($G189,INDIRECT("datafile[Product ID]"),0),MATCH(U$3,$G$1:$U$1,0))</f>
        <v>18.88</v>
      </c>
    </row>
    <row r="190" spans="7:21" x14ac:dyDescent="0.25">
      <c r="G190" t="s">
        <v>459</v>
      </c>
      <c r="H190" t="str">
        <f ca="1">INDEX(datafile[],MATCH($G190,INDIRECT("datafile[Product ID]"),0),MATCH(H$3,$G$1:$U$1,0))</f>
        <v>Books</v>
      </c>
      <c r="I190" t="str">
        <f ca="1">INDEX(datafile[],MATCH($G190,INDIRECT("datafile[Product ID]"),0),MATCH(I$3,$G$1:$U$1,0))</f>
        <v>Novel</v>
      </c>
      <c r="J190" t="str">
        <f ca="1">INDEX(datafile[],MATCH($G190,INDIRECT("datafile[Product ID]"),0),MATCH(J$3,$G$1:$U$1,0))</f>
        <v>Cash on Delivery</v>
      </c>
      <c r="K190" t="str">
        <f ca="1">INDEX(datafile[],MATCH($G190,INDIRECT("datafile[Product ID]"),0),MATCH(K$3,$G$1:$U$1,0))</f>
        <v>New York</v>
      </c>
      <c r="L190" t="str">
        <f ca="1">INDEX(datafile[],MATCH($G190,INDIRECT("datafile[Product ID]"),0),MATCH(L$3,$G$1:$U$1,0))</f>
        <v>Cancelled</v>
      </c>
      <c r="M190">
        <f ca="1">INDEX(datafile[],MATCH($G190,INDIRECT("datafile[Product ID]"),0),MATCH(M$3,$G$1:$U$1,0))</f>
        <v>25.28</v>
      </c>
      <c r="N190" t="str">
        <f ca="1">INDEX(datafile[],MATCH($G190,INDIRECT("datafile[Product ID]"),0),MATCH(N$3,$G$1:$U$1,0))</f>
        <v>Unit 0109 Box 8162
DPO AE 59715</v>
      </c>
      <c r="O190" t="str">
        <f ca="1">INDEX(datafile[],MATCH($G190,INDIRECT("datafile[Product ID]"),0),MATCH(O$3,$G$1:$U$1,0))</f>
        <v>App</v>
      </c>
      <c r="P190">
        <f ca="1">INDEX(datafile[],MATCH($G190,INDIRECT("datafile[Product ID]"),0),MATCH(P$3,$G$1:$U$1,0))</f>
        <v>45231</v>
      </c>
      <c r="Q190">
        <f ca="1">INDEX(datafile[],MATCH($G190,INDIRECT("datafile[Product ID]"),0),MATCH(Q$3,$G$1:$U$1,0))</f>
        <v>212.68</v>
      </c>
      <c r="R190">
        <f ca="1">INDEX(datafile[],MATCH($G190,INDIRECT("datafile[Product ID]"),0),MATCH(R$3,$G$1:$U$1,0))</f>
        <v>16.7</v>
      </c>
      <c r="S190">
        <f ca="1">INDEX(datafile[],MATCH($G190,INDIRECT("datafile[Product ID]"),0),MATCH(S$3,$G$1:$U$1,0))</f>
        <v>68</v>
      </c>
      <c r="T190">
        <f ca="1">INDEX(datafile[],MATCH($G190,INDIRECT("datafile[Product ID]"),0),MATCH(T$3,$G$1:$U$1,0))</f>
        <v>45.41</v>
      </c>
      <c r="U190">
        <f ca="1">INDEX(datafile[],MATCH($G190,INDIRECT("datafile[Product ID]"),0),MATCH(U$3,$G$1:$U$1,0))</f>
        <v>61.6</v>
      </c>
    </row>
    <row r="191" spans="7:21" x14ac:dyDescent="0.25">
      <c r="G191" t="s">
        <v>461</v>
      </c>
      <c r="H191" t="str">
        <f ca="1">INDEX(datafile[],MATCH($G191,INDIRECT("datafile[Product ID]"),0),MATCH(H$3,$G$1:$U$1,0))</f>
        <v>Books</v>
      </c>
      <c r="I191" t="str">
        <f ca="1">INDEX(datafile[],MATCH($G191,INDIRECT("datafile[Product ID]"),0),MATCH(I$3,$G$1:$U$1,0))</f>
        <v>Basketball</v>
      </c>
      <c r="J191" t="str">
        <f ca="1">INDEX(datafile[],MATCH($G191,INDIRECT("datafile[Product ID]"),0),MATCH(J$3,$G$1:$U$1,0))</f>
        <v>PayPal</v>
      </c>
      <c r="K191" t="str">
        <f ca="1">INDEX(datafile[],MATCH($G191,INDIRECT("datafile[Product ID]"),0),MATCH(K$3,$G$1:$U$1,0))</f>
        <v>Los Angeles</v>
      </c>
      <c r="L191" t="str">
        <f ca="1">INDEX(datafile[],MATCH($G191,INDIRECT("datafile[Product ID]"),0),MATCH(L$3,$G$1:$U$1,0))</f>
        <v>Cancelled</v>
      </c>
      <c r="M191">
        <f ca="1">INDEX(datafile[],MATCH($G191,INDIRECT("datafile[Product ID]"),0),MATCH(M$3,$G$1:$U$1,0))</f>
        <v>26.74</v>
      </c>
      <c r="N191" t="str">
        <f ca="1">INDEX(datafile[],MATCH($G191,INDIRECT("datafile[Product ID]"),0),MATCH(N$3,$G$1:$U$1,0))</f>
        <v>658 Mann Greens
Jeromeshire, MO 78729</v>
      </c>
      <c r="O191" t="str">
        <f ca="1">INDEX(datafile[],MATCH($G191,INDIRECT("datafile[Product ID]"),0),MATCH(O$3,$G$1:$U$1,0))</f>
        <v>Website</v>
      </c>
      <c r="P191">
        <f ca="1">INDEX(datafile[],MATCH($G191,INDIRECT("datafile[Product ID]"),0),MATCH(P$3,$G$1:$U$1,0))</f>
        <v>45547</v>
      </c>
      <c r="Q191">
        <f ca="1">INDEX(datafile[],MATCH($G191,INDIRECT("datafile[Product ID]"),0),MATCH(Q$3,$G$1:$U$1,0))</f>
        <v>272.3</v>
      </c>
      <c r="R191">
        <f ca="1">INDEX(datafile[],MATCH($G191,INDIRECT("datafile[Product ID]"),0),MATCH(R$3,$G$1:$U$1,0))</f>
        <v>381.06</v>
      </c>
      <c r="S191">
        <f ca="1">INDEX(datafile[],MATCH($G191,INDIRECT("datafile[Product ID]"),0),MATCH(S$3,$G$1:$U$1,0))</f>
        <v>77</v>
      </c>
      <c r="T191">
        <f ca="1">INDEX(datafile[],MATCH($G191,INDIRECT("datafile[Product ID]"),0),MATCH(T$3,$G$1:$U$1,0))</f>
        <v>45.82</v>
      </c>
      <c r="U191">
        <f ca="1">INDEX(datafile[],MATCH($G191,INDIRECT("datafile[Product ID]"),0),MATCH(U$3,$G$1:$U$1,0))</f>
        <v>23.62</v>
      </c>
    </row>
    <row r="192" spans="7:21" x14ac:dyDescent="0.25">
      <c r="G192" t="s">
        <v>463</v>
      </c>
      <c r="H192" t="str">
        <f ca="1">INDEX(datafile[],MATCH($G192,INDIRECT("datafile[Product ID]"),0),MATCH(H$3,$G$1:$U$1,0))</f>
        <v>Books</v>
      </c>
      <c r="I192" t="str">
        <f ca="1">INDEX(datafile[],MATCH($G192,INDIRECT("datafile[Product ID]"),0),MATCH(I$3,$G$1:$U$1,0))</f>
        <v>Novel</v>
      </c>
      <c r="J192" t="str">
        <f ca="1">INDEX(datafile[],MATCH($G192,INDIRECT("datafile[Product ID]"),0),MATCH(J$3,$G$1:$U$1,0))</f>
        <v>Bank Transfer</v>
      </c>
      <c r="K192" t="str">
        <f ca="1">INDEX(datafile[],MATCH($G192,INDIRECT("datafile[Product ID]"),0),MATCH(K$3,$G$1:$U$1,0))</f>
        <v>Chicago</v>
      </c>
      <c r="L192" t="str">
        <f ca="1">INDEX(datafile[],MATCH($G192,INDIRECT("datafile[Product ID]"),0),MATCH(L$3,$G$1:$U$1,0))</f>
        <v>Returned</v>
      </c>
      <c r="M192">
        <f ca="1">INDEX(datafile[],MATCH($G192,INDIRECT("datafile[Product ID]"),0),MATCH(M$3,$G$1:$U$1,0))</f>
        <v>9.49</v>
      </c>
      <c r="N192" t="str">
        <f ca="1">INDEX(datafile[],MATCH($G192,INDIRECT("datafile[Product ID]"),0),MATCH(N$3,$G$1:$U$1,0))</f>
        <v>4956 Leach Mountain Apt. 214
West Jeffreyland, UT 04398</v>
      </c>
      <c r="O192" t="str">
        <f ca="1">INDEX(datafile[],MATCH($G192,INDIRECT("datafile[Product ID]"),0),MATCH(O$3,$G$1:$U$1,0))</f>
        <v>App</v>
      </c>
      <c r="P192">
        <f ca="1">INDEX(datafile[],MATCH($G192,INDIRECT("datafile[Product ID]"),0),MATCH(P$3,$G$1:$U$1,0))</f>
        <v>45318</v>
      </c>
      <c r="Q192">
        <f ca="1">INDEX(datafile[],MATCH($G192,INDIRECT("datafile[Product ID]"),0),MATCH(Q$3,$G$1:$U$1,0))</f>
        <v>146.72</v>
      </c>
      <c r="R192">
        <f ca="1">INDEX(datafile[],MATCH($G192,INDIRECT("datafile[Product ID]"),0),MATCH(R$3,$G$1:$U$1,0))</f>
        <v>435.78</v>
      </c>
      <c r="S192">
        <f ca="1">INDEX(datafile[],MATCH($G192,INDIRECT("datafile[Product ID]"),0),MATCH(S$3,$G$1:$U$1,0))</f>
        <v>40</v>
      </c>
      <c r="T192">
        <f ca="1">INDEX(datafile[],MATCH($G192,INDIRECT("datafile[Product ID]"),0),MATCH(T$3,$G$1:$U$1,0))</f>
        <v>17.25</v>
      </c>
      <c r="U192">
        <f ca="1">INDEX(datafile[],MATCH($G192,INDIRECT("datafile[Product ID]"),0),MATCH(U$3,$G$1:$U$1,0))</f>
        <v>48.35</v>
      </c>
    </row>
    <row r="193" spans="7:21" x14ac:dyDescent="0.25">
      <c r="G193" t="s">
        <v>465</v>
      </c>
      <c r="H193" t="str">
        <f ca="1">INDEX(datafile[],MATCH($G193,INDIRECT("datafile[Product ID]"),0),MATCH(H$3,$G$1:$U$1,0))</f>
        <v>Furniture</v>
      </c>
      <c r="I193" t="str">
        <f ca="1">INDEX(datafile[],MATCH($G193,INDIRECT("datafile[Product ID]"),0),MATCH(I$3,$G$1:$U$1,0))</f>
        <v>Laptop</v>
      </c>
      <c r="J193" t="str">
        <f ca="1">INDEX(datafile[],MATCH($G193,INDIRECT("datafile[Product ID]"),0),MATCH(J$3,$G$1:$U$1,0))</f>
        <v>Bank Transfer</v>
      </c>
      <c r="K193" t="str">
        <f ca="1">INDEX(datafile[],MATCH($G193,INDIRECT("datafile[Product ID]"),0),MATCH(K$3,$G$1:$U$1,0))</f>
        <v>New York</v>
      </c>
      <c r="L193" t="str">
        <f ca="1">INDEX(datafile[],MATCH($G193,INDIRECT("datafile[Product ID]"),0),MATCH(L$3,$G$1:$U$1,0))</f>
        <v>Completed</v>
      </c>
      <c r="M193">
        <f ca="1">INDEX(datafile[],MATCH($G193,INDIRECT("datafile[Product ID]"),0),MATCH(M$3,$G$1:$U$1,0))</f>
        <v>47.41</v>
      </c>
      <c r="N193" t="str">
        <f ca="1">INDEX(datafile[],MATCH($G193,INDIRECT("datafile[Product ID]"),0),MATCH(N$3,$G$1:$U$1,0))</f>
        <v>53167 Cortez Keys Apt. 677
South Mary, IN 39507</v>
      </c>
      <c r="O193" t="str">
        <f ca="1">INDEX(datafile[],MATCH($G193,INDIRECT("datafile[Product ID]"),0),MATCH(O$3,$G$1:$U$1,0))</f>
        <v>App</v>
      </c>
      <c r="P193">
        <f ca="1">INDEX(datafile[],MATCH($G193,INDIRECT("datafile[Product ID]"),0),MATCH(P$3,$G$1:$U$1,0))</f>
        <v>45257</v>
      </c>
      <c r="Q193">
        <f ca="1">INDEX(datafile[],MATCH($G193,INDIRECT("datafile[Product ID]"),0),MATCH(Q$3,$G$1:$U$1,0))</f>
        <v>531.75</v>
      </c>
      <c r="R193">
        <f ca="1">INDEX(datafile[],MATCH($G193,INDIRECT("datafile[Product ID]"),0),MATCH(R$3,$G$1:$U$1,0))</f>
        <v>389.95</v>
      </c>
      <c r="S193">
        <f ca="1">INDEX(datafile[],MATCH($G193,INDIRECT("datafile[Product ID]"),0),MATCH(S$3,$G$1:$U$1,0))</f>
        <v>45</v>
      </c>
      <c r="T193">
        <f ca="1">INDEX(datafile[],MATCH($G193,INDIRECT("datafile[Product ID]"),0),MATCH(T$3,$G$1:$U$1,0))</f>
        <v>35.03</v>
      </c>
      <c r="U193">
        <f ca="1">INDEX(datafile[],MATCH($G193,INDIRECT("datafile[Product ID]"),0),MATCH(U$3,$G$1:$U$1,0))</f>
        <v>43.54</v>
      </c>
    </row>
    <row r="194" spans="7:21" x14ac:dyDescent="0.25">
      <c r="G194" t="s">
        <v>467</v>
      </c>
      <c r="H194" t="str">
        <f ca="1">INDEX(datafile[],MATCH($G194,INDIRECT("datafile[Product ID]"),0),MATCH(H$3,$G$1:$U$1,0))</f>
        <v>Clothing</v>
      </c>
      <c r="I194" t="str">
        <f ca="1">INDEX(datafile[],MATCH($G194,INDIRECT("datafile[Product ID]"),0),MATCH(I$3,$G$1:$U$1,0))</f>
        <v>Laptop</v>
      </c>
      <c r="J194" t="str">
        <f ca="1">INDEX(datafile[],MATCH($G194,INDIRECT("datafile[Product ID]"),0),MATCH(J$3,$G$1:$U$1,0))</f>
        <v>Bank Transfer</v>
      </c>
      <c r="K194" t="str">
        <f ca="1">INDEX(datafile[],MATCH($G194,INDIRECT("datafile[Product ID]"),0),MATCH(K$3,$G$1:$U$1,0))</f>
        <v>New York</v>
      </c>
      <c r="L194" t="str">
        <f ca="1">INDEX(datafile[],MATCH($G194,INDIRECT("datafile[Product ID]"),0),MATCH(L$3,$G$1:$U$1,0))</f>
        <v>Pending</v>
      </c>
      <c r="M194">
        <f ca="1">INDEX(datafile[],MATCH($G194,INDIRECT("datafile[Product ID]"),0),MATCH(M$3,$G$1:$U$1,0))</f>
        <v>40.340000000000003</v>
      </c>
      <c r="N194" t="str">
        <f ca="1">INDEX(datafile[],MATCH($G194,INDIRECT("datafile[Product ID]"),0),MATCH(N$3,$G$1:$U$1,0))</f>
        <v>942 Shepard Springs
Lake John, KY 22569</v>
      </c>
      <c r="O194" t="str">
        <f ca="1">INDEX(datafile[],MATCH($G194,INDIRECT("datafile[Product ID]"),0),MATCH(O$3,$G$1:$U$1,0))</f>
        <v>Website</v>
      </c>
      <c r="P194">
        <f ca="1">INDEX(datafile[],MATCH($G194,INDIRECT("datafile[Product ID]"),0),MATCH(P$3,$G$1:$U$1,0))</f>
        <v>45265</v>
      </c>
      <c r="Q194">
        <f ca="1">INDEX(datafile[],MATCH($G194,INDIRECT("datafile[Product ID]"),0),MATCH(Q$3,$G$1:$U$1,0))</f>
        <v>150.16</v>
      </c>
      <c r="R194">
        <f ca="1">INDEX(datafile[],MATCH($G194,INDIRECT("datafile[Product ID]"),0),MATCH(R$3,$G$1:$U$1,0))</f>
        <v>156.16999999999999</v>
      </c>
      <c r="S194">
        <f ca="1">INDEX(datafile[],MATCH($G194,INDIRECT("datafile[Product ID]"),0),MATCH(S$3,$G$1:$U$1,0))</f>
        <v>58</v>
      </c>
      <c r="T194">
        <f ca="1">INDEX(datafile[],MATCH($G194,INDIRECT("datafile[Product ID]"),0),MATCH(T$3,$G$1:$U$1,0))</f>
        <v>34.54</v>
      </c>
      <c r="U194">
        <f ca="1">INDEX(datafile[],MATCH($G194,INDIRECT("datafile[Product ID]"),0),MATCH(U$3,$G$1:$U$1,0))</f>
        <v>92.79</v>
      </c>
    </row>
    <row r="195" spans="7:21" x14ac:dyDescent="0.25">
      <c r="G195" t="s">
        <v>469</v>
      </c>
      <c r="H195" t="str">
        <f ca="1">INDEX(datafile[],MATCH($G195,INDIRECT("datafile[Product ID]"),0),MATCH(H$3,$G$1:$U$1,0))</f>
        <v>Books</v>
      </c>
      <c r="I195" t="str">
        <f ca="1">INDEX(datafile[],MATCH($G195,INDIRECT("datafile[Product ID]"),0),MATCH(I$3,$G$1:$U$1,0))</f>
        <v>Basketball</v>
      </c>
      <c r="J195" t="str">
        <f ca="1">INDEX(datafile[],MATCH($G195,INDIRECT("datafile[Product ID]"),0),MATCH(J$3,$G$1:$U$1,0))</f>
        <v>PayPal</v>
      </c>
      <c r="K195" t="str">
        <f ca="1">INDEX(datafile[],MATCH($G195,INDIRECT("datafile[Product ID]"),0),MATCH(K$3,$G$1:$U$1,0))</f>
        <v>Los Angeles</v>
      </c>
      <c r="L195" t="str">
        <f ca="1">INDEX(datafile[],MATCH($G195,INDIRECT("datafile[Product ID]"),0),MATCH(L$3,$G$1:$U$1,0))</f>
        <v>Returned</v>
      </c>
      <c r="M195">
        <f ca="1">INDEX(datafile[],MATCH($G195,INDIRECT("datafile[Product ID]"),0),MATCH(M$3,$G$1:$U$1,0))</f>
        <v>38.869999999999997</v>
      </c>
      <c r="N195" t="str">
        <f ca="1">INDEX(datafile[],MATCH($G195,INDIRECT("datafile[Product ID]"),0),MATCH(N$3,$G$1:$U$1,0))</f>
        <v>PSC 4384, Box 7230
APO AA 67572</v>
      </c>
      <c r="O195" t="str">
        <f ca="1">INDEX(datafile[],MATCH($G195,INDIRECT("datafile[Product ID]"),0),MATCH(O$3,$G$1:$U$1,0))</f>
        <v>App</v>
      </c>
      <c r="P195">
        <f ca="1">INDEX(datafile[],MATCH($G195,INDIRECT("datafile[Product ID]"),0),MATCH(P$3,$G$1:$U$1,0))</f>
        <v>45421</v>
      </c>
      <c r="Q195">
        <f ca="1">INDEX(datafile[],MATCH($G195,INDIRECT("datafile[Product ID]"),0),MATCH(Q$3,$G$1:$U$1,0))</f>
        <v>251.56</v>
      </c>
      <c r="R195">
        <f ca="1">INDEX(datafile[],MATCH($G195,INDIRECT("datafile[Product ID]"),0),MATCH(R$3,$G$1:$U$1,0))</f>
        <v>120.01</v>
      </c>
      <c r="S195">
        <f ca="1">INDEX(datafile[],MATCH($G195,INDIRECT("datafile[Product ID]"),0),MATCH(S$3,$G$1:$U$1,0))</f>
        <v>87</v>
      </c>
      <c r="T195">
        <f ca="1">INDEX(datafile[],MATCH($G195,INDIRECT("datafile[Product ID]"),0),MATCH(T$3,$G$1:$U$1,0))</f>
        <v>9.83</v>
      </c>
      <c r="U195">
        <f ca="1">INDEX(datafile[],MATCH($G195,INDIRECT("datafile[Product ID]"),0),MATCH(U$3,$G$1:$U$1,0))</f>
        <v>38.58</v>
      </c>
    </row>
    <row r="196" spans="7:21" x14ac:dyDescent="0.25">
      <c r="G196" t="s">
        <v>471</v>
      </c>
      <c r="H196" t="str">
        <f ca="1">INDEX(datafile[],MATCH($G196,INDIRECT("datafile[Product ID]"),0),MATCH(H$3,$G$1:$U$1,0))</f>
        <v>Furniture</v>
      </c>
      <c r="I196" t="str">
        <f ca="1">INDEX(datafile[],MATCH($G196,INDIRECT("datafile[Product ID]"),0),MATCH(I$3,$G$1:$U$1,0))</f>
        <v>Basketball</v>
      </c>
      <c r="J196" t="str">
        <f ca="1">INDEX(datafile[],MATCH($G196,INDIRECT("datafile[Product ID]"),0),MATCH(J$3,$G$1:$U$1,0))</f>
        <v>Cash on Delivery</v>
      </c>
      <c r="K196" t="str">
        <f ca="1">INDEX(datafile[],MATCH($G196,INDIRECT("datafile[Product ID]"),0),MATCH(K$3,$G$1:$U$1,0))</f>
        <v>San Francisco</v>
      </c>
      <c r="L196" t="str">
        <f ca="1">INDEX(datafile[],MATCH($G196,INDIRECT("datafile[Product ID]"),0),MATCH(L$3,$G$1:$U$1,0))</f>
        <v>Pending</v>
      </c>
      <c r="M196">
        <f ca="1">INDEX(datafile[],MATCH($G196,INDIRECT("datafile[Product ID]"),0),MATCH(M$3,$G$1:$U$1,0))</f>
        <v>42.26</v>
      </c>
      <c r="N196" t="str">
        <f ca="1">INDEX(datafile[],MATCH($G196,INDIRECT("datafile[Product ID]"),0),MATCH(N$3,$G$1:$U$1,0))</f>
        <v>354 Charlotte Hollow
Juliafort, KY 78929</v>
      </c>
      <c r="O196" t="str">
        <f ca="1">INDEX(datafile[],MATCH($G196,INDIRECT("datafile[Product ID]"),0),MATCH(O$3,$G$1:$U$1,0))</f>
        <v>App</v>
      </c>
      <c r="P196">
        <f ca="1">INDEX(datafile[],MATCH($G196,INDIRECT("datafile[Product ID]"),0),MATCH(P$3,$G$1:$U$1,0))</f>
        <v>45489</v>
      </c>
      <c r="Q196">
        <f ca="1">INDEX(datafile[],MATCH($G196,INDIRECT("datafile[Product ID]"),0),MATCH(Q$3,$G$1:$U$1,0))</f>
        <v>882.83</v>
      </c>
      <c r="R196">
        <f ca="1">INDEX(datafile[],MATCH($G196,INDIRECT("datafile[Product ID]"),0),MATCH(R$3,$G$1:$U$1,0))</f>
        <v>168.24</v>
      </c>
      <c r="S196">
        <f ca="1">INDEX(datafile[],MATCH($G196,INDIRECT("datafile[Product ID]"),0),MATCH(S$3,$G$1:$U$1,0))</f>
        <v>99</v>
      </c>
      <c r="T196">
        <f ca="1">INDEX(datafile[],MATCH($G196,INDIRECT("datafile[Product ID]"),0),MATCH(T$3,$G$1:$U$1,0))</f>
        <v>46.44</v>
      </c>
      <c r="U196">
        <f ca="1">INDEX(datafile[],MATCH($G196,INDIRECT("datafile[Product ID]"),0),MATCH(U$3,$G$1:$U$1,0))</f>
        <v>46.3</v>
      </c>
    </row>
    <row r="197" spans="7:21" x14ac:dyDescent="0.25">
      <c r="G197" t="s">
        <v>473</v>
      </c>
      <c r="H197" t="str">
        <f ca="1">INDEX(datafile[],MATCH($G197,INDIRECT("datafile[Product ID]"),0),MATCH(H$3,$G$1:$U$1,0))</f>
        <v>Books</v>
      </c>
      <c r="I197" t="str">
        <f ca="1">INDEX(datafile[],MATCH($G197,INDIRECT("datafile[Product ID]"),0),MATCH(I$3,$G$1:$U$1,0))</f>
        <v>Chair</v>
      </c>
      <c r="J197" t="str">
        <f ca="1">INDEX(datafile[],MATCH($G197,INDIRECT("datafile[Product ID]"),0),MATCH(J$3,$G$1:$U$1,0))</f>
        <v>Bank Transfer</v>
      </c>
      <c r="K197" t="str">
        <f ca="1">INDEX(datafile[],MATCH($G197,INDIRECT("datafile[Product ID]"),0),MATCH(K$3,$G$1:$U$1,0))</f>
        <v>Chicago</v>
      </c>
      <c r="L197" t="str">
        <f ca="1">INDEX(datafile[],MATCH($G197,INDIRECT("datafile[Product ID]"),0),MATCH(L$3,$G$1:$U$1,0))</f>
        <v>Completed</v>
      </c>
      <c r="M197">
        <f ca="1">INDEX(datafile[],MATCH($G197,INDIRECT("datafile[Product ID]"),0),MATCH(M$3,$G$1:$U$1,0))</f>
        <v>16.53</v>
      </c>
      <c r="N197" t="str">
        <f ca="1">INDEX(datafile[],MATCH($G197,INDIRECT("datafile[Product ID]"),0),MATCH(N$3,$G$1:$U$1,0))</f>
        <v>4515 Hernandez Parkway Apt. 594
North Earl, DE 91215</v>
      </c>
      <c r="O197" t="str">
        <f ca="1">INDEX(datafile[],MATCH($G197,INDIRECT("datafile[Product ID]"),0),MATCH(O$3,$G$1:$U$1,0))</f>
        <v>App</v>
      </c>
      <c r="P197">
        <f ca="1">INDEX(datafile[],MATCH($G197,INDIRECT("datafile[Product ID]"),0),MATCH(P$3,$G$1:$U$1,0))</f>
        <v>45536</v>
      </c>
      <c r="Q197">
        <f ca="1">INDEX(datafile[],MATCH($G197,INDIRECT("datafile[Product ID]"),0),MATCH(Q$3,$G$1:$U$1,0))</f>
        <v>628.54</v>
      </c>
      <c r="R197">
        <f ca="1">INDEX(datafile[],MATCH($G197,INDIRECT("datafile[Product ID]"),0),MATCH(R$3,$G$1:$U$1,0))</f>
        <v>166.14</v>
      </c>
      <c r="S197">
        <f ca="1">INDEX(datafile[],MATCH($G197,INDIRECT("datafile[Product ID]"),0),MATCH(S$3,$G$1:$U$1,0))</f>
        <v>56</v>
      </c>
      <c r="T197">
        <f ca="1">INDEX(datafile[],MATCH($G197,INDIRECT("datafile[Product ID]"),0),MATCH(T$3,$G$1:$U$1,0))</f>
        <v>9</v>
      </c>
      <c r="U197">
        <f ca="1">INDEX(datafile[],MATCH($G197,INDIRECT("datafile[Product ID]"),0),MATCH(U$3,$G$1:$U$1,0))</f>
        <v>36.85</v>
      </c>
    </row>
    <row r="198" spans="7:21" x14ac:dyDescent="0.25">
      <c r="G198" t="s">
        <v>475</v>
      </c>
      <c r="H198" t="str">
        <f ca="1">INDEX(datafile[],MATCH($G198,INDIRECT("datafile[Product ID]"),0),MATCH(H$3,$G$1:$U$1,0))</f>
        <v>Books</v>
      </c>
      <c r="I198" t="str">
        <f ca="1">INDEX(datafile[],MATCH($G198,INDIRECT("datafile[Product ID]"),0),MATCH(I$3,$G$1:$U$1,0))</f>
        <v>Basketball</v>
      </c>
      <c r="J198" t="str">
        <f ca="1">INDEX(datafile[],MATCH($G198,INDIRECT("datafile[Product ID]"),0),MATCH(J$3,$G$1:$U$1,0))</f>
        <v>Bank Transfer</v>
      </c>
      <c r="K198" t="str">
        <f ca="1">INDEX(datafile[],MATCH($G198,INDIRECT("datafile[Product ID]"),0),MATCH(K$3,$G$1:$U$1,0))</f>
        <v>New York</v>
      </c>
      <c r="L198" t="str">
        <f ca="1">INDEX(datafile[],MATCH($G198,INDIRECT("datafile[Product ID]"),0),MATCH(L$3,$G$1:$U$1,0))</f>
        <v>Cancelled</v>
      </c>
      <c r="M198">
        <f ca="1">INDEX(datafile[],MATCH($G198,INDIRECT("datafile[Product ID]"),0),MATCH(M$3,$G$1:$U$1,0))</f>
        <v>44.79</v>
      </c>
      <c r="N198" t="str">
        <f ca="1">INDEX(datafile[],MATCH($G198,INDIRECT("datafile[Product ID]"),0),MATCH(N$3,$G$1:$U$1,0))</f>
        <v>2529 Wyatt Orchard
North Jenniferton, AR 22134</v>
      </c>
      <c r="O198" t="str">
        <f ca="1">INDEX(datafile[],MATCH($G198,INDIRECT("datafile[Product ID]"),0),MATCH(O$3,$G$1:$U$1,0))</f>
        <v>App</v>
      </c>
      <c r="P198">
        <f ca="1">INDEX(datafile[],MATCH($G198,INDIRECT("datafile[Product ID]"),0),MATCH(P$3,$G$1:$U$1,0))</f>
        <v>45465</v>
      </c>
      <c r="Q198">
        <f ca="1">INDEX(datafile[],MATCH($G198,INDIRECT("datafile[Product ID]"),0),MATCH(Q$3,$G$1:$U$1,0))</f>
        <v>330.07</v>
      </c>
      <c r="R198">
        <f ca="1">INDEX(datafile[],MATCH($G198,INDIRECT("datafile[Product ID]"),0),MATCH(R$3,$G$1:$U$1,0))</f>
        <v>428.97</v>
      </c>
      <c r="S198">
        <f ca="1">INDEX(datafile[],MATCH($G198,INDIRECT("datafile[Product ID]"),0),MATCH(S$3,$G$1:$U$1,0))</f>
        <v>67</v>
      </c>
      <c r="T198">
        <f ca="1">INDEX(datafile[],MATCH($G198,INDIRECT("datafile[Product ID]"),0),MATCH(T$3,$G$1:$U$1,0))</f>
        <v>41.23</v>
      </c>
      <c r="U198">
        <f ca="1">INDEX(datafile[],MATCH($G198,INDIRECT("datafile[Product ID]"),0),MATCH(U$3,$G$1:$U$1,0))</f>
        <v>33.72</v>
      </c>
    </row>
    <row r="199" spans="7:21" x14ac:dyDescent="0.25">
      <c r="G199" t="s">
        <v>477</v>
      </c>
      <c r="H199" t="str">
        <f ca="1">INDEX(datafile[],MATCH($G199,INDIRECT("datafile[Product ID]"),0),MATCH(H$3,$G$1:$U$1,0))</f>
        <v>Electronics</v>
      </c>
      <c r="I199" t="str">
        <f ca="1">INDEX(datafile[],MATCH($G199,INDIRECT("datafile[Product ID]"),0),MATCH(I$3,$G$1:$U$1,0))</f>
        <v>Chair</v>
      </c>
      <c r="J199" t="str">
        <f ca="1">INDEX(datafile[],MATCH($G199,INDIRECT("datafile[Product ID]"),0),MATCH(J$3,$G$1:$U$1,0))</f>
        <v>Credit Card</v>
      </c>
      <c r="K199" t="str">
        <f ca="1">INDEX(datafile[],MATCH($G199,INDIRECT("datafile[Product ID]"),0),MATCH(K$3,$G$1:$U$1,0))</f>
        <v>Los Angeles</v>
      </c>
      <c r="L199" t="str">
        <f ca="1">INDEX(datafile[],MATCH($G199,INDIRECT("datafile[Product ID]"),0),MATCH(L$3,$G$1:$U$1,0))</f>
        <v>Pending</v>
      </c>
      <c r="M199">
        <f ca="1">INDEX(datafile[],MATCH($G199,INDIRECT("datafile[Product ID]"),0),MATCH(M$3,$G$1:$U$1,0))</f>
        <v>41.89</v>
      </c>
      <c r="N199" t="str">
        <f ca="1">INDEX(datafile[],MATCH($G199,INDIRECT("datafile[Product ID]"),0),MATCH(N$3,$G$1:$U$1,0))</f>
        <v>2161 Livingston Manor Suite 028
North Curtis, MI 24256</v>
      </c>
      <c r="O199" t="str">
        <f ca="1">INDEX(datafile[],MATCH($G199,INDIRECT("datafile[Product ID]"),0),MATCH(O$3,$G$1:$U$1,0))</f>
        <v>Website</v>
      </c>
      <c r="P199">
        <f ca="1">INDEX(datafile[],MATCH($G199,INDIRECT("datafile[Product ID]"),0),MATCH(P$3,$G$1:$U$1,0))</f>
        <v>45468</v>
      </c>
      <c r="Q199">
        <f ca="1">INDEX(datafile[],MATCH($G199,INDIRECT("datafile[Product ID]"),0),MATCH(Q$3,$G$1:$U$1,0))</f>
        <v>419.44</v>
      </c>
      <c r="R199">
        <f ca="1">INDEX(datafile[],MATCH($G199,INDIRECT("datafile[Product ID]"),0),MATCH(R$3,$G$1:$U$1,0))</f>
        <v>464.09</v>
      </c>
      <c r="S199">
        <f ca="1">INDEX(datafile[],MATCH($G199,INDIRECT("datafile[Product ID]"),0),MATCH(S$3,$G$1:$U$1,0))</f>
        <v>75</v>
      </c>
      <c r="T199">
        <f ca="1">INDEX(datafile[],MATCH($G199,INDIRECT("datafile[Product ID]"),0),MATCH(T$3,$G$1:$U$1,0))</f>
        <v>29.26</v>
      </c>
      <c r="U199">
        <f ca="1">INDEX(datafile[],MATCH($G199,INDIRECT("datafile[Product ID]"),0),MATCH(U$3,$G$1:$U$1,0))</f>
        <v>77.540000000000006</v>
      </c>
    </row>
    <row r="200" spans="7:21" x14ac:dyDescent="0.25">
      <c r="G200" t="s">
        <v>479</v>
      </c>
      <c r="H200" t="str">
        <f ca="1">INDEX(datafile[],MATCH($G200,INDIRECT("datafile[Product ID]"),0),MATCH(H$3,$G$1:$U$1,0))</f>
        <v>Clothing</v>
      </c>
      <c r="I200" t="str">
        <f ca="1">INDEX(datafile[],MATCH($G200,INDIRECT("datafile[Product ID]"),0),MATCH(I$3,$G$1:$U$1,0))</f>
        <v>Novel</v>
      </c>
      <c r="J200" t="str">
        <f ca="1">INDEX(datafile[],MATCH($G200,INDIRECT("datafile[Product ID]"),0),MATCH(J$3,$G$1:$U$1,0))</f>
        <v>Credit Card</v>
      </c>
      <c r="K200" t="str">
        <f ca="1">INDEX(datafile[],MATCH($G200,INDIRECT("datafile[Product ID]"),0),MATCH(K$3,$G$1:$U$1,0))</f>
        <v>San Francisco</v>
      </c>
      <c r="L200" t="str">
        <f ca="1">INDEX(datafile[],MATCH($G200,INDIRECT("datafile[Product ID]"),0),MATCH(L$3,$G$1:$U$1,0))</f>
        <v>Returned</v>
      </c>
      <c r="M200">
        <f ca="1">INDEX(datafile[],MATCH($G200,INDIRECT("datafile[Product ID]"),0),MATCH(M$3,$G$1:$U$1,0))</f>
        <v>9.82</v>
      </c>
      <c r="N200" t="str">
        <f ca="1">INDEX(datafile[],MATCH($G200,INDIRECT("datafile[Product ID]"),0),MATCH(N$3,$G$1:$U$1,0))</f>
        <v>9981 Rogers Trafficway Suite 426
West Zacharybury, VT 34659</v>
      </c>
      <c r="O200" t="str">
        <f ca="1">INDEX(datafile[],MATCH($G200,INDIRECT("datafile[Product ID]"),0),MATCH(O$3,$G$1:$U$1,0))</f>
        <v>App</v>
      </c>
      <c r="P200">
        <f ca="1">INDEX(datafile[],MATCH($G200,INDIRECT("datafile[Product ID]"),0),MATCH(P$3,$G$1:$U$1,0))</f>
        <v>45421</v>
      </c>
      <c r="Q200">
        <f ca="1">INDEX(datafile[],MATCH($G200,INDIRECT("datafile[Product ID]"),0),MATCH(Q$3,$G$1:$U$1,0))</f>
        <v>509.78</v>
      </c>
      <c r="R200">
        <f ca="1">INDEX(datafile[],MATCH($G200,INDIRECT("datafile[Product ID]"),0),MATCH(R$3,$G$1:$U$1,0))</f>
        <v>389.89</v>
      </c>
      <c r="S200">
        <f ca="1">INDEX(datafile[],MATCH($G200,INDIRECT("datafile[Product ID]"),0),MATCH(S$3,$G$1:$U$1,0))</f>
        <v>37</v>
      </c>
      <c r="T200">
        <f ca="1">INDEX(datafile[],MATCH($G200,INDIRECT("datafile[Product ID]"),0),MATCH(T$3,$G$1:$U$1,0))</f>
        <v>32.64</v>
      </c>
      <c r="U200">
        <f ca="1">INDEX(datafile[],MATCH($G200,INDIRECT("datafile[Product ID]"),0),MATCH(U$3,$G$1:$U$1,0))</f>
        <v>22.58</v>
      </c>
    </row>
    <row r="201" spans="7:21" x14ac:dyDescent="0.25">
      <c r="G201" t="s">
        <v>481</v>
      </c>
      <c r="H201" t="str">
        <f ca="1">INDEX(datafile[],MATCH($G201,INDIRECT("datafile[Product ID]"),0),MATCH(H$3,$G$1:$U$1,0))</f>
        <v>Books</v>
      </c>
      <c r="I201" t="str">
        <f ca="1">INDEX(datafile[],MATCH($G201,INDIRECT("datafile[Product ID]"),0),MATCH(I$3,$G$1:$U$1,0))</f>
        <v>T-shirt</v>
      </c>
      <c r="J201" t="str">
        <f ca="1">INDEX(datafile[],MATCH($G201,INDIRECT("datafile[Product ID]"),0),MATCH(J$3,$G$1:$U$1,0))</f>
        <v>Credit Card</v>
      </c>
      <c r="K201" t="str">
        <f ca="1">INDEX(datafile[],MATCH($G201,INDIRECT("datafile[Product ID]"),0),MATCH(K$3,$G$1:$U$1,0))</f>
        <v>Chicago</v>
      </c>
      <c r="L201" t="str">
        <f ca="1">INDEX(datafile[],MATCH($G201,INDIRECT("datafile[Product ID]"),0),MATCH(L$3,$G$1:$U$1,0))</f>
        <v>Pending</v>
      </c>
      <c r="M201">
        <f ca="1">INDEX(datafile[],MATCH($G201,INDIRECT("datafile[Product ID]"),0),MATCH(M$3,$G$1:$U$1,0))</f>
        <v>37.869999999999997</v>
      </c>
      <c r="N201" t="str">
        <f ca="1">INDEX(datafile[],MATCH($G201,INDIRECT("datafile[Product ID]"),0),MATCH(N$3,$G$1:$U$1,0))</f>
        <v>0963 Timothy Grove
Emmafurt, MA 28503</v>
      </c>
      <c r="O201" t="str">
        <f ca="1">INDEX(datafile[],MATCH($G201,INDIRECT("datafile[Product ID]"),0),MATCH(O$3,$G$1:$U$1,0))</f>
        <v>Website</v>
      </c>
      <c r="P201">
        <f ca="1">INDEX(datafile[],MATCH($G201,INDIRECT("datafile[Product ID]"),0),MATCH(P$3,$G$1:$U$1,0))</f>
        <v>45361</v>
      </c>
      <c r="Q201">
        <f ca="1">INDEX(datafile[],MATCH($G201,INDIRECT("datafile[Product ID]"),0),MATCH(Q$3,$G$1:$U$1,0))</f>
        <v>117.65</v>
      </c>
      <c r="R201">
        <f ca="1">INDEX(datafile[],MATCH($G201,INDIRECT("datafile[Product ID]"),0),MATCH(R$3,$G$1:$U$1,0))</f>
        <v>335.01</v>
      </c>
      <c r="S201">
        <f ca="1">INDEX(datafile[],MATCH($G201,INDIRECT("datafile[Product ID]"),0),MATCH(S$3,$G$1:$U$1,0))</f>
        <v>52</v>
      </c>
      <c r="T201">
        <f ca="1">INDEX(datafile[],MATCH($G201,INDIRECT("datafile[Product ID]"),0),MATCH(T$3,$G$1:$U$1,0))</f>
        <v>18.600000000000001</v>
      </c>
      <c r="U201">
        <f ca="1">INDEX(datafile[],MATCH($G201,INDIRECT("datafile[Product ID]"),0),MATCH(U$3,$G$1:$U$1,0))</f>
        <v>7.33</v>
      </c>
    </row>
    <row r="202" spans="7:21" x14ac:dyDescent="0.25">
      <c r="G202" t="s">
        <v>483</v>
      </c>
      <c r="H202" t="str">
        <f ca="1">INDEX(datafile[],MATCH($G202,INDIRECT("datafile[Product ID]"),0),MATCH(H$3,$G$1:$U$1,0))</f>
        <v>Sports</v>
      </c>
      <c r="I202" t="str">
        <f ca="1">INDEX(datafile[],MATCH($G202,INDIRECT("datafile[Product ID]"),0),MATCH(I$3,$G$1:$U$1,0))</f>
        <v>Chair</v>
      </c>
      <c r="J202" t="str">
        <f ca="1">INDEX(datafile[],MATCH($G202,INDIRECT("datafile[Product ID]"),0),MATCH(J$3,$G$1:$U$1,0))</f>
        <v>PayPal</v>
      </c>
      <c r="K202" t="str">
        <f ca="1">INDEX(datafile[],MATCH($G202,INDIRECT("datafile[Product ID]"),0),MATCH(K$3,$G$1:$U$1,0))</f>
        <v>Houston</v>
      </c>
      <c r="L202" t="str">
        <f ca="1">INDEX(datafile[],MATCH($G202,INDIRECT("datafile[Product ID]"),0),MATCH(L$3,$G$1:$U$1,0))</f>
        <v>Returned</v>
      </c>
      <c r="M202">
        <f ca="1">INDEX(datafile[],MATCH($G202,INDIRECT("datafile[Product ID]"),0),MATCH(M$3,$G$1:$U$1,0))</f>
        <v>40.31</v>
      </c>
      <c r="N202" t="str">
        <f ca="1">INDEX(datafile[],MATCH($G202,INDIRECT("datafile[Product ID]"),0),MATCH(N$3,$G$1:$U$1,0))</f>
        <v>71198 Adrian Ridge
East Morgan, DC 73273</v>
      </c>
      <c r="O202" t="str">
        <f ca="1">INDEX(datafile[],MATCH($G202,INDIRECT("datafile[Product ID]"),0),MATCH(O$3,$G$1:$U$1,0))</f>
        <v>Website</v>
      </c>
      <c r="P202">
        <f ca="1">INDEX(datafile[],MATCH($G202,INDIRECT("datafile[Product ID]"),0),MATCH(P$3,$G$1:$U$1,0))</f>
        <v>45567</v>
      </c>
      <c r="Q202">
        <f ca="1">INDEX(datafile[],MATCH($G202,INDIRECT("datafile[Product ID]"),0),MATCH(Q$3,$G$1:$U$1,0))</f>
        <v>138.33000000000001</v>
      </c>
      <c r="R202">
        <f ca="1">INDEX(datafile[],MATCH($G202,INDIRECT("datafile[Product ID]"),0),MATCH(R$3,$G$1:$U$1,0))</f>
        <v>284.83</v>
      </c>
      <c r="S202">
        <f ca="1">INDEX(datafile[],MATCH($G202,INDIRECT("datafile[Product ID]"),0),MATCH(S$3,$G$1:$U$1,0))</f>
        <v>89</v>
      </c>
      <c r="T202">
        <f ca="1">INDEX(datafile[],MATCH($G202,INDIRECT("datafile[Product ID]"),0),MATCH(T$3,$G$1:$U$1,0))</f>
        <v>29.42</v>
      </c>
      <c r="U202">
        <f ca="1">INDEX(datafile[],MATCH($G202,INDIRECT("datafile[Product ID]"),0),MATCH(U$3,$G$1:$U$1,0))</f>
        <v>67.19</v>
      </c>
    </row>
    <row r="203" spans="7:21" x14ac:dyDescent="0.25">
      <c r="G203" t="s">
        <v>487</v>
      </c>
      <c r="H203" t="str">
        <f ca="1">INDEX(datafile[],MATCH($G203,INDIRECT("datafile[Product ID]"),0),MATCH(H$3,$G$1:$U$1,0))</f>
        <v>Clothing</v>
      </c>
      <c r="I203" t="str">
        <f ca="1">INDEX(datafile[],MATCH($G203,INDIRECT("datafile[Product ID]"),0),MATCH(I$3,$G$1:$U$1,0))</f>
        <v>Chair</v>
      </c>
      <c r="J203" t="str">
        <f ca="1">INDEX(datafile[],MATCH($G203,INDIRECT("datafile[Product ID]"),0),MATCH(J$3,$G$1:$U$1,0))</f>
        <v>Bank Transfer</v>
      </c>
      <c r="K203" t="str">
        <f ca="1">INDEX(datafile[],MATCH($G203,INDIRECT("datafile[Product ID]"),0),MATCH(K$3,$G$1:$U$1,0))</f>
        <v>Chicago</v>
      </c>
      <c r="L203" t="str">
        <f ca="1">INDEX(datafile[],MATCH($G203,INDIRECT("datafile[Product ID]"),0),MATCH(L$3,$G$1:$U$1,0))</f>
        <v>Cancelled</v>
      </c>
      <c r="M203">
        <f ca="1">INDEX(datafile[],MATCH($G203,INDIRECT("datafile[Product ID]"),0),MATCH(M$3,$G$1:$U$1,0))</f>
        <v>28.76</v>
      </c>
      <c r="N203" t="str">
        <f ca="1">INDEX(datafile[],MATCH($G203,INDIRECT("datafile[Product ID]"),0),MATCH(N$3,$G$1:$U$1,0))</f>
        <v>498 Peters Place Suite 102
Williamsland, IN 10011</v>
      </c>
      <c r="O203" t="str">
        <f ca="1">INDEX(datafile[],MATCH($G203,INDIRECT("datafile[Product ID]"),0),MATCH(O$3,$G$1:$U$1,0))</f>
        <v>Website</v>
      </c>
      <c r="P203">
        <f ca="1">INDEX(datafile[],MATCH($G203,INDIRECT("datafile[Product ID]"),0),MATCH(P$3,$G$1:$U$1,0))</f>
        <v>45468</v>
      </c>
      <c r="Q203">
        <f ca="1">INDEX(datafile[],MATCH($G203,INDIRECT("datafile[Product ID]"),0),MATCH(Q$3,$G$1:$U$1,0))</f>
        <v>901.8</v>
      </c>
      <c r="R203">
        <f ca="1">INDEX(datafile[],MATCH($G203,INDIRECT("datafile[Product ID]"),0),MATCH(R$3,$G$1:$U$1,0))</f>
        <v>108.58</v>
      </c>
      <c r="S203">
        <f ca="1">INDEX(datafile[],MATCH($G203,INDIRECT("datafile[Product ID]"),0),MATCH(S$3,$G$1:$U$1,0))</f>
        <v>9</v>
      </c>
      <c r="T203">
        <f ca="1">INDEX(datafile[],MATCH($G203,INDIRECT("datafile[Product ID]"),0),MATCH(T$3,$G$1:$U$1,0))</f>
        <v>29.39</v>
      </c>
      <c r="U203">
        <f ca="1">INDEX(datafile[],MATCH($G203,INDIRECT("datafile[Product ID]"),0),MATCH(U$3,$G$1:$U$1,0))</f>
        <v>42.53</v>
      </c>
    </row>
    <row r="204" spans="7:21" x14ac:dyDescent="0.25">
      <c r="G204" t="s">
        <v>489</v>
      </c>
      <c r="H204" t="str">
        <f ca="1">INDEX(datafile[],MATCH($G204,INDIRECT("datafile[Product ID]"),0),MATCH(H$3,$G$1:$U$1,0))</f>
        <v>Furniture</v>
      </c>
      <c r="I204" t="str">
        <f ca="1">INDEX(datafile[],MATCH($G204,INDIRECT("datafile[Product ID]"),0),MATCH(I$3,$G$1:$U$1,0))</f>
        <v>Basketball</v>
      </c>
      <c r="J204" t="str">
        <f ca="1">INDEX(datafile[],MATCH($G204,INDIRECT("datafile[Product ID]"),0),MATCH(J$3,$G$1:$U$1,0))</f>
        <v>Bank Transfer</v>
      </c>
      <c r="K204" t="str">
        <f ca="1">INDEX(datafile[],MATCH($G204,INDIRECT("datafile[Product ID]"),0),MATCH(K$3,$G$1:$U$1,0))</f>
        <v>New York</v>
      </c>
      <c r="L204" t="str">
        <f ca="1">INDEX(datafile[],MATCH($G204,INDIRECT("datafile[Product ID]"),0),MATCH(L$3,$G$1:$U$1,0))</f>
        <v>Returned</v>
      </c>
      <c r="M204">
        <f ca="1">INDEX(datafile[],MATCH($G204,INDIRECT("datafile[Product ID]"),0),MATCH(M$3,$G$1:$U$1,0))</f>
        <v>28.58</v>
      </c>
      <c r="N204" t="str">
        <f ca="1">INDEX(datafile[],MATCH($G204,INDIRECT("datafile[Product ID]"),0),MATCH(N$3,$G$1:$U$1,0))</f>
        <v>64341 Michele Well Apt. 922
Port Veronicaville, IA 65188</v>
      </c>
      <c r="O204" t="str">
        <f ca="1">INDEX(datafile[],MATCH($G204,INDIRECT("datafile[Product ID]"),0),MATCH(O$3,$G$1:$U$1,0))</f>
        <v>Website</v>
      </c>
      <c r="P204">
        <f ca="1">INDEX(datafile[],MATCH($G204,INDIRECT("datafile[Product ID]"),0),MATCH(P$3,$G$1:$U$1,0))</f>
        <v>45275</v>
      </c>
      <c r="Q204">
        <f ca="1">INDEX(datafile[],MATCH($G204,INDIRECT("datafile[Product ID]"),0),MATCH(Q$3,$G$1:$U$1,0))</f>
        <v>691.1</v>
      </c>
      <c r="R204">
        <f ca="1">INDEX(datafile[],MATCH($G204,INDIRECT("datafile[Product ID]"),0),MATCH(R$3,$G$1:$U$1,0))</f>
        <v>364.05</v>
      </c>
      <c r="S204">
        <f ca="1">INDEX(datafile[],MATCH($G204,INDIRECT("datafile[Product ID]"),0),MATCH(S$3,$G$1:$U$1,0))</f>
        <v>93</v>
      </c>
      <c r="T204">
        <f ca="1">INDEX(datafile[],MATCH($G204,INDIRECT("datafile[Product ID]"),0),MATCH(T$3,$G$1:$U$1,0))</f>
        <v>34.18</v>
      </c>
      <c r="U204">
        <f ca="1">INDEX(datafile[],MATCH($G204,INDIRECT("datafile[Product ID]"),0),MATCH(U$3,$G$1:$U$1,0))</f>
        <v>23.84</v>
      </c>
    </row>
    <row r="205" spans="7:21" x14ac:dyDescent="0.25">
      <c r="G205" t="s">
        <v>491</v>
      </c>
      <c r="H205" t="str">
        <f ca="1">INDEX(datafile[],MATCH($G205,INDIRECT("datafile[Product ID]"),0),MATCH(H$3,$G$1:$U$1,0))</f>
        <v>Electronics</v>
      </c>
      <c r="I205" t="str">
        <f ca="1">INDEX(datafile[],MATCH($G205,INDIRECT("datafile[Product ID]"),0),MATCH(I$3,$G$1:$U$1,0))</f>
        <v>Basketball</v>
      </c>
      <c r="J205" t="str">
        <f ca="1">INDEX(datafile[],MATCH($G205,INDIRECT("datafile[Product ID]"),0),MATCH(J$3,$G$1:$U$1,0))</f>
        <v>Bank Transfer</v>
      </c>
      <c r="K205" t="str">
        <f ca="1">INDEX(datafile[],MATCH($G205,INDIRECT("datafile[Product ID]"),0),MATCH(K$3,$G$1:$U$1,0))</f>
        <v>Chicago</v>
      </c>
      <c r="L205" t="str">
        <f ca="1">INDEX(datafile[],MATCH($G205,INDIRECT("datafile[Product ID]"),0),MATCH(L$3,$G$1:$U$1,0))</f>
        <v>Cancelled</v>
      </c>
      <c r="M205">
        <f ca="1">INDEX(datafile[],MATCH($G205,INDIRECT("datafile[Product ID]"),0),MATCH(M$3,$G$1:$U$1,0))</f>
        <v>26</v>
      </c>
      <c r="N205" t="str">
        <f ca="1">INDEX(datafile[],MATCH($G205,INDIRECT("datafile[Product ID]"),0),MATCH(N$3,$G$1:$U$1,0))</f>
        <v>51022 Brown Locks Suite 929
West Jamieside, AZ 91042</v>
      </c>
      <c r="O205" t="str">
        <f ca="1">INDEX(datafile[],MATCH($G205,INDIRECT("datafile[Product ID]"),0),MATCH(O$3,$G$1:$U$1,0))</f>
        <v>Website</v>
      </c>
      <c r="P205">
        <f ca="1">INDEX(datafile[],MATCH($G205,INDIRECT("datafile[Product ID]"),0),MATCH(P$3,$G$1:$U$1,0))</f>
        <v>45492</v>
      </c>
      <c r="Q205">
        <f ca="1">INDEX(datafile[],MATCH($G205,INDIRECT("datafile[Product ID]"),0),MATCH(Q$3,$G$1:$U$1,0))</f>
        <v>932.25</v>
      </c>
      <c r="R205">
        <f ca="1">INDEX(datafile[],MATCH($G205,INDIRECT("datafile[Product ID]"),0),MATCH(R$3,$G$1:$U$1,0))</f>
        <v>51.04</v>
      </c>
      <c r="S205">
        <f ca="1">INDEX(datafile[],MATCH($G205,INDIRECT("datafile[Product ID]"),0),MATCH(S$3,$G$1:$U$1,0))</f>
        <v>74</v>
      </c>
      <c r="T205">
        <f ca="1">INDEX(datafile[],MATCH($G205,INDIRECT("datafile[Product ID]"),0),MATCH(T$3,$G$1:$U$1,0))</f>
        <v>49.74</v>
      </c>
      <c r="U205">
        <f ca="1">INDEX(datafile[],MATCH($G205,INDIRECT("datafile[Product ID]"),0),MATCH(U$3,$G$1:$U$1,0))</f>
        <v>41.81</v>
      </c>
    </row>
    <row r="206" spans="7:21" x14ac:dyDescent="0.25">
      <c r="G206" t="s">
        <v>493</v>
      </c>
      <c r="H206" t="str">
        <f ca="1">INDEX(datafile[],MATCH($G206,INDIRECT("datafile[Product ID]"),0),MATCH(H$3,$G$1:$U$1,0))</f>
        <v>Furniture</v>
      </c>
      <c r="I206" t="str">
        <f ca="1">INDEX(datafile[],MATCH($G206,INDIRECT("datafile[Product ID]"),0),MATCH(I$3,$G$1:$U$1,0))</f>
        <v>Novel</v>
      </c>
      <c r="J206" t="str">
        <f ca="1">INDEX(datafile[],MATCH($G206,INDIRECT("datafile[Product ID]"),0),MATCH(J$3,$G$1:$U$1,0))</f>
        <v>Cash on Delivery</v>
      </c>
      <c r="K206" t="str">
        <f ca="1">INDEX(datafile[],MATCH($G206,INDIRECT("datafile[Product ID]"),0),MATCH(K$3,$G$1:$U$1,0))</f>
        <v>Los Angeles</v>
      </c>
      <c r="L206" t="str">
        <f ca="1">INDEX(datafile[],MATCH($G206,INDIRECT("datafile[Product ID]"),0),MATCH(L$3,$G$1:$U$1,0))</f>
        <v>Cancelled</v>
      </c>
      <c r="M206">
        <f ca="1">INDEX(datafile[],MATCH($G206,INDIRECT("datafile[Product ID]"),0),MATCH(M$3,$G$1:$U$1,0))</f>
        <v>42.71</v>
      </c>
      <c r="N206" t="str">
        <f ca="1">INDEX(datafile[],MATCH($G206,INDIRECT("datafile[Product ID]"),0),MATCH(N$3,$G$1:$U$1,0))</f>
        <v>04507 Jessica Lakes
North Timothyport, LA 93177</v>
      </c>
      <c r="O206" t="str">
        <f ca="1">INDEX(datafile[],MATCH($G206,INDIRECT("datafile[Product ID]"),0),MATCH(O$3,$G$1:$U$1,0))</f>
        <v>Website</v>
      </c>
      <c r="P206">
        <f ca="1">INDEX(datafile[],MATCH($G206,INDIRECT("datafile[Product ID]"),0),MATCH(P$3,$G$1:$U$1,0))</f>
        <v>45572</v>
      </c>
      <c r="Q206">
        <f ca="1">INDEX(datafile[],MATCH($G206,INDIRECT("datafile[Product ID]"),0),MATCH(Q$3,$G$1:$U$1,0))</f>
        <v>658.05</v>
      </c>
      <c r="R206">
        <f ca="1">INDEX(datafile[],MATCH($G206,INDIRECT("datafile[Product ID]"),0),MATCH(R$3,$G$1:$U$1,0))</f>
        <v>193.98</v>
      </c>
      <c r="S206">
        <f ca="1">INDEX(datafile[],MATCH($G206,INDIRECT("datafile[Product ID]"),0),MATCH(S$3,$G$1:$U$1,0))</f>
        <v>67</v>
      </c>
      <c r="T206">
        <f ca="1">INDEX(datafile[],MATCH($G206,INDIRECT("datafile[Product ID]"),0),MATCH(T$3,$G$1:$U$1,0))</f>
        <v>35.22</v>
      </c>
      <c r="U206">
        <f ca="1">INDEX(datafile[],MATCH($G206,INDIRECT("datafile[Product ID]"),0),MATCH(U$3,$G$1:$U$1,0))</f>
        <v>98.64</v>
      </c>
    </row>
    <row r="207" spans="7:21" x14ac:dyDescent="0.25">
      <c r="G207" t="s">
        <v>495</v>
      </c>
      <c r="H207" t="str">
        <f ca="1">INDEX(datafile[],MATCH($G207,INDIRECT("datafile[Product ID]"),0),MATCH(H$3,$G$1:$U$1,0))</f>
        <v>Books</v>
      </c>
      <c r="I207" t="str">
        <f ca="1">INDEX(datafile[],MATCH($G207,INDIRECT("datafile[Product ID]"),0),MATCH(I$3,$G$1:$U$1,0))</f>
        <v>Laptop</v>
      </c>
      <c r="J207" t="str">
        <f ca="1">INDEX(datafile[],MATCH($G207,INDIRECT("datafile[Product ID]"),0),MATCH(J$3,$G$1:$U$1,0))</f>
        <v>Cash on Delivery</v>
      </c>
      <c r="K207" t="str">
        <f ca="1">INDEX(datafile[],MATCH($G207,INDIRECT("datafile[Product ID]"),0),MATCH(K$3,$G$1:$U$1,0))</f>
        <v>Houston</v>
      </c>
      <c r="L207" t="str">
        <f ca="1">INDEX(datafile[],MATCH($G207,INDIRECT("datafile[Product ID]"),0),MATCH(L$3,$G$1:$U$1,0))</f>
        <v>Cancelled</v>
      </c>
      <c r="M207">
        <f ca="1">INDEX(datafile[],MATCH($G207,INDIRECT("datafile[Product ID]"),0),MATCH(M$3,$G$1:$U$1,0))</f>
        <v>49.88</v>
      </c>
      <c r="N207" t="str">
        <f ca="1">INDEX(datafile[],MATCH($G207,INDIRECT("datafile[Product ID]"),0),MATCH(N$3,$G$1:$U$1,0))</f>
        <v>48830 Joseph Inlet
Hatfieldbury, UT 23984</v>
      </c>
      <c r="O207" t="str">
        <f ca="1">INDEX(datafile[],MATCH($G207,INDIRECT("datafile[Product ID]"),0),MATCH(O$3,$G$1:$U$1,0))</f>
        <v>App</v>
      </c>
      <c r="P207">
        <f ca="1">INDEX(datafile[],MATCH($G207,INDIRECT("datafile[Product ID]"),0),MATCH(P$3,$G$1:$U$1,0))</f>
        <v>45238</v>
      </c>
      <c r="Q207">
        <f ca="1">INDEX(datafile[],MATCH($G207,INDIRECT("datafile[Product ID]"),0),MATCH(Q$3,$G$1:$U$1,0))</f>
        <v>281.95999999999998</v>
      </c>
      <c r="R207">
        <f ca="1">INDEX(datafile[],MATCH($G207,INDIRECT("datafile[Product ID]"),0),MATCH(R$3,$G$1:$U$1,0))</f>
        <v>399.78</v>
      </c>
      <c r="S207">
        <f ca="1">INDEX(datafile[],MATCH($G207,INDIRECT("datafile[Product ID]"),0),MATCH(S$3,$G$1:$U$1,0))</f>
        <v>53</v>
      </c>
      <c r="T207">
        <f ca="1">INDEX(datafile[],MATCH($G207,INDIRECT("datafile[Product ID]"),0),MATCH(T$3,$G$1:$U$1,0))</f>
        <v>22.02</v>
      </c>
      <c r="U207">
        <f ca="1">INDEX(datafile[],MATCH($G207,INDIRECT("datafile[Product ID]"),0),MATCH(U$3,$G$1:$U$1,0))</f>
        <v>12.4</v>
      </c>
    </row>
    <row r="208" spans="7:21" x14ac:dyDescent="0.25">
      <c r="G208" t="s">
        <v>497</v>
      </c>
      <c r="H208" t="str">
        <f ca="1">INDEX(datafile[],MATCH($G208,INDIRECT("datafile[Product ID]"),0),MATCH(H$3,$G$1:$U$1,0))</f>
        <v>Books</v>
      </c>
      <c r="I208" t="str">
        <f ca="1">INDEX(datafile[],MATCH($G208,INDIRECT("datafile[Product ID]"),0),MATCH(I$3,$G$1:$U$1,0))</f>
        <v>Novel</v>
      </c>
      <c r="J208" t="str">
        <f ca="1">INDEX(datafile[],MATCH($G208,INDIRECT("datafile[Product ID]"),0),MATCH(J$3,$G$1:$U$1,0))</f>
        <v>Cash on Delivery</v>
      </c>
      <c r="K208" t="str">
        <f ca="1">INDEX(datafile[],MATCH($G208,INDIRECT("datafile[Product ID]"),0),MATCH(K$3,$G$1:$U$1,0))</f>
        <v>Chicago</v>
      </c>
      <c r="L208" t="str">
        <f ca="1">INDEX(datafile[],MATCH($G208,INDIRECT("datafile[Product ID]"),0),MATCH(L$3,$G$1:$U$1,0))</f>
        <v>Cancelled</v>
      </c>
      <c r="M208">
        <f ca="1">INDEX(datafile[],MATCH($G208,INDIRECT("datafile[Product ID]"),0),MATCH(M$3,$G$1:$U$1,0))</f>
        <v>35</v>
      </c>
      <c r="N208" t="str">
        <f ca="1">INDEX(datafile[],MATCH($G208,INDIRECT("datafile[Product ID]"),0),MATCH(N$3,$G$1:$U$1,0))</f>
        <v>95087 Charles Spur
Bruceport, DE 48485</v>
      </c>
      <c r="O208" t="str">
        <f ca="1">INDEX(datafile[],MATCH($G208,INDIRECT("datafile[Product ID]"),0),MATCH(O$3,$G$1:$U$1,0))</f>
        <v>Website</v>
      </c>
      <c r="P208">
        <f ca="1">INDEX(datafile[],MATCH($G208,INDIRECT("datafile[Product ID]"),0),MATCH(P$3,$G$1:$U$1,0))</f>
        <v>45292</v>
      </c>
      <c r="Q208">
        <f ca="1">INDEX(datafile[],MATCH($G208,INDIRECT("datafile[Product ID]"),0),MATCH(Q$3,$G$1:$U$1,0))</f>
        <v>473.16</v>
      </c>
      <c r="R208">
        <f ca="1">INDEX(datafile[],MATCH($G208,INDIRECT("datafile[Product ID]"),0),MATCH(R$3,$G$1:$U$1,0))</f>
        <v>283.02</v>
      </c>
      <c r="S208">
        <f ca="1">INDEX(datafile[],MATCH($G208,INDIRECT("datafile[Product ID]"),0),MATCH(S$3,$G$1:$U$1,0))</f>
        <v>61</v>
      </c>
      <c r="T208">
        <f ca="1">INDEX(datafile[],MATCH($G208,INDIRECT("datafile[Product ID]"),0),MATCH(T$3,$G$1:$U$1,0))</f>
        <v>17.690000000000001</v>
      </c>
      <c r="U208">
        <f ca="1">INDEX(datafile[],MATCH($G208,INDIRECT("datafile[Product ID]"),0),MATCH(U$3,$G$1:$U$1,0))</f>
        <v>53.08</v>
      </c>
    </row>
    <row r="209" spans="7:21" x14ac:dyDescent="0.25">
      <c r="G209" t="s">
        <v>499</v>
      </c>
      <c r="H209" t="str">
        <f ca="1">INDEX(datafile[],MATCH($G209,INDIRECT("datafile[Product ID]"),0),MATCH(H$3,$G$1:$U$1,0))</f>
        <v>Electronics</v>
      </c>
      <c r="I209" t="str">
        <f ca="1">INDEX(datafile[],MATCH($G209,INDIRECT("datafile[Product ID]"),0),MATCH(I$3,$G$1:$U$1,0))</f>
        <v>Novel</v>
      </c>
      <c r="J209" t="str">
        <f ca="1">INDEX(datafile[],MATCH($G209,INDIRECT("datafile[Product ID]"),0),MATCH(J$3,$G$1:$U$1,0))</f>
        <v>Credit Card</v>
      </c>
      <c r="K209" t="str">
        <f ca="1">INDEX(datafile[],MATCH($G209,INDIRECT("datafile[Product ID]"),0),MATCH(K$3,$G$1:$U$1,0))</f>
        <v>San Francisco</v>
      </c>
      <c r="L209" t="str">
        <f ca="1">INDEX(datafile[],MATCH($G209,INDIRECT("datafile[Product ID]"),0),MATCH(L$3,$G$1:$U$1,0))</f>
        <v>Cancelled</v>
      </c>
      <c r="M209">
        <f ca="1">INDEX(datafile[],MATCH($G209,INDIRECT("datafile[Product ID]"),0),MATCH(M$3,$G$1:$U$1,0))</f>
        <v>13.87</v>
      </c>
      <c r="N209" t="str">
        <f ca="1">INDEX(datafile[],MATCH($G209,INDIRECT("datafile[Product ID]"),0),MATCH(N$3,$G$1:$U$1,0))</f>
        <v>40489 Brown Bypass
Amberview, CT 48462</v>
      </c>
      <c r="O209" t="str">
        <f ca="1">INDEX(datafile[],MATCH($G209,INDIRECT("datafile[Product ID]"),0),MATCH(O$3,$G$1:$U$1,0))</f>
        <v>App</v>
      </c>
      <c r="P209">
        <f ca="1">INDEX(datafile[],MATCH($G209,INDIRECT("datafile[Product ID]"),0),MATCH(P$3,$G$1:$U$1,0))</f>
        <v>45550</v>
      </c>
      <c r="Q209">
        <f ca="1">INDEX(datafile[],MATCH($G209,INDIRECT("datafile[Product ID]"),0),MATCH(Q$3,$G$1:$U$1,0))</f>
        <v>755.5</v>
      </c>
      <c r="R209">
        <f ca="1">INDEX(datafile[],MATCH($G209,INDIRECT("datafile[Product ID]"),0),MATCH(R$3,$G$1:$U$1,0))</f>
        <v>111.65</v>
      </c>
      <c r="S209">
        <f ca="1">INDEX(datafile[],MATCH($G209,INDIRECT("datafile[Product ID]"),0),MATCH(S$3,$G$1:$U$1,0))</f>
        <v>62</v>
      </c>
      <c r="T209">
        <f ca="1">INDEX(datafile[],MATCH($G209,INDIRECT("datafile[Product ID]"),0),MATCH(T$3,$G$1:$U$1,0))</f>
        <v>28.78</v>
      </c>
      <c r="U209">
        <f ca="1">INDEX(datafile[],MATCH($G209,INDIRECT("datafile[Product ID]"),0),MATCH(U$3,$G$1:$U$1,0))</f>
        <v>40.32</v>
      </c>
    </row>
    <row r="210" spans="7:21" x14ac:dyDescent="0.25">
      <c r="G210" t="s">
        <v>502</v>
      </c>
      <c r="H210" t="str">
        <f ca="1">INDEX(datafile[],MATCH($G210,INDIRECT("datafile[Product ID]"),0),MATCH(H$3,$G$1:$U$1,0))</f>
        <v>Furniture</v>
      </c>
      <c r="I210" t="str">
        <f ca="1">INDEX(datafile[],MATCH($G210,INDIRECT("datafile[Product ID]"),0),MATCH(I$3,$G$1:$U$1,0))</f>
        <v>Laptop</v>
      </c>
      <c r="J210" t="str">
        <f ca="1">INDEX(datafile[],MATCH($G210,INDIRECT("datafile[Product ID]"),0),MATCH(J$3,$G$1:$U$1,0))</f>
        <v>Cash on Delivery</v>
      </c>
      <c r="K210" t="str">
        <f ca="1">INDEX(datafile[],MATCH($G210,INDIRECT("datafile[Product ID]"),0),MATCH(K$3,$G$1:$U$1,0))</f>
        <v>Chicago</v>
      </c>
      <c r="L210" t="str">
        <f ca="1">INDEX(datafile[],MATCH($G210,INDIRECT("datafile[Product ID]"),0),MATCH(L$3,$G$1:$U$1,0))</f>
        <v>Pending</v>
      </c>
      <c r="M210">
        <f ca="1">INDEX(datafile[],MATCH($G210,INDIRECT("datafile[Product ID]"),0),MATCH(M$3,$G$1:$U$1,0))</f>
        <v>21.37</v>
      </c>
      <c r="N210" t="str">
        <f ca="1">INDEX(datafile[],MATCH($G210,INDIRECT("datafile[Product ID]"),0),MATCH(N$3,$G$1:$U$1,0))</f>
        <v>6175 James Trail Suite 723
Port Joshuafurt, SC 50399</v>
      </c>
      <c r="O210" t="str">
        <f ca="1">INDEX(datafile[],MATCH($G210,INDIRECT("datafile[Product ID]"),0),MATCH(O$3,$G$1:$U$1,0))</f>
        <v>Website</v>
      </c>
      <c r="P210">
        <f ca="1">INDEX(datafile[],MATCH($G210,INDIRECT("datafile[Product ID]"),0),MATCH(P$3,$G$1:$U$1,0))</f>
        <v>45364</v>
      </c>
      <c r="Q210">
        <f ca="1">INDEX(datafile[],MATCH($G210,INDIRECT("datafile[Product ID]"),0),MATCH(Q$3,$G$1:$U$1,0))</f>
        <v>75.459999999999994</v>
      </c>
      <c r="R210">
        <f ca="1">INDEX(datafile[],MATCH($G210,INDIRECT("datafile[Product ID]"),0),MATCH(R$3,$G$1:$U$1,0))</f>
        <v>492.3</v>
      </c>
      <c r="S210">
        <f ca="1">INDEX(datafile[],MATCH($G210,INDIRECT("datafile[Product ID]"),0),MATCH(S$3,$G$1:$U$1,0))</f>
        <v>60</v>
      </c>
      <c r="T210">
        <f ca="1">INDEX(datafile[],MATCH($G210,INDIRECT("datafile[Product ID]"),0),MATCH(T$3,$G$1:$U$1,0))</f>
        <v>9.35</v>
      </c>
      <c r="U210">
        <f ca="1">INDEX(datafile[],MATCH($G210,INDIRECT("datafile[Product ID]"),0),MATCH(U$3,$G$1:$U$1,0))</f>
        <v>54.58</v>
      </c>
    </row>
    <row r="211" spans="7:21" x14ac:dyDescent="0.25">
      <c r="G211" t="s">
        <v>505</v>
      </c>
      <c r="H211" t="str">
        <f ca="1">INDEX(datafile[],MATCH($G211,INDIRECT("datafile[Product ID]"),0),MATCH(H$3,$G$1:$U$1,0))</f>
        <v>Electronics</v>
      </c>
      <c r="I211" t="str">
        <f ca="1">INDEX(datafile[],MATCH($G211,INDIRECT("datafile[Product ID]"),0),MATCH(I$3,$G$1:$U$1,0))</f>
        <v>Chair</v>
      </c>
      <c r="J211" t="str">
        <f ca="1">INDEX(datafile[],MATCH($G211,INDIRECT("datafile[Product ID]"),0),MATCH(J$3,$G$1:$U$1,0))</f>
        <v>PayPal</v>
      </c>
      <c r="K211" t="str">
        <f ca="1">INDEX(datafile[],MATCH($G211,INDIRECT("datafile[Product ID]"),0),MATCH(K$3,$G$1:$U$1,0))</f>
        <v>Chicago</v>
      </c>
      <c r="L211" t="str">
        <f ca="1">INDEX(datafile[],MATCH($G211,INDIRECT("datafile[Product ID]"),0),MATCH(L$3,$G$1:$U$1,0))</f>
        <v>Pending</v>
      </c>
      <c r="M211">
        <f ca="1">INDEX(datafile[],MATCH($G211,INDIRECT("datafile[Product ID]"),0),MATCH(M$3,$G$1:$U$1,0))</f>
        <v>7.27</v>
      </c>
      <c r="N211" t="str">
        <f ca="1">INDEX(datafile[],MATCH($G211,INDIRECT("datafile[Product ID]"),0),MATCH(N$3,$G$1:$U$1,0))</f>
        <v>70644 Rivas Turnpike Apt. 043
Ryanchester, MD 47780</v>
      </c>
      <c r="O211" t="str">
        <f ca="1">INDEX(datafile[],MATCH($G211,INDIRECT("datafile[Product ID]"),0),MATCH(O$3,$G$1:$U$1,0))</f>
        <v>Website</v>
      </c>
      <c r="P211">
        <f ca="1">INDEX(datafile[],MATCH($G211,INDIRECT("datafile[Product ID]"),0),MATCH(P$3,$G$1:$U$1,0))</f>
        <v>45529</v>
      </c>
      <c r="Q211">
        <f ca="1">INDEX(datafile[],MATCH($G211,INDIRECT("datafile[Product ID]"),0),MATCH(Q$3,$G$1:$U$1,0))</f>
        <v>162.69</v>
      </c>
      <c r="R211">
        <f ca="1">INDEX(datafile[],MATCH($G211,INDIRECT("datafile[Product ID]"),0),MATCH(R$3,$G$1:$U$1,0))</f>
        <v>253.06</v>
      </c>
      <c r="S211">
        <f ca="1">INDEX(datafile[],MATCH($G211,INDIRECT("datafile[Product ID]"),0),MATCH(S$3,$G$1:$U$1,0))</f>
        <v>5</v>
      </c>
      <c r="T211">
        <f ca="1">INDEX(datafile[],MATCH($G211,INDIRECT("datafile[Product ID]"),0),MATCH(T$3,$G$1:$U$1,0))</f>
        <v>47.65</v>
      </c>
      <c r="U211">
        <f ca="1">INDEX(datafile[],MATCH($G211,INDIRECT("datafile[Product ID]"),0),MATCH(U$3,$G$1:$U$1,0))</f>
        <v>88.57</v>
      </c>
    </row>
    <row r="212" spans="7:21" x14ac:dyDescent="0.25">
      <c r="G212" t="s">
        <v>507</v>
      </c>
      <c r="H212" t="str">
        <f ca="1">INDEX(datafile[],MATCH($G212,INDIRECT("datafile[Product ID]"),0),MATCH(H$3,$G$1:$U$1,0))</f>
        <v>Sports</v>
      </c>
      <c r="I212" t="str">
        <f ca="1">INDEX(datafile[],MATCH($G212,INDIRECT("datafile[Product ID]"),0),MATCH(I$3,$G$1:$U$1,0))</f>
        <v>Chair</v>
      </c>
      <c r="J212" t="str">
        <f ca="1">INDEX(datafile[],MATCH($G212,INDIRECT("datafile[Product ID]"),0),MATCH(J$3,$G$1:$U$1,0))</f>
        <v>Bank Transfer</v>
      </c>
      <c r="K212" t="str">
        <f ca="1">INDEX(datafile[],MATCH($G212,INDIRECT("datafile[Product ID]"),0),MATCH(K$3,$G$1:$U$1,0))</f>
        <v>New York</v>
      </c>
      <c r="L212" t="str">
        <f ca="1">INDEX(datafile[],MATCH($G212,INDIRECT("datafile[Product ID]"),0),MATCH(L$3,$G$1:$U$1,0))</f>
        <v>Cancelled</v>
      </c>
      <c r="M212">
        <f ca="1">INDEX(datafile[],MATCH($G212,INDIRECT("datafile[Product ID]"),0),MATCH(M$3,$G$1:$U$1,0))</f>
        <v>25.5</v>
      </c>
      <c r="N212" t="str">
        <f ca="1">INDEX(datafile[],MATCH($G212,INDIRECT("datafile[Product ID]"),0),MATCH(N$3,$G$1:$U$1,0))</f>
        <v>274 Melissa Village Apt. 606
Rodriguezhaven, ME 41708</v>
      </c>
      <c r="O212" t="str">
        <f ca="1">INDEX(datafile[],MATCH($G212,INDIRECT("datafile[Product ID]"),0),MATCH(O$3,$G$1:$U$1,0))</f>
        <v>Website</v>
      </c>
      <c r="P212">
        <f ca="1">INDEX(datafile[],MATCH($G212,INDIRECT("datafile[Product ID]"),0),MATCH(P$3,$G$1:$U$1,0))</f>
        <v>45414</v>
      </c>
      <c r="Q212">
        <f ca="1">INDEX(datafile[],MATCH($G212,INDIRECT("datafile[Product ID]"),0),MATCH(Q$3,$G$1:$U$1,0))</f>
        <v>382.21</v>
      </c>
      <c r="R212">
        <f ca="1">INDEX(datafile[],MATCH($G212,INDIRECT("datafile[Product ID]"),0),MATCH(R$3,$G$1:$U$1,0))</f>
        <v>240.43</v>
      </c>
      <c r="S212">
        <f ca="1">INDEX(datafile[],MATCH($G212,INDIRECT("datafile[Product ID]"),0),MATCH(S$3,$G$1:$U$1,0))</f>
        <v>32</v>
      </c>
      <c r="T212">
        <f ca="1">INDEX(datafile[],MATCH($G212,INDIRECT("datafile[Product ID]"),0),MATCH(T$3,$G$1:$U$1,0))</f>
        <v>12.06</v>
      </c>
      <c r="U212">
        <f ca="1">INDEX(datafile[],MATCH($G212,INDIRECT("datafile[Product ID]"),0),MATCH(U$3,$G$1:$U$1,0))</f>
        <v>51.26</v>
      </c>
    </row>
    <row r="213" spans="7:21" x14ac:dyDescent="0.25">
      <c r="G213" t="s">
        <v>510</v>
      </c>
      <c r="H213" t="str">
        <f ca="1">INDEX(datafile[],MATCH($G213,INDIRECT("datafile[Product ID]"),0),MATCH(H$3,$G$1:$U$1,0))</f>
        <v>Sports</v>
      </c>
      <c r="I213" t="str">
        <f ca="1">INDEX(datafile[],MATCH($G213,INDIRECT("datafile[Product ID]"),0),MATCH(I$3,$G$1:$U$1,0))</f>
        <v>Laptop</v>
      </c>
      <c r="J213" t="str">
        <f ca="1">INDEX(datafile[],MATCH($G213,INDIRECT("datafile[Product ID]"),0),MATCH(J$3,$G$1:$U$1,0))</f>
        <v>PayPal</v>
      </c>
      <c r="K213" t="str">
        <f ca="1">INDEX(datafile[],MATCH($G213,INDIRECT("datafile[Product ID]"),0),MATCH(K$3,$G$1:$U$1,0))</f>
        <v>Los Angeles</v>
      </c>
      <c r="L213" t="str">
        <f ca="1">INDEX(datafile[],MATCH($G213,INDIRECT("datafile[Product ID]"),0),MATCH(L$3,$G$1:$U$1,0))</f>
        <v>Cancelled</v>
      </c>
      <c r="M213">
        <f ca="1">INDEX(datafile[],MATCH($G213,INDIRECT("datafile[Product ID]"),0),MATCH(M$3,$G$1:$U$1,0))</f>
        <v>32.119999999999997</v>
      </c>
      <c r="N213" t="str">
        <f ca="1">INDEX(datafile[],MATCH($G213,INDIRECT("datafile[Product ID]"),0),MATCH(N$3,$G$1:$U$1,0))</f>
        <v>353 Patterson Isle Apt. 860
Brownport, AL 46209</v>
      </c>
      <c r="O213" t="str">
        <f ca="1">INDEX(datafile[],MATCH($G213,INDIRECT("datafile[Product ID]"),0),MATCH(O$3,$G$1:$U$1,0))</f>
        <v>App</v>
      </c>
      <c r="P213">
        <f ca="1">INDEX(datafile[],MATCH($G213,INDIRECT("datafile[Product ID]"),0),MATCH(P$3,$G$1:$U$1,0))</f>
        <v>45503</v>
      </c>
      <c r="Q213">
        <f ca="1">INDEX(datafile[],MATCH($G213,INDIRECT("datafile[Product ID]"),0),MATCH(Q$3,$G$1:$U$1,0))</f>
        <v>712.08</v>
      </c>
      <c r="R213">
        <f ca="1">INDEX(datafile[],MATCH($G213,INDIRECT("datafile[Product ID]"),0),MATCH(R$3,$G$1:$U$1,0))</f>
        <v>429.65</v>
      </c>
      <c r="S213">
        <f ca="1">INDEX(datafile[],MATCH($G213,INDIRECT("datafile[Product ID]"),0),MATCH(S$3,$G$1:$U$1,0))</f>
        <v>56</v>
      </c>
      <c r="T213">
        <f ca="1">INDEX(datafile[],MATCH($G213,INDIRECT("datafile[Product ID]"),0),MATCH(T$3,$G$1:$U$1,0))</f>
        <v>43.71</v>
      </c>
      <c r="U213">
        <f ca="1">INDEX(datafile[],MATCH($G213,INDIRECT("datafile[Product ID]"),0),MATCH(U$3,$G$1:$U$1,0))</f>
        <v>16.87</v>
      </c>
    </row>
    <row r="214" spans="7:21" x14ac:dyDescent="0.25">
      <c r="G214" t="s">
        <v>512</v>
      </c>
      <c r="H214" t="str">
        <f ca="1">INDEX(datafile[],MATCH($G214,INDIRECT("datafile[Product ID]"),0),MATCH(H$3,$G$1:$U$1,0))</f>
        <v>Sports</v>
      </c>
      <c r="I214" t="str">
        <f ca="1">INDEX(datafile[],MATCH($G214,INDIRECT("datafile[Product ID]"),0),MATCH(I$3,$G$1:$U$1,0))</f>
        <v>Chair</v>
      </c>
      <c r="J214" t="str">
        <f ca="1">INDEX(datafile[],MATCH($G214,INDIRECT("datafile[Product ID]"),0),MATCH(J$3,$G$1:$U$1,0))</f>
        <v>Cash on Delivery</v>
      </c>
      <c r="K214" t="str">
        <f ca="1">INDEX(datafile[],MATCH($G214,INDIRECT("datafile[Product ID]"),0),MATCH(K$3,$G$1:$U$1,0))</f>
        <v>Houston</v>
      </c>
      <c r="L214" t="str">
        <f ca="1">INDEX(datafile[],MATCH($G214,INDIRECT("datafile[Product ID]"),0),MATCH(L$3,$G$1:$U$1,0))</f>
        <v>Returned</v>
      </c>
      <c r="M214">
        <f ca="1">INDEX(datafile[],MATCH($G214,INDIRECT("datafile[Product ID]"),0),MATCH(M$3,$G$1:$U$1,0))</f>
        <v>5.64</v>
      </c>
      <c r="N214" t="str">
        <f ca="1">INDEX(datafile[],MATCH($G214,INDIRECT("datafile[Product ID]"),0),MATCH(N$3,$G$1:$U$1,0))</f>
        <v>418 Cline Views Suite 145
Smithland, OH 05545</v>
      </c>
      <c r="O214" t="str">
        <f ca="1">INDEX(datafile[],MATCH($G214,INDIRECT("datafile[Product ID]"),0),MATCH(O$3,$G$1:$U$1,0))</f>
        <v>App</v>
      </c>
      <c r="P214">
        <f ca="1">INDEX(datafile[],MATCH($G214,INDIRECT("datafile[Product ID]"),0),MATCH(P$3,$G$1:$U$1,0))</f>
        <v>45568</v>
      </c>
      <c r="Q214">
        <f ca="1">INDEX(datafile[],MATCH($G214,INDIRECT("datafile[Product ID]"),0),MATCH(Q$3,$G$1:$U$1,0))</f>
        <v>637.29999999999995</v>
      </c>
      <c r="R214">
        <f ca="1">INDEX(datafile[],MATCH($G214,INDIRECT("datafile[Product ID]"),0),MATCH(R$3,$G$1:$U$1,0))</f>
        <v>323.92</v>
      </c>
      <c r="S214">
        <f ca="1">INDEX(datafile[],MATCH($G214,INDIRECT("datafile[Product ID]"),0),MATCH(S$3,$G$1:$U$1,0))</f>
        <v>72</v>
      </c>
      <c r="T214">
        <f ca="1">INDEX(datafile[],MATCH($G214,INDIRECT("datafile[Product ID]"),0),MATCH(T$3,$G$1:$U$1,0))</f>
        <v>11.46</v>
      </c>
      <c r="U214">
        <f ca="1">INDEX(datafile[],MATCH($G214,INDIRECT("datafile[Product ID]"),0),MATCH(U$3,$G$1:$U$1,0))</f>
        <v>78.97</v>
      </c>
    </row>
    <row r="215" spans="7:21" x14ac:dyDescent="0.25">
      <c r="G215" t="s">
        <v>515</v>
      </c>
      <c r="H215" t="str">
        <f ca="1">INDEX(datafile[],MATCH($G215,INDIRECT("datafile[Product ID]"),0),MATCH(H$3,$G$1:$U$1,0))</f>
        <v>Sports</v>
      </c>
      <c r="I215" t="str">
        <f ca="1">INDEX(datafile[],MATCH($G215,INDIRECT("datafile[Product ID]"),0),MATCH(I$3,$G$1:$U$1,0))</f>
        <v>Laptop</v>
      </c>
      <c r="J215" t="str">
        <f ca="1">INDEX(datafile[],MATCH($G215,INDIRECT("datafile[Product ID]"),0),MATCH(J$3,$G$1:$U$1,0))</f>
        <v>Credit Card</v>
      </c>
      <c r="K215" t="str">
        <f ca="1">INDEX(datafile[],MATCH($G215,INDIRECT("datafile[Product ID]"),0),MATCH(K$3,$G$1:$U$1,0))</f>
        <v>Chicago</v>
      </c>
      <c r="L215" t="str">
        <f ca="1">INDEX(datafile[],MATCH($G215,INDIRECT("datafile[Product ID]"),0),MATCH(L$3,$G$1:$U$1,0))</f>
        <v>Completed</v>
      </c>
      <c r="M215">
        <f ca="1">INDEX(datafile[],MATCH($G215,INDIRECT("datafile[Product ID]"),0),MATCH(M$3,$G$1:$U$1,0))</f>
        <v>14.61</v>
      </c>
      <c r="N215" t="str">
        <f ca="1">INDEX(datafile[],MATCH($G215,INDIRECT("datafile[Product ID]"),0),MATCH(N$3,$G$1:$U$1,0))</f>
        <v>62718 Nicole Estate
North Jacobtown, AK 55702</v>
      </c>
      <c r="O215" t="str">
        <f ca="1">INDEX(datafile[],MATCH($G215,INDIRECT("datafile[Product ID]"),0),MATCH(O$3,$G$1:$U$1,0))</f>
        <v>App</v>
      </c>
      <c r="P215">
        <f ca="1">INDEX(datafile[],MATCH($G215,INDIRECT("datafile[Product ID]"),0),MATCH(P$3,$G$1:$U$1,0))</f>
        <v>45522</v>
      </c>
      <c r="Q215">
        <f ca="1">INDEX(datafile[],MATCH($G215,INDIRECT("datafile[Product ID]"),0),MATCH(Q$3,$G$1:$U$1,0))</f>
        <v>136.11000000000001</v>
      </c>
      <c r="R215">
        <f ca="1">INDEX(datafile[],MATCH($G215,INDIRECT("datafile[Product ID]"),0),MATCH(R$3,$G$1:$U$1,0))</f>
        <v>44.49</v>
      </c>
      <c r="S215">
        <f ca="1">INDEX(datafile[],MATCH($G215,INDIRECT("datafile[Product ID]"),0),MATCH(S$3,$G$1:$U$1,0))</f>
        <v>26</v>
      </c>
      <c r="T215">
        <f ca="1">INDEX(datafile[],MATCH($G215,INDIRECT("datafile[Product ID]"),0),MATCH(T$3,$G$1:$U$1,0))</f>
        <v>8.17</v>
      </c>
      <c r="U215">
        <f ca="1">INDEX(datafile[],MATCH($G215,INDIRECT("datafile[Product ID]"),0),MATCH(U$3,$G$1:$U$1,0))</f>
        <v>91.14</v>
      </c>
    </row>
    <row r="216" spans="7:21" x14ac:dyDescent="0.25">
      <c r="G216" t="s">
        <v>517</v>
      </c>
      <c r="H216" t="str">
        <f ca="1">INDEX(datafile[],MATCH($G216,INDIRECT("datafile[Product ID]"),0),MATCH(H$3,$G$1:$U$1,0))</f>
        <v>Sports</v>
      </c>
      <c r="I216" t="str">
        <f ca="1">INDEX(datafile[],MATCH($G216,INDIRECT("datafile[Product ID]"),0),MATCH(I$3,$G$1:$U$1,0))</f>
        <v>T-shirt</v>
      </c>
      <c r="J216" t="str">
        <f ca="1">INDEX(datafile[],MATCH($G216,INDIRECT("datafile[Product ID]"),0),MATCH(J$3,$G$1:$U$1,0))</f>
        <v>Credit Card</v>
      </c>
      <c r="K216" t="str">
        <f ca="1">INDEX(datafile[],MATCH($G216,INDIRECT("datafile[Product ID]"),0),MATCH(K$3,$G$1:$U$1,0))</f>
        <v>Chicago</v>
      </c>
      <c r="L216" t="str">
        <f ca="1">INDEX(datafile[],MATCH($G216,INDIRECT("datafile[Product ID]"),0),MATCH(L$3,$G$1:$U$1,0))</f>
        <v>Completed</v>
      </c>
      <c r="M216">
        <f ca="1">INDEX(datafile[],MATCH($G216,INDIRECT("datafile[Product ID]"),0),MATCH(M$3,$G$1:$U$1,0))</f>
        <v>10.31</v>
      </c>
      <c r="N216" t="str">
        <f ca="1">INDEX(datafile[],MATCH($G216,INDIRECT("datafile[Product ID]"),0),MATCH(N$3,$G$1:$U$1,0))</f>
        <v>2106 Arthur Estates Suite 585
Edwardsland, OH 59302</v>
      </c>
      <c r="O216" t="str">
        <f ca="1">INDEX(datafile[],MATCH($G216,INDIRECT("datafile[Product ID]"),0),MATCH(O$3,$G$1:$U$1,0))</f>
        <v>App</v>
      </c>
      <c r="P216">
        <f ca="1">INDEX(datafile[],MATCH($G216,INDIRECT("datafile[Product ID]"),0),MATCH(P$3,$G$1:$U$1,0))</f>
        <v>45510</v>
      </c>
      <c r="Q216">
        <f ca="1">INDEX(datafile[],MATCH($G216,INDIRECT("datafile[Product ID]"),0),MATCH(Q$3,$G$1:$U$1,0))</f>
        <v>558.23</v>
      </c>
      <c r="R216">
        <f ca="1">INDEX(datafile[],MATCH($G216,INDIRECT("datafile[Product ID]"),0),MATCH(R$3,$G$1:$U$1,0))</f>
        <v>113.8</v>
      </c>
      <c r="S216">
        <f ca="1">INDEX(datafile[],MATCH($G216,INDIRECT("datafile[Product ID]"),0),MATCH(S$3,$G$1:$U$1,0))</f>
        <v>8</v>
      </c>
      <c r="T216">
        <f ca="1">INDEX(datafile[],MATCH($G216,INDIRECT("datafile[Product ID]"),0),MATCH(T$3,$G$1:$U$1,0))</f>
        <v>13.99</v>
      </c>
      <c r="U216">
        <f ca="1">INDEX(datafile[],MATCH($G216,INDIRECT("datafile[Product ID]"),0),MATCH(U$3,$G$1:$U$1,0))</f>
        <v>14.18</v>
      </c>
    </row>
    <row r="217" spans="7:21" x14ac:dyDescent="0.25">
      <c r="G217" t="s">
        <v>519</v>
      </c>
      <c r="H217" t="str">
        <f ca="1">INDEX(datafile[],MATCH($G217,INDIRECT("datafile[Product ID]"),0),MATCH(H$3,$G$1:$U$1,0))</f>
        <v>Sports</v>
      </c>
      <c r="I217" t="str">
        <f ca="1">INDEX(datafile[],MATCH($G217,INDIRECT("datafile[Product ID]"),0),MATCH(I$3,$G$1:$U$1,0))</f>
        <v>Laptop</v>
      </c>
      <c r="J217" t="str">
        <f ca="1">INDEX(datafile[],MATCH($G217,INDIRECT("datafile[Product ID]"),0),MATCH(J$3,$G$1:$U$1,0))</f>
        <v>PayPal</v>
      </c>
      <c r="K217" t="str">
        <f ca="1">INDEX(datafile[],MATCH($G217,INDIRECT("datafile[Product ID]"),0),MATCH(K$3,$G$1:$U$1,0))</f>
        <v>San Francisco</v>
      </c>
      <c r="L217" t="str">
        <f ca="1">INDEX(datafile[],MATCH($G217,INDIRECT("datafile[Product ID]"),0),MATCH(L$3,$G$1:$U$1,0))</f>
        <v>Pending</v>
      </c>
      <c r="M217">
        <f ca="1">INDEX(datafile[],MATCH($G217,INDIRECT("datafile[Product ID]"),0),MATCH(M$3,$G$1:$U$1,0))</f>
        <v>43.02</v>
      </c>
      <c r="N217" t="str">
        <f ca="1">INDEX(datafile[],MATCH($G217,INDIRECT("datafile[Product ID]"),0),MATCH(N$3,$G$1:$U$1,0))</f>
        <v>9447 Owen Square Apt. 050
Ericburgh, RI 75002</v>
      </c>
      <c r="O217" t="str">
        <f ca="1">INDEX(datafile[],MATCH($G217,INDIRECT("datafile[Product ID]"),0),MATCH(O$3,$G$1:$U$1,0))</f>
        <v>App</v>
      </c>
      <c r="P217">
        <f ca="1">INDEX(datafile[],MATCH($G217,INDIRECT("datafile[Product ID]"),0),MATCH(P$3,$G$1:$U$1,0))</f>
        <v>45327</v>
      </c>
      <c r="Q217">
        <f ca="1">INDEX(datafile[],MATCH($G217,INDIRECT("datafile[Product ID]"),0),MATCH(Q$3,$G$1:$U$1,0))</f>
        <v>201.96</v>
      </c>
      <c r="R217">
        <f ca="1">INDEX(datafile[],MATCH($G217,INDIRECT("datafile[Product ID]"),0),MATCH(R$3,$G$1:$U$1,0))</f>
        <v>298.27999999999997</v>
      </c>
      <c r="S217">
        <f ca="1">INDEX(datafile[],MATCH($G217,INDIRECT("datafile[Product ID]"),0),MATCH(S$3,$G$1:$U$1,0))</f>
        <v>10</v>
      </c>
      <c r="T217">
        <f ca="1">INDEX(datafile[],MATCH($G217,INDIRECT("datafile[Product ID]"),0),MATCH(T$3,$G$1:$U$1,0))</f>
        <v>21.36</v>
      </c>
      <c r="U217">
        <f ca="1">INDEX(datafile[],MATCH($G217,INDIRECT("datafile[Product ID]"),0),MATCH(U$3,$G$1:$U$1,0))</f>
        <v>46.96</v>
      </c>
    </row>
    <row r="218" spans="7:21" x14ac:dyDescent="0.25">
      <c r="G218" t="s">
        <v>521</v>
      </c>
      <c r="H218" t="str">
        <f ca="1">INDEX(datafile[],MATCH($G218,INDIRECT("datafile[Product ID]"),0),MATCH(H$3,$G$1:$U$1,0))</f>
        <v>Books</v>
      </c>
      <c r="I218" t="str">
        <f ca="1">INDEX(datafile[],MATCH($G218,INDIRECT("datafile[Product ID]"),0),MATCH(I$3,$G$1:$U$1,0))</f>
        <v>Chair</v>
      </c>
      <c r="J218" t="str">
        <f ca="1">INDEX(datafile[],MATCH($G218,INDIRECT("datafile[Product ID]"),0),MATCH(J$3,$G$1:$U$1,0))</f>
        <v>Credit Card</v>
      </c>
      <c r="K218" t="str">
        <f ca="1">INDEX(datafile[],MATCH($G218,INDIRECT("datafile[Product ID]"),0),MATCH(K$3,$G$1:$U$1,0))</f>
        <v>San Francisco</v>
      </c>
      <c r="L218" t="str">
        <f ca="1">INDEX(datafile[],MATCH($G218,INDIRECT("datafile[Product ID]"),0),MATCH(L$3,$G$1:$U$1,0))</f>
        <v>Cancelled</v>
      </c>
      <c r="M218">
        <f ca="1">INDEX(datafile[],MATCH($G218,INDIRECT("datafile[Product ID]"),0),MATCH(M$3,$G$1:$U$1,0))</f>
        <v>5.49</v>
      </c>
      <c r="N218" t="str">
        <f ca="1">INDEX(datafile[],MATCH($G218,INDIRECT("datafile[Product ID]"),0),MATCH(N$3,$G$1:$U$1,0))</f>
        <v>61396 Jonathan Lakes Apt. 448
Jasonshire, AL 01140</v>
      </c>
      <c r="O218" t="str">
        <f ca="1">INDEX(datafile[],MATCH($G218,INDIRECT("datafile[Product ID]"),0),MATCH(O$3,$G$1:$U$1,0))</f>
        <v>Website</v>
      </c>
      <c r="P218">
        <f ca="1">INDEX(datafile[],MATCH($G218,INDIRECT("datafile[Product ID]"),0),MATCH(P$3,$G$1:$U$1,0))</f>
        <v>45256</v>
      </c>
      <c r="Q218">
        <f ca="1">INDEX(datafile[],MATCH($G218,INDIRECT("datafile[Product ID]"),0),MATCH(Q$3,$G$1:$U$1,0))</f>
        <v>659.24</v>
      </c>
      <c r="R218">
        <f ca="1">INDEX(datafile[],MATCH($G218,INDIRECT("datafile[Product ID]"),0),MATCH(R$3,$G$1:$U$1,0))</f>
        <v>186.18</v>
      </c>
      <c r="S218">
        <f ca="1">INDEX(datafile[],MATCH($G218,INDIRECT("datafile[Product ID]"),0),MATCH(S$3,$G$1:$U$1,0))</f>
        <v>87</v>
      </c>
      <c r="T218">
        <f ca="1">INDEX(datafile[],MATCH($G218,INDIRECT("datafile[Product ID]"),0),MATCH(T$3,$G$1:$U$1,0))</f>
        <v>21.52</v>
      </c>
      <c r="U218">
        <f ca="1">INDEX(datafile[],MATCH($G218,INDIRECT("datafile[Product ID]"),0),MATCH(U$3,$G$1:$U$1,0))</f>
        <v>23.36</v>
      </c>
    </row>
    <row r="219" spans="7:21" x14ac:dyDescent="0.25">
      <c r="G219" t="s">
        <v>524</v>
      </c>
      <c r="H219" t="str">
        <f ca="1">INDEX(datafile[],MATCH($G219,INDIRECT("datafile[Product ID]"),0),MATCH(H$3,$G$1:$U$1,0))</f>
        <v>Electronics</v>
      </c>
      <c r="I219" t="str">
        <f ca="1">INDEX(datafile[],MATCH($G219,INDIRECT("datafile[Product ID]"),0),MATCH(I$3,$G$1:$U$1,0))</f>
        <v>T-shirt</v>
      </c>
      <c r="J219" t="str">
        <f ca="1">INDEX(datafile[],MATCH($G219,INDIRECT("datafile[Product ID]"),0),MATCH(J$3,$G$1:$U$1,0))</f>
        <v>PayPal</v>
      </c>
      <c r="K219" t="str">
        <f ca="1">INDEX(datafile[],MATCH($G219,INDIRECT("datafile[Product ID]"),0),MATCH(K$3,$G$1:$U$1,0))</f>
        <v>Chicago</v>
      </c>
      <c r="L219" t="str">
        <f ca="1">INDEX(datafile[],MATCH($G219,INDIRECT("datafile[Product ID]"),0),MATCH(L$3,$G$1:$U$1,0))</f>
        <v>Cancelled</v>
      </c>
      <c r="M219">
        <f ca="1">INDEX(datafile[],MATCH($G219,INDIRECT("datafile[Product ID]"),0),MATCH(M$3,$G$1:$U$1,0))</f>
        <v>20.54</v>
      </c>
      <c r="N219" t="str">
        <f ca="1">INDEX(datafile[],MATCH($G219,INDIRECT("datafile[Product ID]"),0),MATCH(N$3,$G$1:$U$1,0))</f>
        <v>64278 Christensen Circles Apt. 367
West Joshuaburgh, NJ 80350</v>
      </c>
      <c r="O219" t="str">
        <f ca="1">INDEX(datafile[],MATCH($G219,INDIRECT("datafile[Product ID]"),0),MATCH(O$3,$G$1:$U$1,0))</f>
        <v>App</v>
      </c>
      <c r="P219">
        <f ca="1">INDEX(datafile[],MATCH($G219,INDIRECT("datafile[Product ID]"),0),MATCH(P$3,$G$1:$U$1,0))</f>
        <v>45222</v>
      </c>
      <c r="Q219">
        <f ca="1">INDEX(datafile[],MATCH($G219,INDIRECT("datafile[Product ID]"),0),MATCH(Q$3,$G$1:$U$1,0))</f>
        <v>128.94</v>
      </c>
      <c r="R219">
        <f ca="1">INDEX(datafile[],MATCH($G219,INDIRECT("datafile[Product ID]"),0),MATCH(R$3,$G$1:$U$1,0))</f>
        <v>142.66999999999999</v>
      </c>
      <c r="S219">
        <f ca="1">INDEX(datafile[],MATCH($G219,INDIRECT("datafile[Product ID]"),0),MATCH(S$3,$G$1:$U$1,0))</f>
        <v>57</v>
      </c>
      <c r="T219">
        <f ca="1">INDEX(datafile[],MATCH($G219,INDIRECT("datafile[Product ID]"),0),MATCH(T$3,$G$1:$U$1,0))</f>
        <v>33.700000000000003</v>
      </c>
      <c r="U219">
        <f ca="1">INDEX(datafile[],MATCH($G219,INDIRECT("datafile[Product ID]"),0),MATCH(U$3,$G$1:$U$1,0))</f>
        <v>32.89</v>
      </c>
    </row>
    <row r="220" spans="7:21" x14ac:dyDescent="0.25">
      <c r="G220" t="s">
        <v>526</v>
      </c>
      <c r="H220" t="str">
        <f ca="1">INDEX(datafile[],MATCH($G220,INDIRECT("datafile[Product ID]"),0),MATCH(H$3,$G$1:$U$1,0))</f>
        <v>Sports</v>
      </c>
      <c r="I220" t="str">
        <f ca="1">INDEX(datafile[],MATCH($G220,INDIRECT("datafile[Product ID]"),0),MATCH(I$3,$G$1:$U$1,0))</f>
        <v>Chair</v>
      </c>
      <c r="J220" t="str">
        <f ca="1">INDEX(datafile[],MATCH($G220,INDIRECT("datafile[Product ID]"),0),MATCH(J$3,$G$1:$U$1,0))</f>
        <v>PayPal</v>
      </c>
      <c r="K220" t="str">
        <f ca="1">INDEX(datafile[],MATCH($G220,INDIRECT("datafile[Product ID]"),0),MATCH(K$3,$G$1:$U$1,0))</f>
        <v>Los Angeles</v>
      </c>
      <c r="L220" t="str">
        <f ca="1">INDEX(datafile[],MATCH($G220,INDIRECT("datafile[Product ID]"),0),MATCH(L$3,$G$1:$U$1,0))</f>
        <v>Completed</v>
      </c>
      <c r="M220">
        <f ca="1">INDEX(datafile[],MATCH($G220,INDIRECT("datafile[Product ID]"),0),MATCH(M$3,$G$1:$U$1,0))</f>
        <v>40.020000000000003</v>
      </c>
      <c r="N220" t="str">
        <f ca="1">INDEX(datafile[],MATCH($G220,INDIRECT("datafile[Product ID]"),0),MATCH(N$3,$G$1:$U$1,0))</f>
        <v>863 Jill Way Suite 358
West Johntown, VA 94927</v>
      </c>
      <c r="O220" t="str">
        <f ca="1">INDEX(datafile[],MATCH($G220,INDIRECT("datafile[Product ID]"),0),MATCH(O$3,$G$1:$U$1,0))</f>
        <v>Website</v>
      </c>
      <c r="P220">
        <f ca="1">INDEX(datafile[],MATCH($G220,INDIRECT("datafile[Product ID]"),0),MATCH(P$3,$G$1:$U$1,0))</f>
        <v>45499</v>
      </c>
      <c r="Q220">
        <f ca="1">INDEX(datafile[],MATCH($G220,INDIRECT("datafile[Product ID]"),0),MATCH(Q$3,$G$1:$U$1,0))</f>
        <v>846.05</v>
      </c>
      <c r="R220">
        <f ca="1">INDEX(datafile[],MATCH($G220,INDIRECT("datafile[Product ID]"),0),MATCH(R$3,$G$1:$U$1,0))</f>
        <v>416.77</v>
      </c>
      <c r="S220">
        <f ca="1">INDEX(datafile[],MATCH($G220,INDIRECT("datafile[Product ID]"),0),MATCH(S$3,$G$1:$U$1,0))</f>
        <v>72</v>
      </c>
      <c r="T220">
        <f ca="1">INDEX(datafile[],MATCH($G220,INDIRECT("datafile[Product ID]"),0),MATCH(T$3,$G$1:$U$1,0))</f>
        <v>35.97</v>
      </c>
      <c r="U220">
        <f ca="1">INDEX(datafile[],MATCH($G220,INDIRECT("datafile[Product ID]"),0),MATCH(U$3,$G$1:$U$1,0))</f>
        <v>35.81</v>
      </c>
    </row>
    <row r="221" spans="7:21" x14ac:dyDescent="0.25">
      <c r="G221" t="s">
        <v>528</v>
      </c>
      <c r="H221" t="str">
        <f ca="1">INDEX(datafile[],MATCH($G221,INDIRECT("datafile[Product ID]"),0),MATCH(H$3,$G$1:$U$1,0))</f>
        <v>Sports</v>
      </c>
      <c r="I221" t="str">
        <f ca="1">INDEX(datafile[],MATCH($G221,INDIRECT("datafile[Product ID]"),0),MATCH(I$3,$G$1:$U$1,0))</f>
        <v>Novel</v>
      </c>
      <c r="J221" t="str">
        <f ca="1">INDEX(datafile[],MATCH($G221,INDIRECT("datafile[Product ID]"),0),MATCH(J$3,$G$1:$U$1,0))</f>
        <v>Credit Card</v>
      </c>
      <c r="K221" t="str">
        <f ca="1">INDEX(datafile[],MATCH($G221,INDIRECT("datafile[Product ID]"),0),MATCH(K$3,$G$1:$U$1,0))</f>
        <v>New York</v>
      </c>
      <c r="L221" t="str">
        <f ca="1">INDEX(datafile[],MATCH($G221,INDIRECT("datafile[Product ID]"),0),MATCH(L$3,$G$1:$U$1,0))</f>
        <v>Pending</v>
      </c>
      <c r="M221">
        <f ca="1">INDEX(datafile[],MATCH($G221,INDIRECT("datafile[Product ID]"),0),MATCH(M$3,$G$1:$U$1,0))</f>
        <v>13.55</v>
      </c>
      <c r="N221" t="str">
        <f ca="1">INDEX(datafile[],MATCH($G221,INDIRECT("datafile[Product ID]"),0),MATCH(N$3,$G$1:$U$1,0))</f>
        <v>PSC 4569, Box 7576
APO AP 40362</v>
      </c>
      <c r="O221" t="str">
        <f ca="1">INDEX(datafile[],MATCH($G221,INDIRECT("datafile[Product ID]"),0),MATCH(O$3,$G$1:$U$1,0))</f>
        <v>Website</v>
      </c>
      <c r="P221">
        <f ca="1">INDEX(datafile[],MATCH($G221,INDIRECT("datafile[Product ID]"),0),MATCH(P$3,$G$1:$U$1,0))</f>
        <v>45556</v>
      </c>
      <c r="Q221">
        <f ca="1">INDEX(datafile[],MATCH($G221,INDIRECT("datafile[Product ID]"),0),MATCH(Q$3,$G$1:$U$1,0))</f>
        <v>283.04000000000002</v>
      </c>
      <c r="R221">
        <f ca="1">INDEX(datafile[],MATCH($G221,INDIRECT("datafile[Product ID]"),0),MATCH(R$3,$G$1:$U$1,0))</f>
        <v>65.17</v>
      </c>
      <c r="S221">
        <f ca="1">INDEX(datafile[],MATCH($G221,INDIRECT("datafile[Product ID]"),0),MATCH(S$3,$G$1:$U$1,0))</f>
        <v>71</v>
      </c>
      <c r="T221">
        <f ca="1">INDEX(datafile[],MATCH($G221,INDIRECT("datafile[Product ID]"),0),MATCH(T$3,$G$1:$U$1,0))</f>
        <v>13.23</v>
      </c>
      <c r="U221">
        <f ca="1">INDEX(datafile[],MATCH($G221,INDIRECT("datafile[Product ID]"),0),MATCH(U$3,$G$1:$U$1,0))</f>
        <v>9.92</v>
      </c>
    </row>
    <row r="222" spans="7:21" x14ac:dyDescent="0.25">
      <c r="G222" t="s">
        <v>530</v>
      </c>
      <c r="H222" t="str">
        <f ca="1">INDEX(datafile[],MATCH($G222,INDIRECT("datafile[Product ID]"),0),MATCH(H$3,$G$1:$U$1,0))</f>
        <v>Clothing</v>
      </c>
      <c r="I222" t="str">
        <f ca="1">INDEX(datafile[],MATCH($G222,INDIRECT("datafile[Product ID]"),0),MATCH(I$3,$G$1:$U$1,0))</f>
        <v>Chair</v>
      </c>
      <c r="J222" t="str">
        <f ca="1">INDEX(datafile[],MATCH($G222,INDIRECT("datafile[Product ID]"),0),MATCH(J$3,$G$1:$U$1,0))</f>
        <v>PayPal</v>
      </c>
      <c r="K222" t="str">
        <f ca="1">INDEX(datafile[],MATCH($G222,INDIRECT("datafile[Product ID]"),0),MATCH(K$3,$G$1:$U$1,0))</f>
        <v>Chicago</v>
      </c>
      <c r="L222" t="str">
        <f ca="1">INDEX(datafile[],MATCH($G222,INDIRECT("datafile[Product ID]"),0),MATCH(L$3,$G$1:$U$1,0))</f>
        <v>Pending</v>
      </c>
      <c r="M222">
        <f ca="1">INDEX(datafile[],MATCH($G222,INDIRECT("datafile[Product ID]"),0),MATCH(M$3,$G$1:$U$1,0))</f>
        <v>41.23</v>
      </c>
      <c r="N222" t="str">
        <f ca="1">INDEX(datafile[],MATCH($G222,INDIRECT("datafile[Product ID]"),0),MATCH(N$3,$G$1:$U$1,0))</f>
        <v>USS Martinez
FPO AE 80391</v>
      </c>
      <c r="O222" t="str">
        <f ca="1">INDEX(datafile[],MATCH($G222,INDIRECT("datafile[Product ID]"),0),MATCH(O$3,$G$1:$U$1,0))</f>
        <v>App</v>
      </c>
      <c r="P222">
        <f ca="1">INDEX(datafile[],MATCH($G222,INDIRECT("datafile[Product ID]"),0),MATCH(P$3,$G$1:$U$1,0))</f>
        <v>45396</v>
      </c>
      <c r="Q222">
        <f ca="1">INDEX(datafile[],MATCH($G222,INDIRECT("datafile[Product ID]"),0),MATCH(Q$3,$G$1:$U$1,0))</f>
        <v>696.45</v>
      </c>
      <c r="R222">
        <f ca="1">INDEX(datafile[],MATCH($G222,INDIRECT("datafile[Product ID]"),0),MATCH(R$3,$G$1:$U$1,0))</f>
        <v>272.17</v>
      </c>
      <c r="S222">
        <f ca="1">INDEX(datafile[],MATCH($G222,INDIRECT("datafile[Product ID]"),0),MATCH(S$3,$G$1:$U$1,0))</f>
        <v>89</v>
      </c>
      <c r="T222">
        <f ca="1">INDEX(datafile[],MATCH($G222,INDIRECT("datafile[Product ID]"),0),MATCH(T$3,$G$1:$U$1,0))</f>
        <v>42.58</v>
      </c>
      <c r="U222">
        <f ca="1">INDEX(datafile[],MATCH($G222,INDIRECT("datafile[Product ID]"),0),MATCH(U$3,$G$1:$U$1,0))</f>
        <v>53.49</v>
      </c>
    </row>
    <row r="223" spans="7:21" x14ac:dyDescent="0.25">
      <c r="G223" t="s">
        <v>532</v>
      </c>
      <c r="H223" t="str">
        <f ca="1">INDEX(datafile[],MATCH($G223,INDIRECT("datafile[Product ID]"),0),MATCH(H$3,$G$1:$U$1,0))</f>
        <v>Furniture</v>
      </c>
      <c r="I223" t="str">
        <f ca="1">INDEX(datafile[],MATCH($G223,INDIRECT("datafile[Product ID]"),0),MATCH(I$3,$G$1:$U$1,0))</f>
        <v>Novel</v>
      </c>
      <c r="J223" t="str">
        <f ca="1">INDEX(datafile[],MATCH($G223,INDIRECT("datafile[Product ID]"),0),MATCH(J$3,$G$1:$U$1,0))</f>
        <v>Bank Transfer</v>
      </c>
      <c r="K223" t="str">
        <f ca="1">INDEX(datafile[],MATCH($G223,INDIRECT("datafile[Product ID]"),0),MATCH(K$3,$G$1:$U$1,0))</f>
        <v>San Francisco</v>
      </c>
      <c r="L223" t="str">
        <f ca="1">INDEX(datafile[],MATCH($G223,INDIRECT("datafile[Product ID]"),0),MATCH(L$3,$G$1:$U$1,0))</f>
        <v>Cancelled</v>
      </c>
      <c r="M223">
        <f ca="1">INDEX(datafile[],MATCH($G223,INDIRECT("datafile[Product ID]"),0),MATCH(M$3,$G$1:$U$1,0))</f>
        <v>41.95</v>
      </c>
      <c r="N223" t="str">
        <f ca="1">INDEX(datafile[],MATCH($G223,INDIRECT("datafile[Product ID]"),0),MATCH(N$3,$G$1:$U$1,0))</f>
        <v>56519 Melinda Views
Marcton, WI 90892</v>
      </c>
      <c r="O223" t="str">
        <f ca="1">INDEX(datafile[],MATCH($G223,INDIRECT("datafile[Product ID]"),0),MATCH(O$3,$G$1:$U$1,0))</f>
        <v>Website</v>
      </c>
      <c r="P223">
        <f ca="1">INDEX(datafile[],MATCH($G223,INDIRECT("datafile[Product ID]"),0),MATCH(P$3,$G$1:$U$1,0))</f>
        <v>45330</v>
      </c>
      <c r="Q223">
        <f ca="1">INDEX(datafile[],MATCH($G223,INDIRECT("datafile[Product ID]"),0),MATCH(Q$3,$G$1:$U$1,0))</f>
        <v>316.07</v>
      </c>
      <c r="R223">
        <f ca="1">INDEX(datafile[],MATCH($G223,INDIRECT("datafile[Product ID]"),0),MATCH(R$3,$G$1:$U$1,0))</f>
        <v>43.33</v>
      </c>
      <c r="S223">
        <f ca="1">INDEX(datafile[],MATCH($G223,INDIRECT("datafile[Product ID]"),0),MATCH(S$3,$G$1:$U$1,0))</f>
        <v>68</v>
      </c>
      <c r="T223">
        <f ca="1">INDEX(datafile[],MATCH($G223,INDIRECT("datafile[Product ID]"),0),MATCH(T$3,$G$1:$U$1,0))</f>
        <v>17.47</v>
      </c>
      <c r="U223">
        <f ca="1">INDEX(datafile[],MATCH($G223,INDIRECT("datafile[Product ID]"),0),MATCH(U$3,$G$1:$U$1,0))</f>
        <v>26.52</v>
      </c>
    </row>
    <row r="224" spans="7:21" x14ac:dyDescent="0.25">
      <c r="G224" t="s">
        <v>534</v>
      </c>
      <c r="H224" t="str">
        <f ca="1">INDEX(datafile[],MATCH($G224,INDIRECT("datafile[Product ID]"),0),MATCH(H$3,$G$1:$U$1,0))</f>
        <v>Books</v>
      </c>
      <c r="I224" t="str">
        <f ca="1">INDEX(datafile[],MATCH($G224,INDIRECT("datafile[Product ID]"),0),MATCH(I$3,$G$1:$U$1,0))</f>
        <v>Basketball</v>
      </c>
      <c r="J224" t="str">
        <f ca="1">INDEX(datafile[],MATCH($G224,INDIRECT("datafile[Product ID]"),0),MATCH(J$3,$G$1:$U$1,0))</f>
        <v>Credit Card</v>
      </c>
      <c r="K224" t="str">
        <f ca="1">INDEX(datafile[],MATCH($G224,INDIRECT("datafile[Product ID]"),0),MATCH(K$3,$G$1:$U$1,0))</f>
        <v>Houston</v>
      </c>
      <c r="L224" t="str">
        <f ca="1">INDEX(datafile[],MATCH($G224,INDIRECT("datafile[Product ID]"),0),MATCH(L$3,$G$1:$U$1,0))</f>
        <v>Returned</v>
      </c>
      <c r="M224">
        <f ca="1">INDEX(datafile[],MATCH($G224,INDIRECT("datafile[Product ID]"),0),MATCH(M$3,$G$1:$U$1,0))</f>
        <v>31.54</v>
      </c>
      <c r="N224" t="str">
        <f ca="1">INDEX(datafile[],MATCH($G224,INDIRECT("datafile[Product ID]"),0),MATCH(N$3,$G$1:$U$1,0))</f>
        <v>285 Daniel Stravenue Apt. 540
South Richard, SC 33283</v>
      </c>
      <c r="O224" t="str">
        <f ca="1">INDEX(datafile[],MATCH($G224,INDIRECT("datafile[Product ID]"),0),MATCH(O$3,$G$1:$U$1,0))</f>
        <v>Website</v>
      </c>
      <c r="P224">
        <f ca="1">INDEX(datafile[],MATCH($G224,INDIRECT("datafile[Product ID]"),0),MATCH(P$3,$G$1:$U$1,0))</f>
        <v>45483</v>
      </c>
      <c r="Q224">
        <f ca="1">INDEX(datafile[],MATCH($G224,INDIRECT("datafile[Product ID]"),0),MATCH(Q$3,$G$1:$U$1,0))</f>
        <v>875.93</v>
      </c>
      <c r="R224">
        <f ca="1">INDEX(datafile[],MATCH($G224,INDIRECT("datafile[Product ID]"),0),MATCH(R$3,$G$1:$U$1,0))</f>
        <v>432.39</v>
      </c>
      <c r="S224">
        <f ca="1">INDEX(datafile[],MATCH($G224,INDIRECT("datafile[Product ID]"),0),MATCH(S$3,$G$1:$U$1,0))</f>
        <v>13</v>
      </c>
      <c r="T224">
        <f ca="1">INDEX(datafile[],MATCH($G224,INDIRECT("datafile[Product ID]"),0),MATCH(T$3,$G$1:$U$1,0))</f>
        <v>26.87</v>
      </c>
      <c r="U224">
        <f ca="1">INDEX(datafile[],MATCH($G224,INDIRECT("datafile[Product ID]"),0),MATCH(U$3,$G$1:$U$1,0))</f>
        <v>79.430000000000007</v>
      </c>
    </row>
    <row r="225" spans="7:21" x14ac:dyDescent="0.25">
      <c r="G225" t="s">
        <v>536</v>
      </c>
      <c r="H225" t="str">
        <f ca="1">INDEX(datafile[],MATCH($G225,INDIRECT("datafile[Product ID]"),0),MATCH(H$3,$G$1:$U$1,0))</f>
        <v>Sports</v>
      </c>
      <c r="I225" t="str">
        <f ca="1">INDEX(datafile[],MATCH($G225,INDIRECT("datafile[Product ID]"),0),MATCH(I$3,$G$1:$U$1,0))</f>
        <v>Basketball</v>
      </c>
      <c r="J225" t="str">
        <f ca="1">INDEX(datafile[],MATCH($G225,INDIRECT("datafile[Product ID]"),0),MATCH(J$3,$G$1:$U$1,0))</f>
        <v>Credit Card</v>
      </c>
      <c r="K225" t="str">
        <f ca="1">INDEX(datafile[],MATCH($G225,INDIRECT("datafile[Product ID]"),0),MATCH(K$3,$G$1:$U$1,0))</f>
        <v>Houston</v>
      </c>
      <c r="L225" t="str">
        <f ca="1">INDEX(datafile[],MATCH($G225,INDIRECT("datafile[Product ID]"),0),MATCH(L$3,$G$1:$U$1,0))</f>
        <v>Completed</v>
      </c>
      <c r="M225">
        <f ca="1">INDEX(datafile[],MATCH($G225,INDIRECT("datafile[Product ID]"),0),MATCH(M$3,$G$1:$U$1,0))</f>
        <v>23.92</v>
      </c>
      <c r="N225" t="str">
        <f ca="1">INDEX(datafile[],MATCH($G225,INDIRECT("datafile[Product ID]"),0),MATCH(N$3,$G$1:$U$1,0))</f>
        <v>398 Vasquez Divide
West Jenna, ND 33037</v>
      </c>
      <c r="O225" t="str">
        <f ca="1">INDEX(datafile[],MATCH($G225,INDIRECT("datafile[Product ID]"),0),MATCH(O$3,$G$1:$U$1,0))</f>
        <v>App</v>
      </c>
      <c r="P225">
        <f ca="1">INDEX(datafile[],MATCH($G225,INDIRECT("datafile[Product ID]"),0),MATCH(P$3,$G$1:$U$1,0))</f>
        <v>45340</v>
      </c>
      <c r="Q225">
        <f ca="1">INDEX(datafile[],MATCH($G225,INDIRECT("datafile[Product ID]"),0),MATCH(Q$3,$G$1:$U$1,0))</f>
        <v>60.65</v>
      </c>
      <c r="R225">
        <f ca="1">INDEX(datafile[],MATCH($G225,INDIRECT("datafile[Product ID]"),0),MATCH(R$3,$G$1:$U$1,0))</f>
        <v>471.07</v>
      </c>
      <c r="S225">
        <f ca="1">INDEX(datafile[],MATCH($G225,INDIRECT("datafile[Product ID]"),0),MATCH(S$3,$G$1:$U$1,0))</f>
        <v>34</v>
      </c>
      <c r="T225">
        <f ca="1">INDEX(datafile[],MATCH($G225,INDIRECT("datafile[Product ID]"),0),MATCH(T$3,$G$1:$U$1,0))</f>
        <v>14.74</v>
      </c>
      <c r="U225">
        <f ca="1">INDEX(datafile[],MATCH($G225,INDIRECT("datafile[Product ID]"),0),MATCH(U$3,$G$1:$U$1,0))</f>
        <v>36.19</v>
      </c>
    </row>
    <row r="226" spans="7:21" x14ac:dyDescent="0.25">
      <c r="G226" t="s">
        <v>538</v>
      </c>
      <c r="H226" t="str">
        <f ca="1">INDEX(datafile[],MATCH($G226,INDIRECT("datafile[Product ID]"),0),MATCH(H$3,$G$1:$U$1,0))</f>
        <v>Electronics</v>
      </c>
      <c r="I226" t="str">
        <f ca="1">INDEX(datafile[],MATCH($G226,INDIRECT("datafile[Product ID]"),0),MATCH(I$3,$G$1:$U$1,0))</f>
        <v>T-shirt</v>
      </c>
      <c r="J226" t="str">
        <f ca="1">INDEX(datafile[],MATCH($G226,INDIRECT("datafile[Product ID]"),0),MATCH(J$3,$G$1:$U$1,0))</f>
        <v>Credit Card</v>
      </c>
      <c r="K226" t="str">
        <f ca="1">INDEX(datafile[],MATCH($G226,INDIRECT("datafile[Product ID]"),0),MATCH(K$3,$G$1:$U$1,0))</f>
        <v>New York</v>
      </c>
      <c r="L226" t="str">
        <f ca="1">INDEX(datafile[],MATCH($G226,INDIRECT("datafile[Product ID]"),0),MATCH(L$3,$G$1:$U$1,0))</f>
        <v>Pending</v>
      </c>
      <c r="M226">
        <f ca="1">INDEX(datafile[],MATCH($G226,INDIRECT("datafile[Product ID]"),0),MATCH(M$3,$G$1:$U$1,0))</f>
        <v>27.88</v>
      </c>
      <c r="N226" t="str">
        <f ca="1">INDEX(datafile[],MATCH($G226,INDIRECT("datafile[Product ID]"),0),MATCH(N$3,$G$1:$U$1,0))</f>
        <v>446 Paul Divide Apt. 222
Johnsonton, VA 13030</v>
      </c>
      <c r="O226" t="str">
        <f ca="1">INDEX(datafile[],MATCH($G226,INDIRECT("datafile[Product ID]"),0),MATCH(O$3,$G$1:$U$1,0))</f>
        <v>Website</v>
      </c>
      <c r="P226">
        <f ca="1">INDEX(datafile[],MATCH($G226,INDIRECT("datafile[Product ID]"),0),MATCH(P$3,$G$1:$U$1,0))</f>
        <v>45572</v>
      </c>
      <c r="Q226">
        <f ca="1">INDEX(datafile[],MATCH($G226,INDIRECT("datafile[Product ID]"),0),MATCH(Q$3,$G$1:$U$1,0))</f>
        <v>294.56</v>
      </c>
      <c r="R226">
        <f ca="1">INDEX(datafile[],MATCH($G226,INDIRECT("datafile[Product ID]"),0),MATCH(R$3,$G$1:$U$1,0))</f>
        <v>130.91999999999999</v>
      </c>
      <c r="S226">
        <f ca="1">INDEX(datafile[],MATCH($G226,INDIRECT("datafile[Product ID]"),0),MATCH(S$3,$G$1:$U$1,0))</f>
        <v>76</v>
      </c>
      <c r="T226">
        <f ca="1">INDEX(datafile[],MATCH($G226,INDIRECT("datafile[Product ID]"),0),MATCH(T$3,$G$1:$U$1,0))</f>
        <v>34.799999999999997</v>
      </c>
      <c r="U226">
        <f ca="1">INDEX(datafile[],MATCH($G226,INDIRECT("datafile[Product ID]"),0),MATCH(U$3,$G$1:$U$1,0))</f>
        <v>99.73</v>
      </c>
    </row>
    <row r="227" spans="7:21" x14ac:dyDescent="0.25">
      <c r="G227" t="s">
        <v>540</v>
      </c>
      <c r="H227" t="str">
        <f ca="1">INDEX(datafile[],MATCH($G227,INDIRECT("datafile[Product ID]"),0),MATCH(H$3,$G$1:$U$1,0))</f>
        <v>Electronics</v>
      </c>
      <c r="I227" t="str">
        <f ca="1">INDEX(datafile[],MATCH($G227,INDIRECT("datafile[Product ID]"),0),MATCH(I$3,$G$1:$U$1,0))</f>
        <v>Laptop</v>
      </c>
      <c r="J227" t="str">
        <f ca="1">INDEX(datafile[],MATCH($G227,INDIRECT("datafile[Product ID]"),0),MATCH(J$3,$G$1:$U$1,0))</f>
        <v>Cash on Delivery</v>
      </c>
      <c r="K227" t="str">
        <f ca="1">INDEX(datafile[],MATCH($G227,INDIRECT("datafile[Product ID]"),0),MATCH(K$3,$G$1:$U$1,0))</f>
        <v>Houston</v>
      </c>
      <c r="L227" t="str">
        <f ca="1">INDEX(datafile[],MATCH($G227,INDIRECT("datafile[Product ID]"),0),MATCH(L$3,$G$1:$U$1,0))</f>
        <v>Cancelled</v>
      </c>
      <c r="M227">
        <f ca="1">INDEX(datafile[],MATCH($G227,INDIRECT("datafile[Product ID]"),0),MATCH(M$3,$G$1:$U$1,0))</f>
        <v>38.619999999999997</v>
      </c>
      <c r="N227" t="str">
        <f ca="1">INDEX(datafile[],MATCH($G227,INDIRECT("datafile[Product ID]"),0),MATCH(N$3,$G$1:$U$1,0))</f>
        <v>21149 Riley Bridge Apt. 591
Collierfort, WI 56378</v>
      </c>
      <c r="O227" t="str">
        <f ca="1">INDEX(datafile[],MATCH($G227,INDIRECT("datafile[Product ID]"),0),MATCH(O$3,$G$1:$U$1,0))</f>
        <v>Website</v>
      </c>
      <c r="P227">
        <f ca="1">INDEX(datafile[],MATCH($G227,INDIRECT("datafile[Product ID]"),0),MATCH(P$3,$G$1:$U$1,0))</f>
        <v>45530</v>
      </c>
      <c r="Q227">
        <f ca="1">INDEX(datafile[],MATCH($G227,INDIRECT("datafile[Product ID]"),0),MATCH(Q$3,$G$1:$U$1,0))</f>
        <v>444.76</v>
      </c>
      <c r="R227">
        <f ca="1">INDEX(datafile[],MATCH($G227,INDIRECT("datafile[Product ID]"),0),MATCH(R$3,$G$1:$U$1,0))</f>
        <v>365.07</v>
      </c>
      <c r="S227">
        <f ca="1">INDEX(datafile[],MATCH($G227,INDIRECT("datafile[Product ID]"),0),MATCH(S$3,$G$1:$U$1,0))</f>
        <v>2</v>
      </c>
      <c r="T227">
        <f ca="1">INDEX(datafile[],MATCH($G227,INDIRECT("datafile[Product ID]"),0),MATCH(T$3,$G$1:$U$1,0))</f>
        <v>12.55</v>
      </c>
      <c r="U227">
        <f ca="1">INDEX(datafile[],MATCH($G227,INDIRECT("datafile[Product ID]"),0),MATCH(U$3,$G$1:$U$1,0))</f>
        <v>85.61</v>
      </c>
    </row>
    <row r="228" spans="7:21" x14ac:dyDescent="0.25">
      <c r="G228" t="s">
        <v>544</v>
      </c>
      <c r="H228" t="str">
        <f ca="1">INDEX(datafile[],MATCH($G228,INDIRECT("datafile[Product ID]"),0),MATCH(H$3,$G$1:$U$1,0))</f>
        <v>Clothing</v>
      </c>
      <c r="I228" t="str">
        <f ca="1">INDEX(datafile[],MATCH($G228,INDIRECT("datafile[Product ID]"),0),MATCH(I$3,$G$1:$U$1,0))</f>
        <v>Novel</v>
      </c>
      <c r="J228" t="str">
        <f ca="1">INDEX(datafile[],MATCH($G228,INDIRECT("datafile[Product ID]"),0),MATCH(J$3,$G$1:$U$1,0))</f>
        <v>PayPal</v>
      </c>
      <c r="K228" t="str">
        <f ca="1">INDEX(datafile[],MATCH($G228,INDIRECT("datafile[Product ID]"),0),MATCH(K$3,$G$1:$U$1,0))</f>
        <v>Houston</v>
      </c>
      <c r="L228" t="str">
        <f ca="1">INDEX(datafile[],MATCH($G228,INDIRECT("datafile[Product ID]"),0),MATCH(L$3,$G$1:$U$1,0))</f>
        <v>Cancelled</v>
      </c>
      <c r="M228">
        <f ca="1">INDEX(datafile[],MATCH($G228,INDIRECT("datafile[Product ID]"),0),MATCH(M$3,$G$1:$U$1,0))</f>
        <v>32.659999999999997</v>
      </c>
      <c r="N228" t="str">
        <f ca="1">INDEX(datafile[],MATCH($G228,INDIRECT("datafile[Product ID]"),0),MATCH(N$3,$G$1:$U$1,0))</f>
        <v>05554 Sanders Streets
New Tina, MT 89024</v>
      </c>
      <c r="O228" t="str">
        <f ca="1">INDEX(datafile[],MATCH($G228,INDIRECT("datafile[Product ID]"),0),MATCH(O$3,$G$1:$U$1,0))</f>
        <v>Website</v>
      </c>
      <c r="P228">
        <f ca="1">INDEX(datafile[],MATCH($G228,INDIRECT("datafile[Product ID]"),0),MATCH(P$3,$G$1:$U$1,0))</f>
        <v>45392</v>
      </c>
      <c r="Q228">
        <f ca="1">INDEX(datafile[],MATCH($G228,INDIRECT("datafile[Product ID]"),0),MATCH(Q$3,$G$1:$U$1,0))</f>
        <v>290.51</v>
      </c>
      <c r="R228">
        <f ca="1">INDEX(datafile[],MATCH($G228,INDIRECT("datafile[Product ID]"),0),MATCH(R$3,$G$1:$U$1,0))</f>
        <v>365.19</v>
      </c>
      <c r="S228">
        <f ca="1">INDEX(datafile[],MATCH($G228,INDIRECT("datafile[Product ID]"),0),MATCH(S$3,$G$1:$U$1,0))</f>
        <v>18</v>
      </c>
      <c r="T228">
        <f ca="1">INDEX(datafile[],MATCH($G228,INDIRECT("datafile[Product ID]"),0),MATCH(T$3,$G$1:$U$1,0))</f>
        <v>22.98</v>
      </c>
      <c r="U228">
        <f ca="1">INDEX(datafile[],MATCH($G228,INDIRECT("datafile[Product ID]"),0),MATCH(U$3,$G$1:$U$1,0))</f>
        <v>57.84</v>
      </c>
    </row>
    <row r="229" spans="7:21" x14ac:dyDescent="0.25">
      <c r="G229" t="s">
        <v>546</v>
      </c>
      <c r="H229" t="str">
        <f ca="1">INDEX(datafile[],MATCH($G229,INDIRECT("datafile[Product ID]"),0),MATCH(H$3,$G$1:$U$1,0))</f>
        <v>Sports</v>
      </c>
      <c r="I229" t="str">
        <f ca="1">INDEX(datafile[],MATCH($G229,INDIRECT("datafile[Product ID]"),0),MATCH(I$3,$G$1:$U$1,0))</f>
        <v>Chair</v>
      </c>
      <c r="J229" t="str">
        <f ca="1">INDEX(datafile[],MATCH($G229,INDIRECT("datafile[Product ID]"),0),MATCH(J$3,$G$1:$U$1,0))</f>
        <v>Bank Transfer</v>
      </c>
      <c r="K229" t="str">
        <f ca="1">INDEX(datafile[],MATCH($G229,INDIRECT("datafile[Product ID]"),0),MATCH(K$3,$G$1:$U$1,0))</f>
        <v>Houston</v>
      </c>
      <c r="L229" t="str">
        <f ca="1">INDEX(datafile[],MATCH($G229,INDIRECT("datafile[Product ID]"),0),MATCH(L$3,$G$1:$U$1,0))</f>
        <v>Pending</v>
      </c>
      <c r="M229">
        <f ca="1">INDEX(datafile[],MATCH($G229,INDIRECT("datafile[Product ID]"),0),MATCH(M$3,$G$1:$U$1,0))</f>
        <v>44.25</v>
      </c>
      <c r="N229" t="str">
        <f ca="1">INDEX(datafile[],MATCH($G229,INDIRECT("datafile[Product ID]"),0),MATCH(N$3,$G$1:$U$1,0))</f>
        <v>99924 Pope Rue
Paulbury, AR 71148</v>
      </c>
      <c r="O229" t="str">
        <f ca="1">INDEX(datafile[],MATCH($G229,INDIRECT("datafile[Product ID]"),0),MATCH(O$3,$G$1:$U$1,0))</f>
        <v>Website</v>
      </c>
      <c r="P229">
        <f ca="1">INDEX(datafile[],MATCH($G229,INDIRECT("datafile[Product ID]"),0),MATCH(P$3,$G$1:$U$1,0))</f>
        <v>45476</v>
      </c>
      <c r="Q229">
        <f ca="1">INDEX(datafile[],MATCH($G229,INDIRECT("datafile[Product ID]"),0),MATCH(Q$3,$G$1:$U$1,0))</f>
        <v>132.85</v>
      </c>
      <c r="R229">
        <f ca="1">INDEX(datafile[],MATCH($G229,INDIRECT("datafile[Product ID]"),0),MATCH(R$3,$G$1:$U$1,0))</f>
        <v>211.29</v>
      </c>
      <c r="S229">
        <f ca="1">INDEX(datafile[],MATCH($G229,INDIRECT("datafile[Product ID]"),0),MATCH(S$3,$G$1:$U$1,0))</f>
        <v>31</v>
      </c>
      <c r="T229">
        <f ca="1">INDEX(datafile[],MATCH($G229,INDIRECT("datafile[Product ID]"),0),MATCH(T$3,$G$1:$U$1,0))</f>
        <v>26.7</v>
      </c>
      <c r="U229">
        <f ca="1">INDEX(datafile[],MATCH($G229,INDIRECT("datafile[Product ID]"),0),MATCH(U$3,$G$1:$U$1,0))</f>
        <v>46.36</v>
      </c>
    </row>
    <row r="230" spans="7:21" x14ac:dyDescent="0.25">
      <c r="G230" t="s">
        <v>548</v>
      </c>
      <c r="H230" t="str">
        <f ca="1">INDEX(datafile[],MATCH($G230,INDIRECT("datafile[Product ID]"),0),MATCH(H$3,$G$1:$U$1,0))</f>
        <v>Electronics</v>
      </c>
      <c r="I230" t="str">
        <f ca="1">INDEX(datafile[],MATCH($G230,INDIRECT("datafile[Product ID]"),0),MATCH(I$3,$G$1:$U$1,0))</f>
        <v>Novel</v>
      </c>
      <c r="J230" t="str">
        <f ca="1">INDEX(datafile[],MATCH($G230,INDIRECT("datafile[Product ID]"),0),MATCH(J$3,$G$1:$U$1,0))</f>
        <v>Bank Transfer</v>
      </c>
      <c r="K230" t="str">
        <f ca="1">INDEX(datafile[],MATCH($G230,INDIRECT("datafile[Product ID]"),0),MATCH(K$3,$G$1:$U$1,0))</f>
        <v>Chicago</v>
      </c>
      <c r="L230" t="str">
        <f ca="1">INDEX(datafile[],MATCH($G230,INDIRECT("datafile[Product ID]"),0),MATCH(L$3,$G$1:$U$1,0))</f>
        <v>Pending</v>
      </c>
      <c r="M230">
        <f ca="1">INDEX(datafile[],MATCH($G230,INDIRECT("datafile[Product ID]"),0),MATCH(M$3,$G$1:$U$1,0))</f>
        <v>38.33</v>
      </c>
      <c r="N230" t="str">
        <f ca="1">INDEX(datafile[],MATCH($G230,INDIRECT("datafile[Product ID]"),0),MATCH(N$3,$G$1:$U$1,0))</f>
        <v>USCGC Wilson
FPO AP 85568</v>
      </c>
      <c r="O230" t="str">
        <f ca="1">INDEX(datafile[],MATCH($G230,INDIRECT("datafile[Product ID]"),0),MATCH(O$3,$G$1:$U$1,0))</f>
        <v>App</v>
      </c>
      <c r="P230">
        <f ca="1">INDEX(datafile[],MATCH($G230,INDIRECT("datafile[Product ID]"),0),MATCH(P$3,$G$1:$U$1,0))</f>
        <v>45232</v>
      </c>
      <c r="Q230">
        <f ca="1">INDEX(datafile[],MATCH($G230,INDIRECT("datafile[Product ID]"),0),MATCH(Q$3,$G$1:$U$1,0))</f>
        <v>149.85</v>
      </c>
      <c r="R230">
        <f ca="1">INDEX(datafile[],MATCH($G230,INDIRECT("datafile[Product ID]"),0),MATCH(R$3,$G$1:$U$1,0))</f>
        <v>250.54</v>
      </c>
      <c r="S230">
        <f ca="1">INDEX(datafile[],MATCH($G230,INDIRECT("datafile[Product ID]"),0),MATCH(S$3,$G$1:$U$1,0))</f>
        <v>83</v>
      </c>
      <c r="T230">
        <f ca="1">INDEX(datafile[],MATCH($G230,INDIRECT("datafile[Product ID]"),0),MATCH(T$3,$G$1:$U$1,0))</f>
        <v>39.03</v>
      </c>
      <c r="U230">
        <f ca="1">INDEX(datafile[],MATCH($G230,INDIRECT("datafile[Product ID]"),0),MATCH(U$3,$G$1:$U$1,0))</f>
        <v>19.77</v>
      </c>
    </row>
    <row r="231" spans="7:21" x14ac:dyDescent="0.25">
      <c r="G231" t="s">
        <v>550</v>
      </c>
      <c r="H231" t="str">
        <f ca="1">INDEX(datafile[],MATCH($G231,INDIRECT("datafile[Product ID]"),0),MATCH(H$3,$G$1:$U$1,0))</f>
        <v>Furniture</v>
      </c>
      <c r="I231" t="str">
        <f ca="1">INDEX(datafile[],MATCH($G231,INDIRECT("datafile[Product ID]"),0),MATCH(I$3,$G$1:$U$1,0))</f>
        <v>Basketball</v>
      </c>
      <c r="J231" t="str">
        <f ca="1">INDEX(datafile[],MATCH($G231,INDIRECT("datafile[Product ID]"),0),MATCH(J$3,$G$1:$U$1,0))</f>
        <v>Bank Transfer</v>
      </c>
      <c r="K231" t="str">
        <f ca="1">INDEX(datafile[],MATCH($G231,INDIRECT("datafile[Product ID]"),0),MATCH(K$3,$G$1:$U$1,0))</f>
        <v>Chicago</v>
      </c>
      <c r="L231" t="str">
        <f ca="1">INDEX(datafile[],MATCH($G231,INDIRECT("datafile[Product ID]"),0),MATCH(L$3,$G$1:$U$1,0))</f>
        <v>Returned</v>
      </c>
      <c r="M231">
        <f ca="1">INDEX(datafile[],MATCH($G231,INDIRECT("datafile[Product ID]"),0),MATCH(M$3,$G$1:$U$1,0))</f>
        <v>15.38</v>
      </c>
      <c r="N231" t="str">
        <f ca="1">INDEX(datafile[],MATCH($G231,INDIRECT("datafile[Product ID]"),0),MATCH(N$3,$G$1:$U$1,0))</f>
        <v>46336 Chavez Mews Apt. 801
Mccannfurt, IA 45356</v>
      </c>
      <c r="O231" t="str">
        <f ca="1">INDEX(datafile[],MATCH($G231,INDIRECT("datafile[Product ID]"),0),MATCH(O$3,$G$1:$U$1,0))</f>
        <v>App</v>
      </c>
      <c r="P231">
        <f ca="1">INDEX(datafile[],MATCH($G231,INDIRECT("datafile[Product ID]"),0),MATCH(P$3,$G$1:$U$1,0))</f>
        <v>45396</v>
      </c>
      <c r="Q231">
        <f ca="1">INDEX(datafile[],MATCH($G231,INDIRECT("datafile[Product ID]"),0),MATCH(Q$3,$G$1:$U$1,0))</f>
        <v>448.76</v>
      </c>
      <c r="R231">
        <f ca="1">INDEX(datafile[],MATCH($G231,INDIRECT("datafile[Product ID]"),0),MATCH(R$3,$G$1:$U$1,0))</f>
        <v>188.06</v>
      </c>
      <c r="S231">
        <f ca="1">INDEX(datafile[],MATCH($G231,INDIRECT("datafile[Product ID]"),0),MATCH(S$3,$G$1:$U$1,0))</f>
        <v>59</v>
      </c>
      <c r="T231">
        <f ca="1">INDEX(datafile[],MATCH($G231,INDIRECT("datafile[Product ID]"),0),MATCH(T$3,$G$1:$U$1,0))</f>
        <v>27.26</v>
      </c>
      <c r="U231">
        <f ca="1">INDEX(datafile[],MATCH($G231,INDIRECT("datafile[Product ID]"),0),MATCH(U$3,$G$1:$U$1,0))</f>
        <v>99.47</v>
      </c>
    </row>
    <row r="232" spans="7:21" x14ac:dyDescent="0.25">
      <c r="G232" t="s">
        <v>553</v>
      </c>
      <c r="H232" t="str">
        <f ca="1">INDEX(datafile[],MATCH($G232,INDIRECT("datafile[Product ID]"),0),MATCH(H$3,$G$1:$U$1,0))</f>
        <v>Books</v>
      </c>
      <c r="I232" t="str">
        <f ca="1">INDEX(datafile[],MATCH($G232,INDIRECT("datafile[Product ID]"),0),MATCH(I$3,$G$1:$U$1,0))</f>
        <v>Laptop</v>
      </c>
      <c r="J232" t="str">
        <f ca="1">INDEX(datafile[],MATCH($G232,INDIRECT("datafile[Product ID]"),0),MATCH(J$3,$G$1:$U$1,0))</f>
        <v>Credit Card</v>
      </c>
      <c r="K232" t="str">
        <f ca="1">INDEX(datafile[],MATCH($G232,INDIRECT("datafile[Product ID]"),0),MATCH(K$3,$G$1:$U$1,0))</f>
        <v>San Francisco</v>
      </c>
      <c r="L232" t="str">
        <f ca="1">INDEX(datafile[],MATCH($G232,INDIRECT("datafile[Product ID]"),0),MATCH(L$3,$G$1:$U$1,0))</f>
        <v>Cancelled</v>
      </c>
      <c r="M232">
        <f ca="1">INDEX(datafile[],MATCH($G232,INDIRECT("datafile[Product ID]"),0),MATCH(M$3,$G$1:$U$1,0))</f>
        <v>38.020000000000003</v>
      </c>
      <c r="N232" t="str">
        <f ca="1">INDEX(datafile[],MATCH($G232,INDIRECT("datafile[Product ID]"),0),MATCH(N$3,$G$1:$U$1,0))</f>
        <v>88376 Livingston Overpass
Port Lorimouth, WA 02150</v>
      </c>
      <c r="O232" t="str">
        <f ca="1">INDEX(datafile[],MATCH($G232,INDIRECT("datafile[Product ID]"),0),MATCH(O$3,$G$1:$U$1,0))</f>
        <v>App</v>
      </c>
      <c r="P232">
        <f ca="1">INDEX(datafile[],MATCH($G232,INDIRECT("datafile[Product ID]"),0),MATCH(P$3,$G$1:$U$1,0))</f>
        <v>45403</v>
      </c>
      <c r="Q232">
        <f ca="1">INDEX(datafile[],MATCH($G232,INDIRECT("datafile[Product ID]"),0),MATCH(Q$3,$G$1:$U$1,0))</f>
        <v>677.53</v>
      </c>
      <c r="R232">
        <f ca="1">INDEX(datafile[],MATCH($G232,INDIRECT("datafile[Product ID]"),0),MATCH(R$3,$G$1:$U$1,0))</f>
        <v>140.01</v>
      </c>
      <c r="S232">
        <f ca="1">INDEX(datafile[],MATCH($G232,INDIRECT("datafile[Product ID]"),0),MATCH(S$3,$G$1:$U$1,0))</f>
        <v>51</v>
      </c>
      <c r="T232">
        <f ca="1">INDEX(datafile[],MATCH($G232,INDIRECT("datafile[Product ID]"),0),MATCH(T$3,$G$1:$U$1,0))</f>
        <v>11.4</v>
      </c>
      <c r="U232">
        <f ca="1">INDEX(datafile[],MATCH($G232,INDIRECT("datafile[Product ID]"),0),MATCH(U$3,$G$1:$U$1,0))</f>
        <v>88</v>
      </c>
    </row>
    <row r="233" spans="7:21" x14ac:dyDescent="0.25">
      <c r="G233" t="s">
        <v>555</v>
      </c>
      <c r="H233" t="str">
        <f ca="1">INDEX(datafile[],MATCH($G233,INDIRECT("datafile[Product ID]"),0),MATCH(H$3,$G$1:$U$1,0))</f>
        <v>Books</v>
      </c>
      <c r="I233" t="str">
        <f ca="1">INDEX(datafile[],MATCH($G233,INDIRECT("datafile[Product ID]"),0),MATCH(I$3,$G$1:$U$1,0))</f>
        <v>T-shirt</v>
      </c>
      <c r="J233" t="str">
        <f ca="1">INDEX(datafile[],MATCH($G233,INDIRECT("datafile[Product ID]"),0),MATCH(J$3,$G$1:$U$1,0))</f>
        <v>Credit Card</v>
      </c>
      <c r="K233" t="str">
        <f ca="1">INDEX(datafile[],MATCH($G233,INDIRECT("datafile[Product ID]"),0),MATCH(K$3,$G$1:$U$1,0))</f>
        <v>Houston</v>
      </c>
      <c r="L233" t="str">
        <f ca="1">INDEX(datafile[],MATCH($G233,INDIRECT("datafile[Product ID]"),0),MATCH(L$3,$G$1:$U$1,0))</f>
        <v>Cancelled</v>
      </c>
      <c r="M233">
        <f ca="1">INDEX(datafile[],MATCH($G233,INDIRECT("datafile[Product ID]"),0),MATCH(M$3,$G$1:$U$1,0))</f>
        <v>21.68</v>
      </c>
      <c r="N233" t="str">
        <f ca="1">INDEX(datafile[],MATCH($G233,INDIRECT("datafile[Product ID]"),0),MATCH(N$3,$G$1:$U$1,0))</f>
        <v>27449 Eric Plains
Brooksfort, UT 01794</v>
      </c>
      <c r="O233" t="str">
        <f ca="1">INDEX(datafile[],MATCH($G233,INDIRECT("datafile[Product ID]"),0),MATCH(O$3,$G$1:$U$1,0))</f>
        <v>Website</v>
      </c>
      <c r="P233">
        <f ca="1">INDEX(datafile[],MATCH($G233,INDIRECT("datafile[Product ID]"),0),MATCH(P$3,$G$1:$U$1,0))</f>
        <v>45277</v>
      </c>
      <c r="Q233">
        <f ca="1">INDEX(datafile[],MATCH($G233,INDIRECT("datafile[Product ID]"),0),MATCH(Q$3,$G$1:$U$1,0))</f>
        <v>190.4</v>
      </c>
      <c r="R233">
        <f ca="1">INDEX(datafile[],MATCH($G233,INDIRECT("datafile[Product ID]"),0),MATCH(R$3,$G$1:$U$1,0))</f>
        <v>133.22</v>
      </c>
      <c r="S233">
        <f ca="1">INDEX(datafile[],MATCH($G233,INDIRECT("datafile[Product ID]"),0),MATCH(S$3,$G$1:$U$1,0))</f>
        <v>96</v>
      </c>
      <c r="T233">
        <f ca="1">INDEX(datafile[],MATCH($G233,INDIRECT("datafile[Product ID]"),0),MATCH(T$3,$G$1:$U$1,0))</f>
        <v>16.18</v>
      </c>
      <c r="U233">
        <f ca="1">INDEX(datafile[],MATCH($G233,INDIRECT("datafile[Product ID]"),0),MATCH(U$3,$G$1:$U$1,0))</f>
        <v>86.85</v>
      </c>
    </row>
    <row r="234" spans="7:21" x14ac:dyDescent="0.25">
      <c r="G234" t="s">
        <v>558</v>
      </c>
      <c r="H234" t="str">
        <f ca="1">INDEX(datafile[],MATCH($G234,INDIRECT("datafile[Product ID]"),0),MATCH(H$3,$G$1:$U$1,0))</f>
        <v>Furniture</v>
      </c>
      <c r="I234" t="str">
        <f ca="1">INDEX(datafile[],MATCH($G234,INDIRECT("datafile[Product ID]"),0),MATCH(I$3,$G$1:$U$1,0))</f>
        <v>Basketball</v>
      </c>
      <c r="J234" t="str">
        <f ca="1">INDEX(datafile[],MATCH($G234,INDIRECT("datafile[Product ID]"),0),MATCH(J$3,$G$1:$U$1,0))</f>
        <v>Bank Transfer</v>
      </c>
      <c r="K234" t="str">
        <f ca="1">INDEX(datafile[],MATCH($G234,INDIRECT("datafile[Product ID]"),0),MATCH(K$3,$G$1:$U$1,0))</f>
        <v>Los Angeles</v>
      </c>
      <c r="L234" t="str">
        <f ca="1">INDEX(datafile[],MATCH($G234,INDIRECT("datafile[Product ID]"),0),MATCH(L$3,$G$1:$U$1,0))</f>
        <v>Returned</v>
      </c>
      <c r="M234">
        <f ca="1">INDEX(datafile[],MATCH($G234,INDIRECT("datafile[Product ID]"),0),MATCH(M$3,$G$1:$U$1,0))</f>
        <v>23.89</v>
      </c>
      <c r="N234" t="str">
        <f ca="1">INDEX(datafile[],MATCH($G234,INDIRECT("datafile[Product ID]"),0),MATCH(N$3,$G$1:$U$1,0))</f>
        <v>97082 Hogan Isle Suite 736
New Douglas, KS 86775</v>
      </c>
      <c r="O234" t="str">
        <f ca="1">INDEX(datafile[],MATCH($G234,INDIRECT("datafile[Product ID]"),0),MATCH(O$3,$G$1:$U$1,0))</f>
        <v>Website</v>
      </c>
      <c r="P234">
        <f ca="1">INDEX(datafile[],MATCH($G234,INDIRECT("datafile[Product ID]"),0),MATCH(P$3,$G$1:$U$1,0))</f>
        <v>45401</v>
      </c>
      <c r="Q234">
        <f ca="1">INDEX(datafile[],MATCH($G234,INDIRECT("datafile[Product ID]"),0),MATCH(Q$3,$G$1:$U$1,0))</f>
        <v>520.91</v>
      </c>
      <c r="R234">
        <f ca="1">INDEX(datafile[],MATCH($G234,INDIRECT("datafile[Product ID]"),0),MATCH(R$3,$G$1:$U$1,0))</f>
        <v>341.24</v>
      </c>
      <c r="S234">
        <f ca="1">INDEX(datafile[],MATCH($G234,INDIRECT("datafile[Product ID]"),0),MATCH(S$3,$G$1:$U$1,0))</f>
        <v>1</v>
      </c>
      <c r="T234">
        <f ca="1">INDEX(datafile[],MATCH($G234,INDIRECT("datafile[Product ID]"),0),MATCH(T$3,$G$1:$U$1,0))</f>
        <v>29.88</v>
      </c>
      <c r="U234">
        <f ca="1">INDEX(datafile[],MATCH($G234,INDIRECT("datafile[Product ID]"),0),MATCH(U$3,$G$1:$U$1,0))</f>
        <v>4.29</v>
      </c>
    </row>
    <row r="235" spans="7:21" x14ac:dyDescent="0.25">
      <c r="G235" t="s">
        <v>560</v>
      </c>
      <c r="H235" t="str">
        <f ca="1">INDEX(datafile[],MATCH($G235,INDIRECT("datafile[Product ID]"),0),MATCH(H$3,$G$1:$U$1,0))</f>
        <v>Clothing</v>
      </c>
      <c r="I235" t="str">
        <f ca="1">INDEX(datafile[],MATCH($G235,INDIRECT("datafile[Product ID]"),0),MATCH(I$3,$G$1:$U$1,0))</f>
        <v>Basketball</v>
      </c>
      <c r="J235" t="str">
        <f ca="1">INDEX(datafile[],MATCH($G235,INDIRECT("datafile[Product ID]"),0),MATCH(J$3,$G$1:$U$1,0))</f>
        <v>Bank Transfer</v>
      </c>
      <c r="K235" t="str">
        <f ca="1">INDEX(datafile[],MATCH($G235,INDIRECT("datafile[Product ID]"),0),MATCH(K$3,$G$1:$U$1,0))</f>
        <v>New York</v>
      </c>
      <c r="L235" t="str">
        <f ca="1">INDEX(datafile[],MATCH($G235,INDIRECT("datafile[Product ID]"),0),MATCH(L$3,$G$1:$U$1,0))</f>
        <v>Cancelled</v>
      </c>
      <c r="M235">
        <f ca="1">INDEX(datafile[],MATCH($G235,INDIRECT("datafile[Product ID]"),0),MATCH(M$3,$G$1:$U$1,0))</f>
        <v>22.42</v>
      </c>
      <c r="N235" t="str">
        <f ca="1">INDEX(datafile[],MATCH($G235,INDIRECT("datafile[Product ID]"),0),MATCH(N$3,$G$1:$U$1,0))</f>
        <v>120 Hood Springs Apt. 470
New Markshire, WV 78892</v>
      </c>
      <c r="O235" t="str">
        <f ca="1">INDEX(datafile[],MATCH($G235,INDIRECT("datafile[Product ID]"),0),MATCH(O$3,$G$1:$U$1,0))</f>
        <v>Website</v>
      </c>
      <c r="P235">
        <f ca="1">INDEX(datafile[],MATCH($G235,INDIRECT("datafile[Product ID]"),0),MATCH(P$3,$G$1:$U$1,0))</f>
        <v>45400</v>
      </c>
      <c r="Q235">
        <f ca="1">INDEX(datafile[],MATCH($G235,INDIRECT("datafile[Product ID]"),0),MATCH(Q$3,$G$1:$U$1,0))</f>
        <v>350.01</v>
      </c>
      <c r="R235">
        <f ca="1">INDEX(datafile[],MATCH($G235,INDIRECT("datafile[Product ID]"),0),MATCH(R$3,$G$1:$U$1,0))</f>
        <v>258.31</v>
      </c>
      <c r="S235">
        <f ca="1">INDEX(datafile[],MATCH($G235,INDIRECT("datafile[Product ID]"),0),MATCH(S$3,$G$1:$U$1,0))</f>
        <v>52</v>
      </c>
      <c r="T235">
        <f ca="1">INDEX(datafile[],MATCH($G235,INDIRECT("datafile[Product ID]"),0),MATCH(T$3,$G$1:$U$1,0))</f>
        <v>14.21</v>
      </c>
      <c r="U235">
        <f ca="1">INDEX(datafile[],MATCH($G235,INDIRECT("datafile[Product ID]"),0),MATCH(U$3,$G$1:$U$1,0))</f>
        <v>35.54</v>
      </c>
    </row>
    <row r="236" spans="7:21" x14ac:dyDescent="0.25">
      <c r="G236" t="s">
        <v>562</v>
      </c>
      <c r="H236" t="str">
        <f ca="1">INDEX(datafile[],MATCH($G236,INDIRECT("datafile[Product ID]"),0),MATCH(H$3,$G$1:$U$1,0))</f>
        <v>Books</v>
      </c>
      <c r="I236" t="str">
        <f ca="1">INDEX(datafile[],MATCH($G236,INDIRECT("datafile[Product ID]"),0),MATCH(I$3,$G$1:$U$1,0))</f>
        <v>Basketball</v>
      </c>
      <c r="J236" t="str">
        <f ca="1">INDEX(datafile[],MATCH($G236,INDIRECT("datafile[Product ID]"),0),MATCH(J$3,$G$1:$U$1,0))</f>
        <v>Bank Transfer</v>
      </c>
      <c r="K236" t="str">
        <f ca="1">INDEX(datafile[],MATCH($G236,INDIRECT("datafile[Product ID]"),0),MATCH(K$3,$G$1:$U$1,0))</f>
        <v>Houston</v>
      </c>
      <c r="L236" t="str">
        <f ca="1">INDEX(datafile[],MATCH($G236,INDIRECT("datafile[Product ID]"),0),MATCH(L$3,$G$1:$U$1,0))</f>
        <v>Pending</v>
      </c>
      <c r="M236">
        <f ca="1">INDEX(datafile[],MATCH($G236,INDIRECT("datafile[Product ID]"),0),MATCH(M$3,$G$1:$U$1,0))</f>
        <v>43.52</v>
      </c>
      <c r="N236" t="str">
        <f ca="1">INDEX(datafile[],MATCH($G236,INDIRECT("datafile[Product ID]"),0),MATCH(N$3,$G$1:$U$1,0))</f>
        <v>0031 Walters Greens Suite 731
West Amandaberg, IL 22888</v>
      </c>
      <c r="O236" t="str">
        <f ca="1">INDEX(datafile[],MATCH($G236,INDIRECT("datafile[Product ID]"),0),MATCH(O$3,$G$1:$U$1,0))</f>
        <v>App</v>
      </c>
      <c r="P236">
        <f ca="1">INDEX(datafile[],MATCH($G236,INDIRECT("datafile[Product ID]"),0),MATCH(P$3,$G$1:$U$1,0))</f>
        <v>45267</v>
      </c>
      <c r="Q236">
        <f ca="1">INDEX(datafile[],MATCH($G236,INDIRECT("datafile[Product ID]"),0),MATCH(Q$3,$G$1:$U$1,0))</f>
        <v>761.84</v>
      </c>
      <c r="R236">
        <f ca="1">INDEX(datafile[],MATCH($G236,INDIRECT("datafile[Product ID]"),0),MATCH(R$3,$G$1:$U$1,0))</f>
        <v>143.41</v>
      </c>
      <c r="S236">
        <f ca="1">INDEX(datafile[],MATCH($G236,INDIRECT("datafile[Product ID]"),0),MATCH(S$3,$G$1:$U$1,0))</f>
        <v>42</v>
      </c>
      <c r="T236">
        <f ca="1">INDEX(datafile[],MATCH($G236,INDIRECT("datafile[Product ID]"),0),MATCH(T$3,$G$1:$U$1,0))</f>
        <v>44.13</v>
      </c>
      <c r="U236">
        <f ca="1">INDEX(datafile[],MATCH($G236,INDIRECT("datafile[Product ID]"),0),MATCH(U$3,$G$1:$U$1,0))</f>
        <v>55.27</v>
      </c>
    </row>
    <row r="237" spans="7:21" x14ac:dyDescent="0.25">
      <c r="G237" t="s">
        <v>564</v>
      </c>
      <c r="H237" t="str">
        <f ca="1">INDEX(datafile[],MATCH($G237,INDIRECT("datafile[Product ID]"),0),MATCH(H$3,$G$1:$U$1,0))</f>
        <v>Sports</v>
      </c>
      <c r="I237" t="str">
        <f ca="1">INDEX(datafile[],MATCH($G237,INDIRECT("datafile[Product ID]"),0),MATCH(I$3,$G$1:$U$1,0))</f>
        <v>Novel</v>
      </c>
      <c r="J237" t="str">
        <f ca="1">INDEX(datafile[],MATCH($G237,INDIRECT("datafile[Product ID]"),0),MATCH(J$3,$G$1:$U$1,0))</f>
        <v>Credit Card</v>
      </c>
      <c r="K237" t="str">
        <f ca="1">INDEX(datafile[],MATCH($G237,INDIRECT("datafile[Product ID]"),0),MATCH(K$3,$G$1:$U$1,0))</f>
        <v>Los Angeles</v>
      </c>
      <c r="L237" t="str">
        <f ca="1">INDEX(datafile[],MATCH($G237,INDIRECT("datafile[Product ID]"),0),MATCH(L$3,$G$1:$U$1,0))</f>
        <v>Completed</v>
      </c>
      <c r="M237">
        <f ca="1">INDEX(datafile[],MATCH($G237,INDIRECT("datafile[Product ID]"),0),MATCH(M$3,$G$1:$U$1,0))</f>
        <v>39.08</v>
      </c>
      <c r="N237" t="str">
        <f ca="1">INDEX(datafile[],MATCH($G237,INDIRECT("datafile[Product ID]"),0),MATCH(N$3,$G$1:$U$1,0))</f>
        <v>281 Briana Corners Apt. 880
South Dawnview, VA 48936</v>
      </c>
      <c r="O237" t="str">
        <f ca="1">INDEX(datafile[],MATCH($G237,INDIRECT("datafile[Product ID]"),0),MATCH(O$3,$G$1:$U$1,0))</f>
        <v>App</v>
      </c>
      <c r="P237">
        <f ca="1">INDEX(datafile[],MATCH($G237,INDIRECT("datafile[Product ID]"),0),MATCH(P$3,$G$1:$U$1,0))</f>
        <v>45368</v>
      </c>
      <c r="Q237">
        <f ca="1">INDEX(datafile[],MATCH($G237,INDIRECT("datafile[Product ID]"),0),MATCH(Q$3,$G$1:$U$1,0))</f>
        <v>838.99</v>
      </c>
      <c r="R237">
        <f ca="1">INDEX(datafile[],MATCH($G237,INDIRECT("datafile[Product ID]"),0),MATCH(R$3,$G$1:$U$1,0))</f>
        <v>176.5</v>
      </c>
      <c r="S237">
        <f ca="1">INDEX(datafile[],MATCH($G237,INDIRECT("datafile[Product ID]"),0),MATCH(S$3,$G$1:$U$1,0))</f>
        <v>27</v>
      </c>
      <c r="T237">
        <f ca="1">INDEX(datafile[],MATCH($G237,INDIRECT("datafile[Product ID]"),0),MATCH(T$3,$G$1:$U$1,0))</f>
        <v>14.42</v>
      </c>
      <c r="U237">
        <f ca="1">INDEX(datafile[],MATCH($G237,INDIRECT("datafile[Product ID]"),0),MATCH(U$3,$G$1:$U$1,0))</f>
        <v>32.520000000000003</v>
      </c>
    </row>
    <row r="238" spans="7:21" x14ac:dyDescent="0.25">
      <c r="G238" t="s">
        <v>567</v>
      </c>
      <c r="H238" t="str">
        <f ca="1">INDEX(datafile[],MATCH($G238,INDIRECT("datafile[Product ID]"),0),MATCH(H$3,$G$1:$U$1,0))</f>
        <v>Books</v>
      </c>
      <c r="I238" t="str">
        <f ca="1">INDEX(datafile[],MATCH($G238,INDIRECT("datafile[Product ID]"),0),MATCH(I$3,$G$1:$U$1,0))</f>
        <v>Novel</v>
      </c>
      <c r="J238" t="str">
        <f ca="1">INDEX(datafile[],MATCH($G238,INDIRECT("datafile[Product ID]"),0),MATCH(J$3,$G$1:$U$1,0))</f>
        <v>Cash on Delivery</v>
      </c>
      <c r="K238" t="str">
        <f ca="1">INDEX(datafile[],MATCH($G238,INDIRECT("datafile[Product ID]"),0),MATCH(K$3,$G$1:$U$1,0))</f>
        <v>Houston</v>
      </c>
      <c r="L238" t="str">
        <f ca="1">INDEX(datafile[],MATCH($G238,INDIRECT("datafile[Product ID]"),0),MATCH(L$3,$G$1:$U$1,0))</f>
        <v>Returned</v>
      </c>
      <c r="M238">
        <f ca="1">INDEX(datafile[],MATCH($G238,INDIRECT("datafile[Product ID]"),0),MATCH(M$3,$G$1:$U$1,0))</f>
        <v>36.299999999999997</v>
      </c>
      <c r="N238" t="str">
        <f ca="1">INDEX(datafile[],MATCH($G238,INDIRECT("datafile[Product ID]"),0),MATCH(N$3,$G$1:$U$1,0))</f>
        <v>415 Brittany Circles
Fieldsfort, CT 78286</v>
      </c>
      <c r="O238" t="str">
        <f ca="1">INDEX(datafile[],MATCH($G238,INDIRECT("datafile[Product ID]"),0),MATCH(O$3,$G$1:$U$1,0))</f>
        <v>App</v>
      </c>
      <c r="P238">
        <f ca="1">INDEX(datafile[],MATCH($G238,INDIRECT("datafile[Product ID]"),0),MATCH(P$3,$G$1:$U$1,0))</f>
        <v>45270</v>
      </c>
      <c r="Q238">
        <f ca="1">INDEX(datafile[],MATCH($G238,INDIRECT("datafile[Product ID]"),0),MATCH(Q$3,$G$1:$U$1,0))</f>
        <v>938.05</v>
      </c>
      <c r="R238">
        <f ca="1">INDEX(datafile[],MATCH($G238,INDIRECT("datafile[Product ID]"),0),MATCH(R$3,$G$1:$U$1,0))</f>
        <v>163.4</v>
      </c>
      <c r="S238">
        <f ca="1">INDEX(datafile[],MATCH($G238,INDIRECT("datafile[Product ID]"),0),MATCH(S$3,$G$1:$U$1,0))</f>
        <v>56</v>
      </c>
      <c r="T238">
        <f ca="1">INDEX(datafile[],MATCH($G238,INDIRECT("datafile[Product ID]"),0),MATCH(T$3,$G$1:$U$1,0))</f>
        <v>33.520000000000003</v>
      </c>
      <c r="U238">
        <f ca="1">INDEX(datafile[],MATCH($G238,INDIRECT("datafile[Product ID]"),0),MATCH(U$3,$G$1:$U$1,0))</f>
        <v>74.94</v>
      </c>
    </row>
    <row r="239" spans="7:21" x14ac:dyDescent="0.25">
      <c r="G239" t="s">
        <v>569</v>
      </c>
      <c r="H239" t="str">
        <f ca="1">INDEX(datafile[],MATCH($G239,INDIRECT("datafile[Product ID]"),0),MATCH(H$3,$G$1:$U$1,0))</f>
        <v>Sports</v>
      </c>
      <c r="I239" t="str">
        <f ca="1">INDEX(datafile[],MATCH($G239,INDIRECT("datafile[Product ID]"),0),MATCH(I$3,$G$1:$U$1,0))</f>
        <v>Laptop</v>
      </c>
      <c r="J239" t="str">
        <f ca="1">INDEX(datafile[],MATCH($G239,INDIRECT("datafile[Product ID]"),0),MATCH(J$3,$G$1:$U$1,0))</f>
        <v>Bank Transfer</v>
      </c>
      <c r="K239" t="str">
        <f ca="1">INDEX(datafile[],MATCH($G239,INDIRECT("datafile[Product ID]"),0),MATCH(K$3,$G$1:$U$1,0))</f>
        <v>New York</v>
      </c>
      <c r="L239" t="str">
        <f ca="1">INDEX(datafile[],MATCH($G239,INDIRECT("datafile[Product ID]"),0),MATCH(L$3,$G$1:$U$1,0))</f>
        <v>Cancelled</v>
      </c>
      <c r="M239">
        <f ca="1">INDEX(datafile[],MATCH($G239,INDIRECT("datafile[Product ID]"),0),MATCH(M$3,$G$1:$U$1,0))</f>
        <v>26.33</v>
      </c>
      <c r="N239" t="str">
        <f ca="1">INDEX(datafile[],MATCH($G239,INDIRECT("datafile[Product ID]"),0),MATCH(N$3,$G$1:$U$1,0))</f>
        <v>890 Kristin Hills
Estradabury, OR 97391</v>
      </c>
      <c r="O239" t="str">
        <f ca="1">INDEX(datafile[],MATCH($G239,INDIRECT("datafile[Product ID]"),0),MATCH(O$3,$G$1:$U$1,0))</f>
        <v>Website</v>
      </c>
      <c r="P239">
        <f ca="1">INDEX(datafile[],MATCH($G239,INDIRECT("datafile[Product ID]"),0),MATCH(P$3,$G$1:$U$1,0))</f>
        <v>45572</v>
      </c>
      <c r="Q239">
        <f ca="1">INDEX(datafile[],MATCH($G239,INDIRECT("datafile[Product ID]"),0),MATCH(Q$3,$G$1:$U$1,0))</f>
        <v>209.27</v>
      </c>
      <c r="R239">
        <f ca="1">INDEX(datafile[],MATCH($G239,INDIRECT("datafile[Product ID]"),0),MATCH(R$3,$G$1:$U$1,0))</f>
        <v>187.44</v>
      </c>
      <c r="S239">
        <f ca="1">INDEX(datafile[],MATCH($G239,INDIRECT("datafile[Product ID]"),0),MATCH(S$3,$G$1:$U$1,0))</f>
        <v>15</v>
      </c>
      <c r="T239">
        <f ca="1">INDEX(datafile[],MATCH($G239,INDIRECT("datafile[Product ID]"),0),MATCH(T$3,$G$1:$U$1,0))</f>
        <v>14.32</v>
      </c>
      <c r="U239">
        <f ca="1">INDEX(datafile[],MATCH($G239,INDIRECT("datafile[Product ID]"),0),MATCH(U$3,$G$1:$U$1,0))</f>
        <v>26.96</v>
      </c>
    </row>
    <row r="240" spans="7:21" x14ac:dyDescent="0.25">
      <c r="G240" t="s">
        <v>572</v>
      </c>
      <c r="H240" t="str">
        <f ca="1">INDEX(datafile[],MATCH($G240,INDIRECT("datafile[Product ID]"),0),MATCH(H$3,$G$1:$U$1,0))</f>
        <v>Clothing</v>
      </c>
      <c r="I240" t="str">
        <f ca="1">INDEX(datafile[],MATCH($G240,INDIRECT("datafile[Product ID]"),0),MATCH(I$3,$G$1:$U$1,0))</f>
        <v>Basketball</v>
      </c>
      <c r="J240" t="str">
        <f ca="1">INDEX(datafile[],MATCH($G240,INDIRECT("datafile[Product ID]"),0),MATCH(J$3,$G$1:$U$1,0))</f>
        <v>Bank Transfer</v>
      </c>
      <c r="K240" t="str">
        <f ca="1">INDEX(datafile[],MATCH($G240,INDIRECT("datafile[Product ID]"),0),MATCH(K$3,$G$1:$U$1,0))</f>
        <v>Los Angeles</v>
      </c>
      <c r="L240" t="str">
        <f ca="1">INDEX(datafile[],MATCH($G240,INDIRECT("datafile[Product ID]"),0),MATCH(L$3,$G$1:$U$1,0))</f>
        <v>Returned</v>
      </c>
      <c r="M240">
        <f ca="1">INDEX(datafile[],MATCH($G240,INDIRECT("datafile[Product ID]"),0),MATCH(M$3,$G$1:$U$1,0))</f>
        <v>6.11</v>
      </c>
      <c r="N240" t="str">
        <f ca="1">INDEX(datafile[],MATCH($G240,INDIRECT("datafile[Product ID]"),0),MATCH(N$3,$G$1:$U$1,0))</f>
        <v>09683 Danielle Gardens Suite 971
North Brianmouth, NH 05975</v>
      </c>
      <c r="O240" t="str">
        <f ca="1">INDEX(datafile[],MATCH($G240,INDIRECT("datafile[Product ID]"),0),MATCH(O$3,$G$1:$U$1,0))</f>
        <v>Website</v>
      </c>
      <c r="P240">
        <f ca="1">INDEX(datafile[],MATCH($G240,INDIRECT("datafile[Product ID]"),0),MATCH(P$3,$G$1:$U$1,0))</f>
        <v>45446</v>
      </c>
      <c r="Q240">
        <f ca="1">INDEX(datafile[],MATCH($G240,INDIRECT("datafile[Product ID]"),0),MATCH(Q$3,$G$1:$U$1,0))</f>
        <v>442.89</v>
      </c>
      <c r="R240">
        <f ca="1">INDEX(datafile[],MATCH($G240,INDIRECT("datafile[Product ID]"),0),MATCH(R$3,$G$1:$U$1,0))</f>
        <v>199.75</v>
      </c>
      <c r="S240">
        <f ca="1">INDEX(datafile[],MATCH($G240,INDIRECT("datafile[Product ID]"),0),MATCH(S$3,$G$1:$U$1,0))</f>
        <v>87</v>
      </c>
      <c r="T240">
        <f ca="1">INDEX(datafile[],MATCH($G240,INDIRECT("datafile[Product ID]"),0),MATCH(T$3,$G$1:$U$1,0))</f>
        <v>11.99</v>
      </c>
      <c r="U240">
        <f ca="1">INDEX(datafile[],MATCH($G240,INDIRECT("datafile[Product ID]"),0),MATCH(U$3,$G$1:$U$1,0))</f>
        <v>66.150000000000006</v>
      </c>
    </row>
    <row r="241" spans="7:21" x14ac:dyDescent="0.25">
      <c r="G241" t="s">
        <v>574</v>
      </c>
      <c r="H241" t="str">
        <f ca="1">INDEX(datafile[],MATCH($G241,INDIRECT("datafile[Product ID]"),0),MATCH(H$3,$G$1:$U$1,0))</f>
        <v>Books</v>
      </c>
      <c r="I241" t="str">
        <f ca="1">INDEX(datafile[],MATCH($G241,INDIRECT("datafile[Product ID]"),0),MATCH(I$3,$G$1:$U$1,0))</f>
        <v>Novel</v>
      </c>
      <c r="J241" t="str">
        <f ca="1">INDEX(datafile[],MATCH($G241,INDIRECT("datafile[Product ID]"),0),MATCH(J$3,$G$1:$U$1,0))</f>
        <v>Bank Transfer</v>
      </c>
      <c r="K241" t="str">
        <f ca="1">INDEX(datafile[],MATCH($G241,INDIRECT("datafile[Product ID]"),0),MATCH(K$3,$G$1:$U$1,0))</f>
        <v>Los Angeles</v>
      </c>
      <c r="L241" t="str">
        <f ca="1">INDEX(datafile[],MATCH($G241,INDIRECT("datafile[Product ID]"),0),MATCH(L$3,$G$1:$U$1,0))</f>
        <v>Completed</v>
      </c>
      <c r="M241">
        <f ca="1">INDEX(datafile[],MATCH($G241,INDIRECT("datafile[Product ID]"),0),MATCH(M$3,$G$1:$U$1,0))</f>
        <v>11.86</v>
      </c>
      <c r="N241" t="str">
        <f ca="1">INDEX(datafile[],MATCH($G241,INDIRECT("datafile[Product ID]"),0),MATCH(N$3,$G$1:$U$1,0))</f>
        <v>0771 Robinson Inlet Apt. 815
Lucasside, NV 95548</v>
      </c>
      <c r="O241" t="str">
        <f ca="1">INDEX(datafile[],MATCH($G241,INDIRECT("datafile[Product ID]"),0),MATCH(O$3,$G$1:$U$1,0))</f>
        <v>Website</v>
      </c>
      <c r="P241">
        <f ca="1">INDEX(datafile[],MATCH($G241,INDIRECT("datafile[Product ID]"),0),MATCH(P$3,$G$1:$U$1,0))</f>
        <v>45272</v>
      </c>
      <c r="Q241">
        <f ca="1">INDEX(datafile[],MATCH($G241,INDIRECT("datafile[Product ID]"),0),MATCH(Q$3,$G$1:$U$1,0))</f>
        <v>254.72</v>
      </c>
      <c r="R241">
        <f ca="1">INDEX(datafile[],MATCH($G241,INDIRECT("datafile[Product ID]"),0),MATCH(R$3,$G$1:$U$1,0))</f>
        <v>376.69</v>
      </c>
      <c r="S241">
        <f ca="1">INDEX(datafile[],MATCH($G241,INDIRECT("datafile[Product ID]"),0),MATCH(S$3,$G$1:$U$1,0))</f>
        <v>38</v>
      </c>
      <c r="T241">
        <f ca="1">INDEX(datafile[],MATCH($G241,INDIRECT("datafile[Product ID]"),0),MATCH(T$3,$G$1:$U$1,0))</f>
        <v>12.1</v>
      </c>
      <c r="U241">
        <f ca="1">INDEX(datafile[],MATCH($G241,INDIRECT("datafile[Product ID]"),0),MATCH(U$3,$G$1:$U$1,0))</f>
        <v>82.42</v>
      </c>
    </row>
    <row r="242" spans="7:21" x14ac:dyDescent="0.25">
      <c r="G242" t="s">
        <v>576</v>
      </c>
      <c r="H242" t="str">
        <f ca="1">INDEX(datafile[],MATCH($G242,INDIRECT("datafile[Product ID]"),0),MATCH(H$3,$G$1:$U$1,0))</f>
        <v>Electronics</v>
      </c>
      <c r="I242" t="str">
        <f ca="1">INDEX(datafile[],MATCH($G242,INDIRECT("datafile[Product ID]"),0),MATCH(I$3,$G$1:$U$1,0))</f>
        <v>Laptop</v>
      </c>
      <c r="J242" t="str">
        <f ca="1">INDEX(datafile[],MATCH($G242,INDIRECT("datafile[Product ID]"),0),MATCH(J$3,$G$1:$U$1,0))</f>
        <v>Bank Transfer</v>
      </c>
      <c r="K242" t="str">
        <f ca="1">INDEX(datafile[],MATCH($G242,INDIRECT("datafile[Product ID]"),0),MATCH(K$3,$G$1:$U$1,0))</f>
        <v>Los Angeles</v>
      </c>
      <c r="L242" t="str">
        <f ca="1">INDEX(datafile[],MATCH($G242,INDIRECT("datafile[Product ID]"),0),MATCH(L$3,$G$1:$U$1,0))</f>
        <v>Returned</v>
      </c>
      <c r="M242">
        <f ca="1">INDEX(datafile[],MATCH($G242,INDIRECT("datafile[Product ID]"),0),MATCH(M$3,$G$1:$U$1,0))</f>
        <v>40.21</v>
      </c>
      <c r="N242" t="str">
        <f ca="1">INDEX(datafile[],MATCH($G242,INDIRECT("datafile[Product ID]"),0),MATCH(N$3,$G$1:$U$1,0))</f>
        <v>46871 Kim Loop
West Donald, WA 11979</v>
      </c>
      <c r="O242" t="str">
        <f ca="1">INDEX(datafile[],MATCH($G242,INDIRECT("datafile[Product ID]"),0),MATCH(O$3,$G$1:$U$1,0))</f>
        <v>App</v>
      </c>
      <c r="P242">
        <f ca="1">INDEX(datafile[],MATCH($G242,INDIRECT("datafile[Product ID]"),0),MATCH(P$3,$G$1:$U$1,0))</f>
        <v>45499</v>
      </c>
      <c r="Q242">
        <f ca="1">INDEX(datafile[],MATCH($G242,INDIRECT("datafile[Product ID]"),0),MATCH(Q$3,$G$1:$U$1,0))</f>
        <v>489.28</v>
      </c>
      <c r="R242">
        <f ca="1">INDEX(datafile[],MATCH($G242,INDIRECT("datafile[Product ID]"),0),MATCH(R$3,$G$1:$U$1,0))</f>
        <v>204.84</v>
      </c>
      <c r="S242">
        <f ca="1">INDEX(datafile[],MATCH($G242,INDIRECT("datafile[Product ID]"),0),MATCH(S$3,$G$1:$U$1,0))</f>
        <v>82</v>
      </c>
      <c r="T242">
        <f ca="1">INDEX(datafile[],MATCH($G242,INDIRECT("datafile[Product ID]"),0),MATCH(T$3,$G$1:$U$1,0))</f>
        <v>35.82</v>
      </c>
      <c r="U242">
        <f ca="1">INDEX(datafile[],MATCH($G242,INDIRECT("datafile[Product ID]"),0),MATCH(U$3,$G$1:$U$1,0))</f>
        <v>85.02</v>
      </c>
    </row>
    <row r="243" spans="7:21" x14ac:dyDescent="0.25">
      <c r="G243" t="s">
        <v>578</v>
      </c>
      <c r="H243" t="str">
        <f ca="1">INDEX(datafile[],MATCH($G243,INDIRECT("datafile[Product ID]"),0),MATCH(H$3,$G$1:$U$1,0))</f>
        <v>Electronics</v>
      </c>
      <c r="I243" t="str">
        <f ca="1">INDEX(datafile[],MATCH($G243,INDIRECT("datafile[Product ID]"),0),MATCH(I$3,$G$1:$U$1,0))</f>
        <v>T-shirt</v>
      </c>
      <c r="J243" t="str">
        <f ca="1">INDEX(datafile[],MATCH($G243,INDIRECT("datafile[Product ID]"),0),MATCH(J$3,$G$1:$U$1,0))</f>
        <v>PayPal</v>
      </c>
      <c r="K243" t="str">
        <f ca="1">INDEX(datafile[],MATCH($G243,INDIRECT("datafile[Product ID]"),0),MATCH(K$3,$G$1:$U$1,0))</f>
        <v>Los Angeles</v>
      </c>
      <c r="L243" t="str">
        <f ca="1">INDEX(datafile[],MATCH($G243,INDIRECT("datafile[Product ID]"),0),MATCH(L$3,$G$1:$U$1,0))</f>
        <v>Cancelled</v>
      </c>
      <c r="M243">
        <f ca="1">INDEX(datafile[],MATCH($G243,INDIRECT("datafile[Product ID]"),0),MATCH(M$3,$G$1:$U$1,0))</f>
        <v>6.04</v>
      </c>
      <c r="N243" t="str">
        <f ca="1">INDEX(datafile[],MATCH($G243,INDIRECT("datafile[Product ID]"),0),MATCH(N$3,$G$1:$U$1,0))</f>
        <v>891 Flores Meadows
North Timothymouth, WA 50561</v>
      </c>
      <c r="O243" t="str">
        <f ca="1">INDEX(datafile[],MATCH($G243,INDIRECT("datafile[Product ID]"),0),MATCH(O$3,$G$1:$U$1,0))</f>
        <v>App</v>
      </c>
      <c r="P243">
        <f ca="1">INDEX(datafile[],MATCH($G243,INDIRECT("datafile[Product ID]"),0),MATCH(P$3,$G$1:$U$1,0))</f>
        <v>45383</v>
      </c>
      <c r="Q243">
        <f ca="1">INDEX(datafile[],MATCH($G243,INDIRECT("datafile[Product ID]"),0),MATCH(Q$3,$G$1:$U$1,0))</f>
        <v>732.97</v>
      </c>
      <c r="R243">
        <f ca="1">INDEX(datafile[],MATCH($G243,INDIRECT("datafile[Product ID]"),0),MATCH(R$3,$G$1:$U$1,0))</f>
        <v>459.52</v>
      </c>
      <c r="S243">
        <f ca="1">INDEX(datafile[],MATCH($G243,INDIRECT("datafile[Product ID]"),0),MATCH(S$3,$G$1:$U$1,0))</f>
        <v>43</v>
      </c>
      <c r="T243">
        <f ca="1">INDEX(datafile[],MATCH($G243,INDIRECT("datafile[Product ID]"),0),MATCH(T$3,$G$1:$U$1,0))</f>
        <v>38.68</v>
      </c>
      <c r="U243">
        <f ca="1">INDEX(datafile[],MATCH($G243,INDIRECT("datafile[Product ID]"),0),MATCH(U$3,$G$1:$U$1,0))</f>
        <v>15.63</v>
      </c>
    </row>
    <row r="244" spans="7:21" x14ac:dyDescent="0.25">
      <c r="G244" t="s">
        <v>581</v>
      </c>
      <c r="H244" t="str">
        <f ca="1">INDEX(datafile[],MATCH($G244,INDIRECT("datafile[Product ID]"),0),MATCH(H$3,$G$1:$U$1,0))</f>
        <v>Furniture</v>
      </c>
      <c r="I244" t="str">
        <f ca="1">INDEX(datafile[],MATCH($G244,INDIRECT("datafile[Product ID]"),0),MATCH(I$3,$G$1:$U$1,0))</f>
        <v>Laptop</v>
      </c>
      <c r="J244" t="str">
        <f ca="1">INDEX(datafile[],MATCH($G244,INDIRECT("datafile[Product ID]"),0),MATCH(J$3,$G$1:$U$1,0))</f>
        <v>Cash on Delivery</v>
      </c>
      <c r="K244" t="str">
        <f ca="1">INDEX(datafile[],MATCH($G244,INDIRECT("datafile[Product ID]"),0),MATCH(K$3,$G$1:$U$1,0))</f>
        <v>Los Angeles</v>
      </c>
      <c r="L244" t="str">
        <f ca="1">INDEX(datafile[],MATCH($G244,INDIRECT("datafile[Product ID]"),0),MATCH(L$3,$G$1:$U$1,0))</f>
        <v>Returned</v>
      </c>
      <c r="M244">
        <f ca="1">INDEX(datafile[],MATCH($G244,INDIRECT("datafile[Product ID]"),0),MATCH(M$3,$G$1:$U$1,0))</f>
        <v>29.19</v>
      </c>
      <c r="N244" t="str">
        <f ca="1">INDEX(datafile[],MATCH($G244,INDIRECT("datafile[Product ID]"),0),MATCH(N$3,$G$1:$U$1,0))</f>
        <v>19860 Wilson Passage
Baileyhaven, NY 78379</v>
      </c>
      <c r="O244" t="str">
        <f ca="1">INDEX(datafile[],MATCH($G244,INDIRECT("datafile[Product ID]"),0),MATCH(O$3,$G$1:$U$1,0))</f>
        <v>App</v>
      </c>
      <c r="P244">
        <f ca="1">INDEX(datafile[],MATCH($G244,INDIRECT("datafile[Product ID]"),0),MATCH(P$3,$G$1:$U$1,0))</f>
        <v>45567</v>
      </c>
      <c r="Q244">
        <f ca="1">INDEX(datafile[],MATCH($G244,INDIRECT("datafile[Product ID]"),0),MATCH(Q$3,$G$1:$U$1,0))</f>
        <v>798.71</v>
      </c>
      <c r="R244">
        <f ca="1">INDEX(datafile[],MATCH($G244,INDIRECT("datafile[Product ID]"),0),MATCH(R$3,$G$1:$U$1,0))</f>
        <v>115.75</v>
      </c>
      <c r="S244">
        <f ca="1">INDEX(datafile[],MATCH($G244,INDIRECT("datafile[Product ID]"),0),MATCH(S$3,$G$1:$U$1,0))</f>
        <v>24</v>
      </c>
      <c r="T244">
        <f ca="1">INDEX(datafile[],MATCH($G244,INDIRECT("datafile[Product ID]"),0),MATCH(T$3,$G$1:$U$1,0))</f>
        <v>41.73</v>
      </c>
      <c r="U244">
        <f ca="1">INDEX(datafile[],MATCH($G244,INDIRECT("datafile[Product ID]"),0),MATCH(U$3,$G$1:$U$1,0))</f>
        <v>86.61</v>
      </c>
    </row>
    <row r="245" spans="7:21" x14ac:dyDescent="0.25">
      <c r="G245" t="s">
        <v>584</v>
      </c>
      <c r="H245" t="str">
        <f ca="1">INDEX(datafile[],MATCH($G245,INDIRECT("datafile[Product ID]"),0),MATCH(H$3,$G$1:$U$1,0))</f>
        <v>Clothing</v>
      </c>
      <c r="I245" t="str">
        <f ca="1">INDEX(datafile[],MATCH($G245,INDIRECT("datafile[Product ID]"),0),MATCH(I$3,$G$1:$U$1,0))</f>
        <v>Chair</v>
      </c>
      <c r="J245" t="str">
        <f ca="1">INDEX(datafile[],MATCH($G245,INDIRECT("datafile[Product ID]"),0),MATCH(J$3,$G$1:$U$1,0))</f>
        <v>Bank Transfer</v>
      </c>
      <c r="K245" t="str">
        <f ca="1">INDEX(datafile[],MATCH($G245,INDIRECT("datafile[Product ID]"),0),MATCH(K$3,$G$1:$U$1,0))</f>
        <v>Houston</v>
      </c>
      <c r="L245" t="str">
        <f ca="1">INDEX(datafile[],MATCH($G245,INDIRECT("datafile[Product ID]"),0),MATCH(L$3,$G$1:$U$1,0))</f>
        <v>Completed</v>
      </c>
      <c r="M245">
        <f ca="1">INDEX(datafile[],MATCH($G245,INDIRECT("datafile[Product ID]"),0),MATCH(M$3,$G$1:$U$1,0))</f>
        <v>24.64</v>
      </c>
      <c r="N245" t="str">
        <f ca="1">INDEX(datafile[],MATCH($G245,INDIRECT("datafile[Product ID]"),0),MATCH(N$3,$G$1:$U$1,0))</f>
        <v>Unit 9211 Box 3541
DPO AP 08338</v>
      </c>
      <c r="O245" t="str">
        <f ca="1">INDEX(datafile[],MATCH($G245,INDIRECT("datafile[Product ID]"),0),MATCH(O$3,$G$1:$U$1,0))</f>
        <v>Website</v>
      </c>
      <c r="P245">
        <f ca="1">INDEX(datafile[],MATCH($G245,INDIRECT("datafile[Product ID]"),0),MATCH(P$3,$G$1:$U$1,0))</f>
        <v>45468</v>
      </c>
      <c r="Q245">
        <f ca="1">INDEX(datafile[],MATCH($G245,INDIRECT("datafile[Product ID]"),0),MATCH(Q$3,$G$1:$U$1,0))</f>
        <v>734.07</v>
      </c>
      <c r="R245">
        <f ca="1">INDEX(datafile[],MATCH($G245,INDIRECT("datafile[Product ID]"),0),MATCH(R$3,$G$1:$U$1,0))</f>
        <v>172.45</v>
      </c>
      <c r="S245">
        <f ca="1">INDEX(datafile[],MATCH($G245,INDIRECT("datafile[Product ID]"),0),MATCH(S$3,$G$1:$U$1,0))</f>
        <v>34</v>
      </c>
      <c r="T245">
        <f ca="1">INDEX(datafile[],MATCH($G245,INDIRECT("datafile[Product ID]"),0),MATCH(T$3,$G$1:$U$1,0))</f>
        <v>41.55</v>
      </c>
      <c r="U245">
        <f ca="1">INDEX(datafile[],MATCH($G245,INDIRECT("datafile[Product ID]"),0),MATCH(U$3,$G$1:$U$1,0))</f>
        <v>91.88</v>
      </c>
    </row>
    <row r="246" spans="7:21" x14ac:dyDescent="0.25">
      <c r="G246" t="s">
        <v>586</v>
      </c>
      <c r="H246" t="str">
        <f ca="1">INDEX(datafile[],MATCH($G246,INDIRECT("datafile[Product ID]"),0),MATCH(H$3,$G$1:$U$1,0))</f>
        <v>Electronics</v>
      </c>
      <c r="I246" t="str">
        <f ca="1">INDEX(datafile[],MATCH($G246,INDIRECT("datafile[Product ID]"),0),MATCH(I$3,$G$1:$U$1,0))</f>
        <v>T-shirt</v>
      </c>
      <c r="J246" t="str">
        <f ca="1">INDEX(datafile[],MATCH($G246,INDIRECT("datafile[Product ID]"),0),MATCH(J$3,$G$1:$U$1,0))</f>
        <v>Credit Card</v>
      </c>
      <c r="K246" t="str">
        <f ca="1">INDEX(datafile[],MATCH($G246,INDIRECT("datafile[Product ID]"),0),MATCH(K$3,$G$1:$U$1,0))</f>
        <v>New York</v>
      </c>
      <c r="L246" t="str">
        <f ca="1">INDEX(datafile[],MATCH($G246,INDIRECT("datafile[Product ID]"),0),MATCH(L$3,$G$1:$U$1,0))</f>
        <v>Cancelled</v>
      </c>
      <c r="M246">
        <f ca="1">INDEX(datafile[],MATCH($G246,INDIRECT("datafile[Product ID]"),0),MATCH(M$3,$G$1:$U$1,0))</f>
        <v>6.46</v>
      </c>
      <c r="N246" t="str">
        <f ca="1">INDEX(datafile[],MATCH($G246,INDIRECT("datafile[Product ID]"),0),MATCH(N$3,$G$1:$U$1,0))</f>
        <v>199 Hawkins Burgs Suite 517
Port Stephanie, FL 96693</v>
      </c>
      <c r="O246" t="str">
        <f ca="1">INDEX(datafile[],MATCH($G246,INDIRECT("datafile[Product ID]"),0),MATCH(O$3,$G$1:$U$1,0))</f>
        <v>App</v>
      </c>
      <c r="P246">
        <f ca="1">INDEX(datafile[],MATCH($G246,INDIRECT("datafile[Product ID]"),0),MATCH(P$3,$G$1:$U$1,0))</f>
        <v>45508</v>
      </c>
      <c r="Q246">
        <f ca="1">INDEX(datafile[],MATCH($G246,INDIRECT("datafile[Product ID]"),0),MATCH(Q$3,$G$1:$U$1,0))</f>
        <v>777.22</v>
      </c>
      <c r="R246">
        <f ca="1">INDEX(datafile[],MATCH($G246,INDIRECT("datafile[Product ID]"),0),MATCH(R$3,$G$1:$U$1,0))</f>
        <v>419.37</v>
      </c>
      <c r="S246">
        <f ca="1">INDEX(datafile[],MATCH($G246,INDIRECT("datafile[Product ID]"),0),MATCH(S$3,$G$1:$U$1,0))</f>
        <v>95</v>
      </c>
      <c r="T246">
        <f ca="1">INDEX(datafile[],MATCH($G246,INDIRECT("datafile[Product ID]"),0),MATCH(T$3,$G$1:$U$1,0))</f>
        <v>47.46</v>
      </c>
      <c r="U246">
        <f ca="1">INDEX(datafile[],MATCH($G246,INDIRECT("datafile[Product ID]"),0),MATCH(U$3,$G$1:$U$1,0))</f>
        <v>23.35</v>
      </c>
    </row>
    <row r="247" spans="7:21" x14ac:dyDescent="0.25">
      <c r="G247" t="s">
        <v>588</v>
      </c>
      <c r="H247" t="str">
        <f ca="1">INDEX(datafile[],MATCH($G247,INDIRECT("datafile[Product ID]"),0),MATCH(H$3,$G$1:$U$1,0))</f>
        <v>Furniture</v>
      </c>
      <c r="I247" t="str">
        <f ca="1">INDEX(datafile[],MATCH($G247,INDIRECT("datafile[Product ID]"),0),MATCH(I$3,$G$1:$U$1,0))</f>
        <v>Chair</v>
      </c>
      <c r="J247" t="str">
        <f ca="1">INDEX(datafile[],MATCH($G247,INDIRECT("datafile[Product ID]"),0),MATCH(J$3,$G$1:$U$1,0))</f>
        <v>Cash on Delivery</v>
      </c>
      <c r="K247" t="str">
        <f ca="1">INDEX(datafile[],MATCH($G247,INDIRECT("datafile[Product ID]"),0),MATCH(K$3,$G$1:$U$1,0))</f>
        <v>San Francisco</v>
      </c>
      <c r="L247" t="str">
        <f ca="1">INDEX(datafile[],MATCH($G247,INDIRECT("datafile[Product ID]"),0),MATCH(L$3,$G$1:$U$1,0))</f>
        <v>Returned</v>
      </c>
      <c r="M247">
        <f ca="1">INDEX(datafile[],MATCH($G247,INDIRECT("datafile[Product ID]"),0),MATCH(M$3,$G$1:$U$1,0))</f>
        <v>29.87</v>
      </c>
      <c r="N247" t="str">
        <f ca="1">INDEX(datafile[],MATCH($G247,INDIRECT("datafile[Product ID]"),0),MATCH(N$3,$G$1:$U$1,0))</f>
        <v>28944 Corey Mountain
East Christopherberg, OR 11233</v>
      </c>
      <c r="O247" t="str">
        <f ca="1">INDEX(datafile[],MATCH($G247,INDIRECT("datafile[Product ID]"),0),MATCH(O$3,$G$1:$U$1,0))</f>
        <v>Website</v>
      </c>
      <c r="P247">
        <f ca="1">INDEX(datafile[],MATCH($G247,INDIRECT("datafile[Product ID]"),0),MATCH(P$3,$G$1:$U$1,0))</f>
        <v>45528</v>
      </c>
      <c r="Q247">
        <f ca="1">INDEX(datafile[],MATCH($G247,INDIRECT("datafile[Product ID]"),0),MATCH(Q$3,$G$1:$U$1,0))</f>
        <v>101.36</v>
      </c>
      <c r="R247">
        <f ca="1">INDEX(datafile[],MATCH($G247,INDIRECT("datafile[Product ID]"),0),MATCH(R$3,$G$1:$U$1,0))</f>
        <v>155.41999999999999</v>
      </c>
      <c r="S247">
        <f ca="1">INDEX(datafile[],MATCH($G247,INDIRECT("datafile[Product ID]"),0),MATCH(S$3,$G$1:$U$1,0))</f>
        <v>96</v>
      </c>
      <c r="T247">
        <f ca="1">INDEX(datafile[],MATCH($G247,INDIRECT("datafile[Product ID]"),0),MATCH(T$3,$G$1:$U$1,0))</f>
        <v>35.909999999999997</v>
      </c>
      <c r="U247">
        <f ca="1">INDEX(datafile[],MATCH($G247,INDIRECT("datafile[Product ID]"),0),MATCH(U$3,$G$1:$U$1,0))</f>
        <v>57.28</v>
      </c>
    </row>
    <row r="248" spans="7:21" x14ac:dyDescent="0.25">
      <c r="G248" t="s">
        <v>590</v>
      </c>
      <c r="H248" t="str">
        <f ca="1">INDEX(datafile[],MATCH($G248,INDIRECT("datafile[Product ID]"),0),MATCH(H$3,$G$1:$U$1,0))</f>
        <v>Books</v>
      </c>
      <c r="I248" t="str">
        <f ca="1">INDEX(datafile[],MATCH($G248,INDIRECT("datafile[Product ID]"),0),MATCH(I$3,$G$1:$U$1,0))</f>
        <v>T-shirt</v>
      </c>
      <c r="J248" t="str">
        <f ca="1">INDEX(datafile[],MATCH($G248,INDIRECT("datafile[Product ID]"),0),MATCH(J$3,$G$1:$U$1,0))</f>
        <v>PayPal</v>
      </c>
      <c r="K248" t="str">
        <f ca="1">INDEX(datafile[],MATCH($G248,INDIRECT("datafile[Product ID]"),0),MATCH(K$3,$G$1:$U$1,0))</f>
        <v>New York</v>
      </c>
      <c r="L248" t="str">
        <f ca="1">INDEX(datafile[],MATCH($G248,INDIRECT("datafile[Product ID]"),0),MATCH(L$3,$G$1:$U$1,0))</f>
        <v>Completed</v>
      </c>
      <c r="M248">
        <f ca="1">INDEX(datafile[],MATCH($G248,INDIRECT("datafile[Product ID]"),0),MATCH(M$3,$G$1:$U$1,0))</f>
        <v>44.72</v>
      </c>
      <c r="N248" t="str">
        <f ca="1">INDEX(datafile[],MATCH($G248,INDIRECT("datafile[Product ID]"),0),MATCH(N$3,$G$1:$U$1,0))</f>
        <v>PSC 6973, Box 8352
APO AP 51254</v>
      </c>
      <c r="O248" t="str">
        <f ca="1">INDEX(datafile[],MATCH($G248,INDIRECT("datafile[Product ID]"),0),MATCH(O$3,$G$1:$U$1,0))</f>
        <v>App</v>
      </c>
      <c r="P248">
        <f ca="1">INDEX(datafile[],MATCH($G248,INDIRECT("datafile[Product ID]"),0),MATCH(P$3,$G$1:$U$1,0))</f>
        <v>45442</v>
      </c>
      <c r="Q248">
        <f ca="1">INDEX(datafile[],MATCH($G248,INDIRECT("datafile[Product ID]"),0),MATCH(Q$3,$G$1:$U$1,0))</f>
        <v>820.82</v>
      </c>
      <c r="R248">
        <f ca="1">INDEX(datafile[],MATCH($G248,INDIRECT("datafile[Product ID]"),0),MATCH(R$3,$G$1:$U$1,0))</f>
        <v>197.44</v>
      </c>
      <c r="S248">
        <f ca="1">INDEX(datafile[],MATCH($G248,INDIRECT("datafile[Product ID]"),0),MATCH(S$3,$G$1:$U$1,0))</f>
        <v>19</v>
      </c>
      <c r="T248">
        <f ca="1">INDEX(datafile[],MATCH($G248,INDIRECT("datafile[Product ID]"),0),MATCH(T$3,$G$1:$U$1,0))</f>
        <v>10.1</v>
      </c>
      <c r="U248">
        <f ca="1">INDEX(datafile[],MATCH($G248,INDIRECT("datafile[Product ID]"),0),MATCH(U$3,$G$1:$U$1,0))</f>
        <v>32.25</v>
      </c>
    </row>
    <row r="249" spans="7:21" x14ac:dyDescent="0.25">
      <c r="G249" t="s">
        <v>592</v>
      </c>
      <c r="H249" t="str">
        <f ca="1">INDEX(datafile[],MATCH($G249,INDIRECT("datafile[Product ID]"),0),MATCH(H$3,$G$1:$U$1,0))</f>
        <v>Clothing</v>
      </c>
      <c r="I249" t="str">
        <f ca="1">INDEX(datafile[],MATCH($G249,INDIRECT("datafile[Product ID]"),0),MATCH(I$3,$G$1:$U$1,0))</f>
        <v>T-shirt</v>
      </c>
      <c r="J249" t="str">
        <f ca="1">INDEX(datafile[],MATCH($G249,INDIRECT("datafile[Product ID]"),0),MATCH(J$3,$G$1:$U$1,0))</f>
        <v>PayPal</v>
      </c>
      <c r="K249" t="str">
        <f ca="1">INDEX(datafile[],MATCH($G249,INDIRECT("datafile[Product ID]"),0),MATCH(K$3,$G$1:$U$1,0))</f>
        <v>San Francisco</v>
      </c>
      <c r="L249" t="str">
        <f ca="1">INDEX(datafile[],MATCH($G249,INDIRECT("datafile[Product ID]"),0),MATCH(L$3,$G$1:$U$1,0))</f>
        <v>Pending</v>
      </c>
      <c r="M249">
        <f ca="1">INDEX(datafile[],MATCH($G249,INDIRECT("datafile[Product ID]"),0),MATCH(M$3,$G$1:$U$1,0))</f>
        <v>6.29</v>
      </c>
      <c r="N249" t="str">
        <f ca="1">INDEX(datafile[],MATCH($G249,INDIRECT("datafile[Product ID]"),0),MATCH(N$3,$G$1:$U$1,0))</f>
        <v>9194 Julie Terrace
West Bridget, CA 42961</v>
      </c>
      <c r="O249" t="str">
        <f ca="1">INDEX(datafile[],MATCH($G249,INDIRECT("datafile[Product ID]"),0),MATCH(O$3,$G$1:$U$1,0))</f>
        <v>App</v>
      </c>
      <c r="P249">
        <f ca="1">INDEX(datafile[],MATCH($G249,INDIRECT("datafile[Product ID]"),0),MATCH(P$3,$G$1:$U$1,0))</f>
        <v>45310</v>
      </c>
      <c r="Q249">
        <f ca="1">INDEX(datafile[],MATCH($G249,INDIRECT("datafile[Product ID]"),0),MATCH(Q$3,$G$1:$U$1,0))</f>
        <v>947.85</v>
      </c>
      <c r="R249">
        <f ca="1">INDEX(datafile[],MATCH($G249,INDIRECT("datafile[Product ID]"),0),MATCH(R$3,$G$1:$U$1,0))</f>
        <v>232.93</v>
      </c>
      <c r="S249">
        <f ca="1">INDEX(datafile[],MATCH($G249,INDIRECT("datafile[Product ID]"),0),MATCH(S$3,$G$1:$U$1,0))</f>
        <v>25</v>
      </c>
      <c r="T249">
        <f ca="1">INDEX(datafile[],MATCH($G249,INDIRECT("datafile[Product ID]"),0),MATCH(T$3,$G$1:$U$1,0))</f>
        <v>36.9</v>
      </c>
      <c r="U249">
        <f ca="1">INDEX(datafile[],MATCH($G249,INDIRECT("datafile[Product ID]"),0),MATCH(U$3,$G$1:$U$1,0))</f>
        <v>96.99</v>
      </c>
    </row>
    <row r="250" spans="7:21" x14ac:dyDescent="0.25">
      <c r="G250" t="s">
        <v>594</v>
      </c>
      <c r="H250" t="str">
        <f ca="1">INDEX(datafile[],MATCH($G250,INDIRECT("datafile[Product ID]"),0),MATCH(H$3,$G$1:$U$1,0))</f>
        <v>Sports</v>
      </c>
      <c r="I250" t="str">
        <f ca="1">INDEX(datafile[],MATCH($G250,INDIRECT("datafile[Product ID]"),0),MATCH(I$3,$G$1:$U$1,0))</f>
        <v>Chair</v>
      </c>
      <c r="J250" t="str">
        <f ca="1">INDEX(datafile[],MATCH($G250,INDIRECT("datafile[Product ID]"),0),MATCH(J$3,$G$1:$U$1,0))</f>
        <v>Credit Card</v>
      </c>
      <c r="K250" t="str">
        <f ca="1">INDEX(datafile[],MATCH($G250,INDIRECT("datafile[Product ID]"),0),MATCH(K$3,$G$1:$U$1,0))</f>
        <v>Los Angeles</v>
      </c>
      <c r="L250" t="str">
        <f ca="1">INDEX(datafile[],MATCH($G250,INDIRECT("datafile[Product ID]"),0),MATCH(L$3,$G$1:$U$1,0))</f>
        <v>Cancelled</v>
      </c>
      <c r="M250">
        <f ca="1">INDEX(datafile[],MATCH($G250,INDIRECT("datafile[Product ID]"),0),MATCH(M$3,$G$1:$U$1,0))</f>
        <v>19.7</v>
      </c>
      <c r="N250" t="str">
        <f ca="1">INDEX(datafile[],MATCH($G250,INDIRECT("datafile[Product ID]"),0),MATCH(N$3,$G$1:$U$1,0))</f>
        <v>965 Alex Fields
Adkinsberg, SC 65931</v>
      </c>
      <c r="O250" t="str">
        <f ca="1">INDEX(datafile[],MATCH($G250,INDIRECT("datafile[Product ID]"),0),MATCH(O$3,$G$1:$U$1,0))</f>
        <v>App</v>
      </c>
      <c r="P250">
        <f ca="1">INDEX(datafile[],MATCH($G250,INDIRECT("datafile[Product ID]"),0),MATCH(P$3,$G$1:$U$1,0))</f>
        <v>45217</v>
      </c>
      <c r="Q250">
        <f ca="1">INDEX(datafile[],MATCH($G250,INDIRECT("datafile[Product ID]"),0),MATCH(Q$3,$G$1:$U$1,0))</f>
        <v>451.84</v>
      </c>
      <c r="R250">
        <f ca="1">INDEX(datafile[],MATCH($G250,INDIRECT("datafile[Product ID]"),0),MATCH(R$3,$G$1:$U$1,0))</f>
        <v>248.4</v>
      </c>
      <c r="S250">
        <f ca="1">INDEX(datafile[],MATCH($G250,INDIRECT("datafile[Product ID]"),0),MATCH(S$3,$G$1:$U$1,0))</f>
        <v>63</v>
      </c>
      <c r="T250">
        <f ca="1">INDEX(datafile[],MATCH($G250,INDIRECT("datafile[Product ID]"),0),MATCH(T$3,$G$1:$U$1,0))</f>
        <v>44.14</v>
      </c>
      <c r="U250">
        <f ca="1">INDEX(datafile[],MATCH($G250,INDIRECT("datafile[Product ID]"),0),MATCH(U$3,$G$1:$U$1,0))</f>
        <v>61.74</v>
      </c>
    </row>
    <row r="251" spans="7:21" x14ac:dyDescent="0.25">
      <c r="G251" t="s">
        <v>596</v>
      </c>
      <c r="H251" t="str">
        <f ca="1">INDEX(datafile[],MATCH($G251,INDIRECT("datafile[Product ID]"),0),MATCH(H$3,$G$1:$U$1,0))</f>
        <v>Furniture</v>
      </c>
      <c r="I251" t="str">
        <f ca="1">INDEX(datafile[],MATCH($G251,INDIRECT("datafile[Product ID]"),0),MATCH(I$3,$G$1:$U$1,0))</f>
        <v>Novel</v>
      </c>
      <c r="J251" t="str">
        <f ca="1">INDEX(datafile[],MATCH($G251,INDIRECT("datafile[Product ID]"),0),MATCH(J$3,$G$1:$U$1,0))</f>
        <v>Credit Card</v>
      </c>
      <c r="K251" t="str">
        <f ca="1">INDEX(datafile[],MATCH($G251,INDIRECT("datafile[Product ID]"),0),MATCH(K$3,$G$1:$U$1,0))</f>
        <v>Chicago</v>
      </c>
      <c r="L251" t="str">
        <f ca="1">INDEX(datafile[],MATCH($G251,INDIRECT("datafile[Product ID]"),0),MATCH(L$3,$G$1:$U$1,0))</f>
        <v>Cancelled</v>
      </c>
      <c r="M251">
        <f ca="1">INDEX(datafile[],MATCH($G251,INDIRECT("datafile[Product ID]"),0),MATCH(M$3,$G$1:$U$1,0))</f>
        <v>24.05</v>
      </c>
      <c r="N251" t="str">
        <f ca="1">INDEX(datafile[],MATCH($G251,INDIRECT("datafile[Product ID]"),0),MATCH(N$3,$G$1:$U$1,0))</f>
        <v>32995 Beck Way
Seanview, SD 98531</v>
      </c>
      <c r="O251" t="str">
        <f ca="1">INDEX(datafile[],MATCH($G251,INDIRECT("datafile[Product ID]"),0),MATCH(O$3,$G$1:$U$1,0))</f>
        <v>Website</v>
      </c>
      <c r="P251">
        <f ca="1">INDEX(datafile[],MATCH($G251,INDIRECT("datafile[Product ID]"),0),MATCH(P$3,$G$1:$U$1,0))</f>
        <v>45258</v>
      </c>
      <c r="Q251">
        <f ca="1">INDEX(datafile[],MATCH($G251,INDIRECT("datafile[Product ID]"),0),MATCH(Q$3,$G$1:$U$1,0))</f>
        <v>574.28</v>
      </c>
      <c r="R251">
        <f ca="1">INDEX(datafile[],MATCH($G251,INDIRECT("datafile[Product ID]"),0),MATCH(R$3,$G$1:$U$1,0))</f>
        <v>238.39</v>
      </c>
      <c r="S251">
        <f ca="1">INDEX(datafile[],MATCH($G251,INDIRECT("datafile[Product ID]"),0),MATCH(S$3,$G$1:$U$1,0))</f>
        <v>50</v>
      </c>
      <c r="T251">
        <f ca="1">INDEX(datafile[],MATCH($G251,INDIRECT("datafile[Product ID]"),0),MATCH(T$3,$G$1:$U$1,0))</f>
        <v>40.4</v>
      </c>
      <c r="U251">
        <f ca="1">INDEX(datafile[],MATCH($G251,INDIRECT("datafile[Product ID]"),0),MATCH(U$3,$G$1:$U$1,0))</f>
        <v>90.92</v>
      </c>
    </row>
    <row r="252" spans="7:21" x14ac:dyDescent="0.25">
      <c r="G252" t="s">
        <v>598</v>
      </c>
      <c r="H252" t="str">
        <f ca="1">INDEX(datafile[],MATCH($G252,INDIRECT("datafile[Product ID]"),0),MATCH(H$3,$G$1:$U$1,0))</f>
        <v>Electronics</v>
      </c>
      <c r="I252" t="str">
        <f ca="1">INDEX(datafile[],MATCH($G252,INDIRECT("datafile[Product ID]"),0),MATCH(I$3,$G$1:$U$1,0))</f>
        <v>T-shirt</v>
      </c>
      <c r="J252" t="str">
        <f ca="1">INDEX(datafile[],MATCH($G252,INDIRECT("datafile[Product ID]"),0),MATCH(J$3,$G$1:$U$1,0))</f>
        <v>Cash on Delivery</v>
      </c>
      <c r="K252" t="str">
        <f ca="1">INDEX(datafile[],MATCH($G252,INDIRECT("datafile[Product ID]"),0),MATCH(K$3,$G$1:$U$1,0))</f>
        <v>Chicago</v>
      </c>
      <c r="L252" t="str">
        <f ca="1">INDEX(datafile[],MATCH($G252,INDIRECT("datafile[Product ID]"),0),MATCH(L$3,$G$1:$U$1,0))</f>
        <v>Pending</v>
      </c>
      <c r="M252">
        <f ca="1">INDEX(datafile[],MATCH($G252,INDIRECT("datafile[Product ID]"),0),MATCH(M$3,$G$1:$U$1,0))</f>
        <v>45.42</v>
      </c>
      <c r="N252" t="str">
        <f ca="1">INDEX(datafile[],MATCH($G252,INDIRECT("datafile[Product ID]"),0),MATCH(N$3,$G$1:$U$1,0))</f>
        <v>39934 Amanda Field
Devonmouth, LA 54350</v>
      </c>
      <c r="O252" t="str">
        <f ca="1">INDEX(datafile[],MATCH($G252,INDIRECT("datafile[Product ID]"),0),MATCH(O$3,$G$1:$U$1,0))</f>
        <v>Website</v>
      </c>
      <c r="P252">
        <f ca="1">INDEX(datafile[],MATCH($G252,INDIRECT("datafile[Product ID]"),0),MATCH(P$3,$G$1:$U$1,0))</f>
        <v>45454</v>
      </c>
      <c r="Q252">
        <f ca="1">INDEX(datafile[],MATCH($G252,INDIRECT("datafile[Product ID]"),0),MATCH(Q$3,$G$1:$U$1,0))</f>
        <v>797.78</v>
      </c>
      <c r="R252">
        <f ca="1">INDEX(datafile[],MATCH($G252,INDIRECT("datafile[Product ID]"),0),MATCH(R$3,$G$1:$U$1,0))</f>
        <v>334.9</v>
      </c>
      <c r="S252">
        <f ca="1">INDEX(datafile[],MATCH($G252,INDIRECT("datafile[Product ID]"),0),MATCH(S$3,$G$1:$U$1,0))</f>
        <v>15</v>
      </c>
      <c r="T252">
        <f ca="1">INDEX(datafile[],MATCH($G252,INDIRECT("datafile[Product ID]"),0),MATCH(T$3,$G$1:$U$1,0))</f>
        <v>15.6</v>
      </c>
      <c r="U252">
        <f ca="1">INDEX(datafile[],MATCH($G252,INDIRECT("datafile[Product ID]"),0),MATCH(U$3,$G$1:$U$1,0))</f>
        <v>18.329999999999998</v>
      </c>
    </row>
    <row r="253" spans="7:21" x14ac:dyDescent="0.25">
      <c r="G253" t="s">
        <v>600</v>
      </c>
      <c r="H253" t="str">
        <f ca="1">INDEX(datafile[],MATCH($G253,INDIRECT("datafile[Product ID]"),0),MATCH(H$3,$G$1:$U$1,0))</f>
        <v>Electronics</v>
      </c>
      <c r="I253" t="str">
        <f ca="1">INDEX(datafile[],MATCH($G253,INDIRECT("datafile[Product ID]"),0),MATCH(I$3,$G$1:$U$1,0))</f>
        <v>T-shirt</v>
      </c>
      <c r="J253" t="str">
        <f ca="1">INDEX(datafile[],MATCH($G253,INDIRECT("datafile[Product ID]"),0),MATCH(J$3,$G$1:$U$1,0))</f>
        <v>Cash on Delivery</v>
      </c>
      <c r="K253" t="str">
        <f ca="1">INDEX(datafile[],MATCH($G253,INDIRECT("datafile[Product ID]"),0),MATCH(K$3,$G$1:$U$1,0))</f>
        <v>Los Angeles</v>
      </c>
      <c r="L253" t="str">
        <f ca="1">INDEX(datafile[],MATCH($G253,INDIRECT("datafile[Product ID]"),0),MATCH(L$3,$G$1:$U$1,0))</f>
        <v>Pending</v>
      </c>
      <c r="M253">
        <f ca="1">INDEX(datafile[],MATCH($G253,INDIRECT("datafile[Product ID]"),0),MATCH(M$3,$G$1:$U$1,0))</f>
        <v>12.67</v>
      </c>
      <c r="N253" t="str">
        <f ca="1">INDEX(datafile[],MATCH($G253,INDIRECT("datafile[Product ID]"),0),MATCH(N$3,$G$1:$U$1,0))</f>
        <v>739 John Villages Suite 368
Wesleymouth, AR 77680</v>
      </c>
      <c r="O253" t="str">
        <f ca="1">INDEX(datafile[],MATCH($G253,INDIRECT("datafile[Product ID]"),0),MATCH(O$3,$G$1:$U$1,0))</f>
        <v>App</v>
      </c>
      <c r="P253">
        <f ca="1">INDEX(datafile[],MATCH($G253,INDIRECT("datafile[Product ID]"),0),MATCH(P$3,$G$1:$U$1,0))</f>
        <v>45343</v>
      </c>
      <c r="Q253">
        <f ca="1">INDEX(datafile[],MATCH($G253,INDIRECT("datafile[Product ID]"),0),MATCH(Q$3,$G$1:$U$1,0))</f>
        <v>90.16</v>
      </c>
      <c r="R253">
        <f ca="1">INDEX(datafile[],MATCH($G253,INDIRECT("datafile[Product ID]"),0),MATCH(R$3,$G$1:$U$1,0))</f>
        <v>360.15</v>
      </c>
      <c r="S253">
        <f ca="1">INDEX(datafile[],MATCH($G253,INDIRECT("datafile[Product ID]"),0),MATCH(S$3,$G$1:$U$1,0))</f>
        <v>31</v>
      </c>
      <c r="T253">
        <f ca="1">INDEX(datafile[],MATCH($G253,INDIRECT("datafile[Product ID]"),0),MATCH(T$3,$G$1:$U$1,0))</f>
        <v>25.1</v>
      </c>
      <c r="U253">
        <f ca="1">INDEX(datafile[],MATCH($G253,INDIRECT("datafile[Product ID]"),0),MATCH(U$3,$G$1:$U$1,0))</f>
        <v>4.67</v>
      </c>
    </row>
    <row r="254" spans="7:21" x14ac:dyDescent="0.25">
      <c r="G254" t="s">
        <v>602</v>
      </c>
      <c r="H254" t="str">
        <f ca="1">INDEX(datafile[],MATCH($G254,INDIRECT("datafile[Product ID]"),0),MATCH(H$3,$G$1:$U$1,0))</f>
        <v>Furniture</v>
      </c>
      <c r="I254" t="str">
        <f ca="1">INDEX(datafile[],MATCH($G254,INDIRECT("datafile[Product ID]"),0),MATCH(I$3,$G$1:$U$1,0))</f>
        <v>Basketball</v>
      </c>
      <c r="J254" t="str">
        <f ca="1">INDEX(datafile[],MATCH($G254,INDIRECT("datafile[Product ID]"),0),MATCH(J$3,$G$1:$U$1,0))</f>
        <v>Credit Card</v>
      </c>
      <c r="K254" t="str">
        <f ca="1">INDEX(datafile[],MATCH($G254,INDIRECT("datafile[Product ID]"),0),MATCH(K$3,$G$1:$U$1,0))</f>
        <v>New York</v>
      </c>
      <c r="L254" t="str">
        <f ca="1">INDEX(datafile[],MATCH($G254,INDIRECT("datafile[Product ID]"),0),MATCH(L$3,$G$1:$U$1,0))</f>
        <v>Returned</v>
      </c>
      <c r="M254">
        <f ca="1">INDEX(datafile[],MATCH($G254,INDIRECT("datafile[Product ID]"),0),MATCH(M$3,$G$1:$U$1,0))</f>
        <v>14.42</v>
      </c>
      <c r="N254" t="str">
        <f ca="1">INDEX(datafile[],MATCH($G254,INDIRECT("datafile[Product ID]"),0),MATCH(N$3,$G$1:$U$1,0))</f>
        <v>154 Melissa Grove Apt. 392
South Andrew, KY 25888</v>
      </c>
      <c r="O254" t="str">
        <f ca="1">INDEX(datafile[],MATCH($G254,INDIRECT("datafile[Product ID]"),0),MATCH(O$3,$G$1:$U$1,0))</f>
        <v>App</v>
      </c>
      <c r="P254">
        <f ca="1">INDEX(datafile[],MATCH($G254,INDIRECT("datafile[Product ID]"),0),MATCH(P$3,$G$1:$U$1,0))</f>
        <v>45264</v>
      </c>
      <c r="Q254">
        <f ca="1">INDEX(datafile[],MATCH($G254,INDIRECT("datafile[Product ID]"),0),MATCH(Q$3,$G$1:$U$1,0))</f>
        <v>863.48</v>
      </c>
      <c r="R254">
        <f ca="1">INDEX(datafile[],MATCH($G254,INDIRECT("datafile[Product ID]"),0),MATCH(R$3,$G$1:$U$1,0))</f>
        <v>93.63</v>
      </c>
      <c r="S254">
        <f ca="1">INDEX(datafile[],MATCH($G254,INDIRECT("datafile[Product ID]"),0),MATCH(S$3,$G$1:$U$1,0))</f>
        <v>68</v>
      </c>
      <c r="T254">
        <f ca="1">INDEX(datafile[],MATCH($G254,INDIRECT("datafile[Product ID]"),0),MATCH(T$3,$G$1:$U$1,0))</f>
        <v>48.27</v>
      </c>
      <c r="U254">
        <f ca="1">INDEX(datafile[],MATCH($G254,INDIRECT("datafile[Product ID]"),0),MATCH(U$3,$G$1:$U$1,0))</f>
        <v>8.67</v>
      </c>
    </row>
    <row r="255" spans="7:21" x14ac:dyDescent="0.25">
      <c r="G255" t="s">
        <v>607</v>
      </c>
      <c r="H255" t="str">
        <f ca="1">INDEX(datafile[],MATCH($G255,INDIRECT("datafile[Product ID]"),0),MATCH(H$3,$G$1:$U$1,0))</f>
        <v>Clothing</v>
      </c>
      <c r="I255" t="str">
        <f ca="1">INDEX(datafile[],MATCH($G255,INDIRECT("datafile[Product ID]"),0),MATCH(I$3,$G$1:$U$1,0))</f>
        <v>Chair</v>
      </c>
      <c r="J255" t="str">
        <f ca="1">INDEX(datafile[],MATCH($G255,INDIRECT("datafile[Product ID]"),0),MATCH(J$3,$G$1:$U$1,0))</f>
        <v>Credit Card</v>
      </c>
      <c r="K255" t="str">
        <f ca="1">INDEX(datafile[],MATCH($G255,INDIRECT("datafile[Product ID]"),0),MATCH(K$3,$G$1:$U$1,0))</f>
        <v>Houston</v>
      </c>
      <c r="L255" t="str">
        <f ca="1">INDEX(datafile[],MATCH($G255,INDIRECT("datafile[Product ID]"),0),MATCH(L$3,$G$1:$U$1,0))</f>
        <v>Returned</v>
      </c>
      <c r="M255">
        <f ca="1">INDEX(datafile[],MATCH($G255,INDIRECT("datafile[Product ID]"),0),MATCH(M$3,$G$1:$U$1,0))</f>
        <v>42.55</v>
      </c>
      <c r="N255" t="str">
        <f ca="1">INDEX(datafile[],MATCH($G255,INDIRECT("datafile[Product ID]"),0),MATCH(N$3,$G$1:$U$1,0))</f>
        <v>407 Jessica Islands
North Kenneth, WI 52215</v>
      </c>
      <c r="O255" t="str">
        <f ca="1">INDEX(datafile[],MATCH($G255,INDIRECT("datafile[Product ID]"),0),MATCH(O$3,$G$1:$U$1,0))</f>
        <v>Website</v>
      </c>
      <c r="P255">
        <f ca="1">INDEX(datafile[],MATCH($G255,INDIRECT("datafile[Product ID]"),0),MATCH(P$3,$G$1:$U$1,0))</f>
        <v>45558</v>
      </c>
      <c r="Q255">
        <f ca="1">INDEX(datafile[],MATCH($G255,INDIRECT("datafile[Product ID]"),0),MATCH(Q$3,$G$1:$U$1,0))</f>
        <v>635.36</v>
      </c>
      <c r="R255">
        <f ca="1">INDEX(datafile[],MATCH($G255,INDIRECT("datafile[Product ID]"),0),MATCH(R$3,$G$1:$U$1,0))</f>
        <v>431.47</v>
      </c>
      <c r="S255">
        <f ca="1">INDEX(datafile[],MATCH($G255,INDIRECT("datafile[Product ID]"),0),MATCH(S$3,$G$1:$U$1,0))</f>
        <v>44</v>
      </c>
      <c r="T255">
        <f ca="1">INDEX(datafile[],MATCH($G255,INDIRECT("datafile[Product ID]"),0),MATCH(T$3,$G$1:$U$1,0))</f>
        <v>17.89</v>
      </c>
      <c r="U255">
        <f ca="1">INDEX(datafile[],MATCH($G255,INDIRECT("datafile[Product ID]"),0),MATCH(U$3,$G$1:$U$1,0))</f>
        <v>23</v>
      </c>
    </row>
    <row r="256" spans="7:21" x14ac:dyDescent="0.25">
      <c r="G256" t="s">
        <v>609</v>
      </c>
      <c r="H256" t="str">
        <f ca="1">INDEX(datafile[],MATCH($G256,INDIRECT("datafile[Product ID]"),0),MATCH(H$3,$G$1:$U$1,0))</f>
        <v>Sports</v>
      </c>
      <c r="I256" t="str">
        <f ca="1">INDEX(datafile[],MATCH($G256,INDIRECT("datafile[Product ID]"),0),MATCH(I$3,$G$1:$U$1,0))</f>
        <v>Laptop</v>
      </c>
      <c r="J256" t="str">
        <f ca="1">INDEX(datafile[],MATCH($G256,INDIRECT("datafile[Product ID]"),0),MATCH(J$3,$G$1:$U$1,0))</f>
        <v>PayPal</v>
      </c>
      <c r="K256" t="str">
        <f ca="1">INDEX(datafile[],MATCH($G256,INDIRECT("datafile[Product ID]"),0),MATCH(K$3,$G$1:$U$1,0))</f>
        <v>Los Angeles</v>
      </c>
      <c r="L256" t="str">
        <f ca="1">INDEX(datafile[],MATCH($G256,INDIRECT("datafile[Product ID]"),0),MATCH(L$3,$G$1:$U$1,0))</f>
        <v>Pending</v>
      </c>
      <c r="M256">
        <f ca="1">INDEX(datafile[],MATCH($G256,INDIRECT("datafile[Product ID]"),0),MATCH(M$3,$G$1:$U$1,0))</f>
        <v>6.28</v>
      </c>
      <c r="N256" t="str">
        <f ca="1">INDEX(datafile[],MATCH($G256,INDIRECT("datafile[Product ID]"),0),MATCH(N$3,$G$1:$U$1,0))</f>
        <v>PSC 8438, Box 7258
APO AA 16814</v>
      </c>
      <c r="O256" t="str">
        <f ca="1">INDEX(datafile[],MATCH($G256,INDIRECT("datafile[Product ID]"),0),MATCH(O$3,$G$1:$U$1,0))</f>
        <v>Website</v>
      </c>
      <c r="P256">
        <f ca="1">INDEX(datafile[],MATCH($G256,INDIRECT("datafile[Product ID]"),0),MATCH(P$3,$G$1:$U$1,0))</f>
        <v>45446</v>
      </c>
      <c r="Q256">
        <f ca="1">INDEX(datafile[],MATCH($G256,INDIRECT("datafile[Product ID]"),0),MATCH(Q$3,$G$1:$U$1,0))</f>
        <v>210.91</v>
      </c>
      <c r="R256">
        <f ca="1">INDEX(datafile[],MATCH($G256,INDIRECT("datafile[Product ID]"),0),MATCH(R$3,$G$1:$U$1,0))</f>
        <v>316.44</v>
      </c>
      <c r="S256">
        <f ca="1">INDEX(datafile[],MATCH($G256,INDIRECT("datafile[Product ID]"),0),MATCH(S$3,$G$1:$U$1,0))</f>
        <v>39</v>
      </c>
      <c r="T256">
        <f ca="1">INDEX(datafile[],MATCH($G256,INDIRECT("datafile[Product ID]"),0),MATCH(T$3,$G$1:$U$1,0))</f>
        <v>28.45</v>
      </c>
      <c r="U256">
        <f ca="1">INDEX(datafile[],MATCH($G256,INDIRECT("datafile[Product ID]"),0),MATCH(U$3,$G$1:$U$1,0))</f>
        <v>59.15</v>
      </c>
    </row>
    <row r="257" spans="7:21" x14ac:dyDescent="0.25">
      <c r="G257" t="s">
        <v>612</v>
      </c>
      <c r="H257" t="str">
        <f ca="1">INDEX(datafile[],MATCH($G257,INDIRECT("datafile[Product ID]"),0),MATCH(H$3,$G$1:$U$1,0))</f>
        <v>Sports</v>
      </c>
      <c r="I257" t="str">
        <f ca="1">INDEX(datafile[],MATCH($G257,INDIRECT("datafile[Product ID]"),0),MATCH(I$3,$G$1:$U$1,0))</f>
        <v>Laptop</v>
      </c>
      <c r="J257" t="str">
        <f ca="1">INDEX(datafile[],MATCH($G257,INDIRECT("datafile[Product ID]"),0),MATCH(J$3,$G$1:$U$1,0))</f>
        <v>Cash on Delivery</v>
      </c>
      <c r="K257" t="str">
        <f ca="1">INDEX(datafile[],MATCH($G257,INDIRECT("datafile[Product ID]"),0),MATCH(K$3,$G$1:$U$1,0))</f>
        <v>San Francisco</v>
      </c>
      <c r="L257" t="str">
        <f ca="1">INDEX(datafile[],MATCH($G257,INDIRECT("datafile[Product ID]"),0),MATCH(L$3,$G$1:$U$1,0))</f>
        <v>Cancelled</v>
      </c>
      <c r="M257">
        <f ca="1">INDEX(datafile[],MATCH($G257,INDIRECT("datafile[Product ID]"),0),MATCH(M$3,$G$1:$U$1,0))</f>
        <v>23.48</v>
      </c>
      <c r="N257" t="str">
        <f ca="1">INDEX(datafile[],MATCH($G257,INDIRECT("datafile[Product ID]"),0),MATCH(N$3,$G$1:$U$1,0))</f>
        <v>USS Burnett
FPO AP 96582</v>
      </c>
      <c r="O257" t="str">
        <f ca="1">INDEX(datafile[],MATCH($G257,INDIRECT("datafile[Product ID]"),0),MATCH(O$3,$G$1:$U$1,0))</f>
        <v>Website</v>
      </c>
      <c r="P257">
        <f ca="1">INDEX(datafile[],MATCH($G257,INDIRECT("datafile[Product ID]"),0),MATCH(P$3,$G$1:$U$1,0))</f>
        <v>45350</v>
      </c>
      <c r="Q257">
        <f ca="1">INDEX(datafile[],MATCH($G257,INDIRECT("datafile[Product ID]"),0),MATCH(Q$3,$G$1:$U$1,0))</f>
        <v>771.94</v>
      </c>
      <c r="R257">
        <f ca="1">INDEX(datafile[],MATCH($G257,INDIRECT("datafile[Product ID]"),0),MATCH(R$3,$G$1:$U$1,0))</f>
        <v>202.24</v>
      </c>
      <c r="S257">
        <f ca="1">INDEX(datafile[],MATCH($G257,INDIRECT("datafile[Product ID]"),0),MATCH(S$3,$G$1:$U$1,0))</f>
        <v>85</v>
      </c>
      <c r="T257">
        <f ca="1">INDEX(datafile[],MATCH($G257,INDIRECT("datafile[Product ID]"),0),MATCH(T$3,$G$1:$U$1,0))</f>
        <v>12.45</v>
      </c>
      <c r="U257">
        <f ca="1">INDEX(datafile[],MATCH($G257,INDIRECT("datafile[Product ID]"),0),MATCH(U$3,$G$1:$U$1,0))</f>
        <v>11.72</v>
      </c>
    </row>
    <row r="258" spans="7:21" x14ac:dyDescent="0.25">
      <c r="G258" t="s">
        <v>615</v>
      </c>
      <c r="H258" t="str">
        <f ca="1">INDEX(datafile[],MATCH($G258,INDIRECT("datafile[Product ID]"),0),MATCH(H$3,$G$1:$U$1,0))</f>
        <v>Furniture</v>
      </c>
      <c r="I258" t="str">
        <f ca="1">INDEX(datafile[],MATCH($G258,INDIRECT("datafile[Product ID]"),0),MATCH(I$3,$G$1:$U$1,0))</f>
        <v>Basketball</v>
      </c>
      <c r="J258" t="str">
        <f ca="1">INDEX(datafile[],MATCH($G258,INDIRECT("datafile[Product ID]"),0),MATCH(J$3,$G$1:$U$1,0))</f>
        <v>Credit Card</v>
      </c>
      <c r="K258" t="str">
        <f ca="1">INDEX(datafile[],MATCH($G258,INDIRECT("datafile[Product ID]"),0),MATCH(K$3,$G$1:$U$1,0))</f>
        <v>Houston</v>
      </c>
      <c r="L258" t="str">
        <f ca="1">INDEX(datafile[],MATCH($G258,INDIRECT("datafile[Product ID]"),0),MATCH(L$3,$G$1:$U$1,0))</f>
        <v>Pending</v>
      </c>
      <c r="M258">
        <f ca="1">INDEX(datafile[],MATCH($G258,INDIRECT("datafile[Product ID]"),0),MATCH(M$3,$G$1:$U$1,0))</f>
        <v>14.54</v>
      </c>
      <c r="N258" t="str">
        <f ca="1">INDEX(datafile[],MATCH($G258,INDIRECT("datafile[Product ID]"),0),MATCH(N$3,$G$1:$U$1,0))</f>
        <v>53286 Christine Valleys
Ericchester, CT 72806</v>
      </c>
      <c r="O258" t="str">
        <f ca="1">INDEX(datafile[],MATCH($G258,INDIRECT("datafile[Product ID]"),0),MATCH(O$3,$G$1:$U$1,0))</f>
        <v>Website</v>
      </c>
      <c r="P258">
        <f ca="1">INDEX(datafile[],MATCH($G258,INDIRECT("datafile[Product ID]"),0),MATCH(P$3,$G$1:$U$1,0))</f>
        <v>45515</v>
      </c>
      <c r="Q258">
        <f ca="1">INDEX(datafile[],MATCH($G258,INDIRECT("datafile[Product ID]"),0),MATCH(Q$3,$G$1:$U$1,0))</f>
        <v>107.14</v>
      </c>
      <c r="R258">
        <f ca="1">INDEX(datafile[],MATCH($G258,INDIRECT("datafile[Product ID]"),0),MATCH(R$3,$G$1:$U$1,0))</f>
        <v>373.71</v>
      </c>
      <c r="S258">
        <f ca="1">INDEX(datafile[],MATCH($G258,INDIRECT("datafile[Product ID]"),0),MATCH(S$3,$G$1:$U$1,0))</f>
        <v>94</v>
      </c>
      <c r="T258">
        <f ca="1">INDEX(datafile[],MATCH($G258,INDIRECT("datafile[Product ID]"),0),MATCH(T$3,$G$1:$U$1,0))</f>
        <v>7.91</v>
      </c>
      <c r="U258">
        <f ca="1">INDEX(datafile[],MATCH($G258,INDIRECT("datafile[Product ID]"),0),MATCH(U$3,$G$1:$U$1,0))</f>
        <v>53.31</v>
      </c>
    </row>
    <row r="259" spans="7:21" x14ac:dyDescent="0.25">
      <c r="G259" t="s">
        <v>617</v>
      </c>
      <c r="H259" t="str">
        <f ca="1">INDEX(datafile[],MATCH($G259,INDIRECT("datafile[Product ID]"),0),MATCH(H$3,$G$1:$U$1,0))</f>
        <v>Books</v>
      </c>
      <c r="I259" t="str">
        <f ca="1">INDEX(datafile[],MATCH($G259,INDIRECT("datafile[Product ID]"),0),MATCH(I$3,$G$1:$U$1,0))</f>
        <v>Laptop</v>
      </c>
      <c r="J259" t="str">
        <f ca="1">INDEX(datafile[],MATCH($G259,INDIRECT("datafile[Product ID]"),0),MATCH(J$3,$G$1:$U$1,0))</f>
        <v>Cash on Delivery</v>
      </c>
      <c r="K259" t="str">
        <f ca="1">INDEX(datafile[],MATCH($G259,INDIRECT("datafile[Product ID]"),0),MATCH(K$3,$G$1:$U$1,0))</f>
        <v>Chicago</v>
      </c>
      <c r="L259" t="str">
        <f ca="1">INDEX(datafile[],MATCH($G259,INDIRECT("datafile[Product ID]"),0),MATCH(L$3,$G$1:$U$1,0))</f>
        <v>Completed</v>
      </c>
      <c r="M259">
        <f ca="1">INDEX(datafile[],MATCH($G259,INDIRECT("datafile[Product ID]"),0),MATCH(M$3,$G$1:$U$1,0))</f>
        <v>37.840000000000003</v>
      </c>
      <c r="N259" t="str">
        <f ca="1">INDEX(datafile[],MATCH($G259,INDIRECT("datafile[Product ID]"),0),MATCH(N$3,$G$1:$U$1,0))</f>
        <v>126 Clark Courts Apt. 272
Lake Maryland, PA 46122</v>
      </c>
      <c r="O259" t="str">
        <f ca="1">INDEX(datafile[],MATCH($G259,INDIRECT("datafile[Product ID]"),0),MATCH(O$3,$G$1:$U$1,0))</f>
        <v>Website</v>
      </c>
      <c r="P259">
        <f ca="1">INDEX(datafile[],MATCH($G259,INDIRECT("datafile[Product ID]"),0),MATCH(P$3,$G$1:$U$1,0))</f>
        <v>45369</v>
      </c>
      <c r="Q259">
        <f ca="1">INDEX(datafile[],MATCH($G259,INDIRECT("datafile[Product ID]"),0),MATCH(Q$3,$G$1:$U$1,0))</f>
        <v>207.62</v>
      </c>
      <c r="R259">
        <f ca="1">INDEX(datafile[],MATCH($G259,INDIRECT("datafile[Product ID]"),0),MATCH(R$3,$G$1:$U$1,0))</f>
        <v>24.03</v>
      </c>
      <c r="S259">
        <f ca="1">INDEX(datafile[],MATCH($G259,INDIRECT("datafile[Product ID]"),0),MATCH(S$3,$G$1:$U$1,0))</f>
        <v>35</v>
      </c>
      <c r="T259">
        <f ca="1">INDEX(datafile[],MATCH($G259,INDIRECT("datafile[Product ID]"),0),MATCH(T$3,$G$1:$U$1,0))</f>
        <v>44.67</v>
      </c>
      <c r="U259">
        <f ca="1">INDEX(datafile[],MATCH($G259,INDIRECT("datafile[Product ID]"),0),MATCH(U$3,$G$1:$U$1,0))</f>
        <v>25.19</v>
      </c>
    </row>
    <row r="260" spans="7:21" x14ac:dyDescent="0.25">
      <c r="G260" t="s">
        <v>619</v>
      </c>
      <c r="H260" t="str">
        <f ca="1">INDEX(datafile[],MATCH($G260,INDIRECT("datafile[Product ID]"),0),MATCH(H$3,$G$1:$U$1,0))</f>
        <v>Clothing</v>
      </c>
      <c r="I260" t="str">
        <f ca="1">INDEX(datafile[],MATCH($G260,INDIRECT("datafile[Product ID]"),0),MATCH(I$3,$G$1:$U$1,0))</f>
        <v>Chair</v>
      </c>
      <c r="J260" t="str">
        <f ca="1">INDEX(datafile[],MATCH($G260,INDIRECT("datafile[Product ID]"),0),MATCH(J$3,$G$1:$U$1,0))</f>
        <v>Credit Card</v>
      </c>
      <c r="K260" t="str">
        <f ca="1">INDEX(datafile[],MATCH($G260,INDIRECT("datafile[Product ID]"),0),MATCH(K$3,$G$1:$U$1,0))</f>
        <v>Chicago</v>
      </c>
      <c r="L260" t="str">
        <f ca="1">INDEX(datafile[],MATCH($G260,INDIRECT("datafile[Product ID]"),0),MATCH(L$3,$G$1:$U$1,0))</f>
        <v>Completed</v>
      </c>
      <c r="M260">
        <f ca="1">INDEX(datafile[],MATCH($G260,INDIRECT("datafile[Product ID]"),0),MATCH(M$3,$G$1:$U$1,0))</f>
        <v>45.31</v>
      </c>
      <c r="N260" t="str">
        <f ca="1">INDEX(datafile[],MATCH($G260,INDIRECT("datafile[Product ID]"),0),MATCH(N$3,$G$1:$U$1,0))</f>
        <v>4076 Deborah Radial
Jenkinsshire, TX 06092</v>
      </c>
      <c r="O260" t="str">
        <f ca="1">INDEX(datafile[],MATCH($G260,INDIRECT("datafile[Product ID]"),0),MATCH(O$3,$G$1:$U$1,0))</f>
        <v>App</v>
      </c>
      <c r="P260">
        <f ca="1">INDEX(datafile[],MATCH($G260,INDIRECT("datafile[Product ID]"),0),MATCH(P$3,$G$1:$U$1,0))</f>
        <v>45569</v>
      </c>
      <c r="Q260">
        <f ca="1">INDEX(datafile[],MATCH($G260,INDIRECT("datafile[Product ID]"),0),MATCH(Q$3,$G$1:$U$1,0))</f>
        <v>642.58000000000004</v>
      </c>
      <c r="R260">
        <f ca="1">INDEX(datafile[],MATCH($G260,INDIRECT("datafile[Product ID]"),0),MATCH(R$3,$G$1:$U$1,0))</f>
        <v>254.53</v>
      </c>
      <c r="S260">
        <f ca="1">INDEX(datafile[],MATCH($G260,INDIRECT("datafile[Product ID]"),0),MATCH(S$3,$G$1:$U$1,0))</f>
        <v>92</v>
      </c>
      <c r="T260">
        <f ca="1">INDEX(datafile[],MATCH($G260,INDIRECT("datafile[Product ID]"),0),MATCH(T$3,$G$1:$U$1,0))</f>
        <v>38.450000000000003</v>
      </c>
      <c r="U260">
        <f ca="1">INDEX(datafile[],MATCH($G260,INDIRECT("datafile[Product ID]"),0),MATCH(U$3,$G$1:$U$1,0))</f>
        <v>45.71</v>
      </c>
    </row>
    <row r="261" spans="7:21" x14ac:dyDescent="0.25">
      <c r="G261" t="s">
        <v>621</v>
      </c>
      <c r="H261" t="str">
        <f ca="1">INDEX(datafile[],MATCH($G261,INDIRECT("datafile[Product ID]"),0),MATCH(H$3,$G$1:$U$1,0))</f>
        <v>Clothing</v>
      </c>
      <c r="I261" t="str">
        <f ca="1">INDEX(datafile[],MATCH($G261,INDIRECT("datafile[Product ID]"),0),MATCH(I$3,$G$1:$U$1,0))</f>
        <v>Laptop</v>
      </c>
      <c r="J261" t="str">
        <f ca="1">INDEX(datafile[],MATCH($G261,INDIRECT("datafile[Product ID]"),0),MATCH(J$3,$G$1:$U$1,0))</f>
        <v>Bank Transfer</v>
      </c>
      <c r="K261" t="str">
        <f ca="1">INDEX(datafile[],MATCH($G261,INDIRECT("datafile[Product ID]"),0),MATCH(K$3,$G$1:$U$1,0))</f>
        <v>Los Angeles</v>
      </c>
      <c r="L261" t="str">
        <f ca="1">INDEX(datafile[],MATCH($G261,INDIRECT("datafile[Product ID]"),0),MATCH(L$3,$G$1:$U$1,0))</f>
        <v>Returned</v>
      </c>
      <c r="M261">
        <f ca="1">INDEX(datafile[],MATCH($G261,INDIRECT("datafile[Product ID]"),0),MATCH(M$3,$G$1:$U$1,0))</f>
        <v>14.58</v>
      </c>
      <c r="N261" t="str">
        <f ca="1">INDEX(datafile[],MATCH($G261,INDIRECT("datafile[Product ID]"),0),MATCH(N$3,$G$1:$U$1,0))</f>
        <v>306 Blake Coves Apt. 986
Stephaniefort, SC 09539</v>
      </c>
      <c r="O261" t="str">
        <f ca="1">INDEX(datafile[],MATCH($G261,INDIRECT("datafile[Product ID]"),0),MATCH(O$3,$G$1:$U$1,0))</f>
        <v>App</v>
      </c>
      <c r="P261">
        <f ca="1">INDEX(datafile[],MATCH($G261,INDIRECT("datafile[Product ID]"),0),MATCH(P$3,$G$1:$U$1,0))</f>
        <v>45275</v>
      </c>
      <c r="Q261">
        <f ca="1">INDEX(datafile[],MATCH($G261,INDIRECT("datafile[Product ID]"),0),MATCH(Q$3,$G$1:$U$1,0))</f>
        <v>719.41</v>
      </c>
      <c r="R261">
        <f ca="1">INDEX(datafile[],MATCH($G261,INDIRECT("datafile[Product ID]"),0),MATCH(R$3,$G$1:$U$1,0))</f>
        <v>425.71</v>
      </c>
      <c r="S261">
        <f ca="1">INDEX(datafile[],MATCH($G261,INDIRECT("datafile[Product ID]"),0),MATCH(S$3,$G$1:$U$1,0))</f>
        <v>20</v>
      </c>
      <c r="T261">
        <f ca="1">INDEX(datafile[],MATCH($G261,INDIRECT("datafile[Product ID]"),0),MATCH(T$3,$G$1:$U$1,0))</f>
        <v>42.99</v>
      </c>
      <c r="U261">
        <f ca="1">INDEX(datafile[],MATCH($G261,INDIRECT("datafile[Product ID]"),0),MATCH(U$3,$G$1:$U$1,0))</f>
        <v>91.16</v>
      </c>
    </row>
    <row r="262" spans="7:21" x14ac:dyDescent="0.25">
      <c r="G262" t="s">
        <v>623</v>
      </c>
      <c r="H262" t="str">
        <f ca="1">INDEX(datafile[],MATCH($G262,INDIRECT("datafile[Product ID]"),0),MATCH(H$3,$G$1:$U$1,0))</f>
        <v>Clothing</v>
      </c>
      <c r="I262" t="str">
        <f ca="1">INDEX(datafile[],MATCH($G262,INDIRECT("datafile[Product ID]"),0),MATCH(I$3,$G$1:$U$1,0))</f>
        <v>Basketball</v>
      </c>
      <c r="J262" t="str">
        <f ca="1">INDEX(datafile[],MATCH($G262,INDIRECT("datafile[Product ID]"),0),MATCH(J$3,$G$1:$U$1,0))</f>
        <v>Cash on Delivery</v>
      </c>
      <c r="K262" t="str">
        <f ca="1">INDEX(datafile[],MATCH($G262,INDIRECT("datafile[Product ID]"),0),MATCH(K$3,$G$1:$U$1,0))</f>
        <v>New York</v>
      </c>
      <c r="L262" t="str">
        <f ca="1">INDEX(datafile[],MATCH($G262,INDIRECT("datafile[Product ID]"),0),MATCH(L$3,$G$1:$U$1,0))</f>
        <v>Completed</v>
      </c>
      <c r="M262">
        <f ca="1">INDEX(datafile[],MATCH($G262,INDIRECT("datafile[Product ID]"),0),MATCH(M$3,$G$1:$U$1,0))</f>
        <v>27.57</v>
      </c>
      <c r="N262" t="str">
        <f ca="1">INDEX(datafile[],MATCH($G262,INDIRECT("datafile[Product ID]"),0),MATCH(N$3,$G$1:$U$1,0))</f>
        <v>31743 Rice Estates
Wilkersonport, AZ 04567</v>
      </c>
      <c r="O262" t="str">
        <f ca="1">INDEX(datafile[],MATCH($G262,INDIRECT("datafile[Product ID]"),0),MATCH(O$3,$G$1:$U$1,0))</f>
        <v>App</v>
      </c>
      <c r="P262">
        <f ca="1">INDEX(datafile[],MATCH($G262,INDIRECT("datafile[Product ID]"),0),MATCH(P$3,$G$1:$U$1,0))</f>
        <v>45392</v>
      </c>
      <c r="Q262">
        <f ca="1">INDEX(datafile[],MATCH($G262,INDIRECT("datafile[Product ID]"),0),MATCH(Q$3,$G$1:$U$1,0))</f>
        <v>857.11</v>
      </c>
      <c r="R262">
        <f ca="1">INDEX(datafile[],MATCH($G262,INDIRECT("datafile[Product ID]"),0),MATCH(R$3,$G$1:$U$1,0))</f>
        <v>324.06</v>
      </c>
      <c r="S262">
        <f ca="1">INDEX(datafile[],MATCH($G262,INDIRECT("datafile[Product ID]"),0),MATCH(S$3,$G$1:$U$1,0))</f>
        <v>55</v>
      </c>
      <c r="T262">
        <f ca="1">INDEX(datafile[],MATCH($G262,INDIRECT("datafile[Product ID]"),0),MATCH(T$3,$G$1:$U$1,0))</f>
        <v>19.13</v>
      </c>
      <c r="U262">
        <f ca="1">INDEX(datafile[],MATCH($G262,INDIRECT("datafile[Product ID]"),0),MATCH(U$3,$G$1:$U$1,0))</f>
        <v>65.88</v>
      </c>
    </row>
    <row r="263" spans="7:21" x14ac:dyDescent="0.25">
      <c r="G263" t="s">
        <v>625</v>
      </c>
      <c r="H263" t="str">
        <f ca="1">INDEX(datafile[],MATCH($G263,INDIRECT("datafile[Product ID]"),0),MATCH(H$3,$G$1:$U$1,0))</f>
        <v>Books</v>
      </c>
      <c r="I263" t="str">
        <f ca="1">INDEX(datafile[],MATCH($G263,INDIRECT("datafile[Product ID]"),0),MATCH(I$3,$G$1:$U$1,0))</f>
        <v>Chair</v>
      </c>
      <c r="J263" t="str">
        <f ca="1">INDEX(datafile[],MATCH($G263,INDIRECT("datafile[Product ID]"),0),MATCH(J$3,$G$1:$U$1,0))</f>
        <v>Credit Card</v>
      </c>
      <c r="K263" t="str">
        <f ca="1">INDEX(datafile[],MATCH($G263,INDIRECT("datafile[Product ID]"),0),MATCH(K$3,$G$1:$U$1,0))</f>
        <v>Los Angeles</v>
      </c>
      <c r="L263" t="str">
        <f ca="1">INDEX(datafile[],MATCH($G263,INDIRECT("datafile[Product ID]"),0),MATCH(L$3,$G$1:$U$1,0))</f>
        <v>Returned</v>
      </c>
      <c r="M263">
        <f ca="1">INDEX(datafile[],MATCH($G263,INDIRECT("datafile[Product ID]"),0),MATCH(M$3,$G$1:$U$1,0))</f>
        <v>27.68</v>
      </c>
      <c r="N263" t="str">
        <f ca="1">INDEX(datafile[],MATCH($G263,INDIRECT("datafile[Product ID]"),0),MATCH(N$3,$G$1:$U$1,0))</f>
        <v>039 Colleen Parks Suite 348
South Marcland, SD 84345</v>
      </c>
      <c r="O263" t="str">
        <f ca="1">INDEX(datafile[],MATCH($G263,INDIRECT("datafile[Product ID]"),0),MATCH(O$3,$G$1:$U$1,0))</f>
        <v>App</v>
      </c>
      <c r="P263">
        <f ca="1">INDEX(datafile[],MATCH($G263,INDIRECT("datafile[Product ID]"),0),MATCH(P$3,$G$1:$U$1,0))</f>
        <v>45527</v>
      </c>
      <c r="Q263">
        <f ca="1">INDEX(datafile[],MATCH($G263,INDIRECT("datafile[Product ID]"),0),MATCH(Q$3,$G$1:$U$1,0))</f>
        <v>843.59</v>
      </c>
      <c r="R263">
        <f ca="1">INDEX(datafile[],MATCH($G263,INDIRECT("datafile[Product ID]"),0),MATCH(R$3,$G$1:$U$1,0))</f>
        <v>248.81</v>
      </c>
      <c r="S263">
        <f ca="1">INDEX(datafile[],MATCH($G263,INDIRECT("datafile[Product ID]"),0),MATCH(S$3,$G$1:$U$1,0))</f>
        <v>96</v>
      </c>
      <c r="T263">
        <f ca="1">INDEX(datafile[],MATCH($G263,INDIRECT("datafile[Product ID]"),0),MATCH(T$3,$G$1:$U$1,0))</f>
        <v>31.68</v>
      </c>
      <c r="U263">
        <f ca="1">INDEX(datafile[],MATCH($G263,INDIRECT("datafile[Product ID]"),0),MATCH(U$3,$G$1:$U$1,0))</f>
        <v>41.25</v>
      </c>
    </row>
    <row r="264" spans="7:21" x14ac:dyDescent="0.25">
      <c r="G264" t="s">
        <v>627</v>
      </c>
      <c r="H264" t="str">
        <f ca="1">INDEX(datafile[],MATCH($G264,INDIRECT("datafile[Product ID]"),0),MATCH(H$3,$G$1:$U$1,0))</f>
        <v>Furniture</v>
      </c>
      <c r="I264" t="str">
        <f ca="1">INDEX(datafile[],MATCH($G264,INDIRECT("datafile[Product ID]"),0),MATCH(I$3,$G$1:$U$1,0))</f>
        <v>Chair</v>
      </c>
      <c r="J264" t="str">
        <f ca="1">INDEX(datafile[],MATCH($G264,INDIRECT("datafile[Product ID]"),0),MATCH(J$3,$G$1:$U$1,0))</f>
        <v>Cash on Delivery</v>
      </c>
      <c r="K264" t="str">
        <f ca="1">INDEX(datafile[],MATCH($G264,INDIRECT("datafile[Product ID]"),0),MATCH(K$3,$G$1:$U$1,0))</f>
        <v>Los Angeles</v>
      </c>
      <c r="L264" t="str">
        <f ca="1">INDEX(datafile[],MATCH($G264,INDIRECT("datafile[Product ID]"),0),MATCH(L$3,$G$1:$U$1,0))</f>
        <v>Returned</v>
      </c>
      <c r="M264">
        <f ca="1">INDEX(datafile[],MATCH($G264,INDIRECT("datafile[Product ID]"),0),MATCH(M$3,$G$1:$U$1,0))</f>
        <v>17.920000000000002</v>
      </c>
      <c r="N264" t="str">
        <f ca="1">INDEX(datafile[],MATCH($G264,INDIRECT("datafile[Product ID]"),0),MATCH(N$3,$G$1:$U$1,0))</f>
        <v>7754 Julie Inlet Apt. 654
Port Douglasstad, ID 91105</v>
      </c>
      <c r="O264" t="str">
        <f ca="1">INDEX(datafile[],MATCH($G264,INDIRECT("datafile[Product ID]"),0),MATCH(O$3,$G$1:$U$1,0))</f>
        <v>App</v>
      </c>
      <c r="P264">
        <f ca="1">INDEX(datafile[],MATCH($G264,INDIRECT("datafile[Product ID]"),0),MATCH(P$3,$G$1:$U$1,0))</f>
        <v>45318</v>
      </c>
      <c r="Q264">
        <f ca="1">INDEX(datafile[],MATCH($G264,INDIRECT("datafile[Product ID]"),0),MATCH(Q$3,$G$1:$U$1,0))</f>
        <v>784.9</v>
      </c>
      <c r="R264">
        <f ca="1">INDEX(datafile[],MATCH($G264,INDIRECT("datafile[Product ID]"),0),MATCH(R$3,$G$1:$U$1,0))</f>
        <v>363.39</v>
      </c>
      <c r="S264">
        <f ca="1">INDEX(datafile[],MATCH($G264,INDIRECT("datafile[Product ID]"),0),MATCH(S$3,$G$1:$U$1,0))</f>
        <v>37</v>
      </c>
      <c r="T264">
        <f ca="1">INDEX(datafile[],MATCH($G264,INDIRECT("datafile[Product ID]"),0),MATCH(T$3,$G$1:$U$1,0))</f>
        <v>19.73</v>
      </c>
      <c r="U264">
        <f ca="1">INDEX(datafile[],MATCH($G264,INDIRECT("datafile[Product ID]"),0),MATCH(U$3,$G$1:$U$1,0))</f>
        <v>12.27</v>
      </c>
    </row>
    <row r="265" spans="7:21" x14ac:dyDescent="0.25">
      <c r="G265" t="s">
        <v>629</v>
      </c>
      <c r="H265" t="str">
        <f ca="1">INDEX(datafile[],MATCH($G265,INDIRECT("datafile[Product ID]"),0),MATCH(H$3,$G$1:$U$1,0))</f>
        <v>Furniture</v>
      </c>
      <c r="I265" t="str">
        <f ca="1">INDEX(datafile[],MATCH($G265,INDIRECT("datafile[Product ID]"),0),MATCH(I$3,$G$1:$U$1,0))</f>
        <v>Chair</v>
      </c>
      <c r="J265" t="str">
        <f ca="1">INDEX(datafile[],MATCH($G265,INDIRECT("datafile[Product ID]"),0),MATCH(J$3,$G$1:$U$1,0))</f>
        <v>PayPal</v>
      </c>
      <c r="K265" t="str">
        <f ca="1">INDEX(datafile[],MATCH($G265,INDIRECT("datafile[Product ID]"),0),MATCH(K$3,$G$1:$U$1,0))</f>
        <v>Chicago</v>
      </c>
      <c r="L265" t="str">
        <f ca="1">INDEX(datafile[],MATCH($G265,INDIRECT("datafile[Product ID]"),0),MATCH(L$3,$G$1:$U$1,0))</f>
        <v>Cancelled</v>
      </c>
      <c r="M265">
        <f ca="1">INDEX(datafile[],MATCH($G265,INDIRECT("datafile[Product ID]"),0),MATCH(M$3,$G$1:$U$1,0))</f>
        <v>15.43</v>
      </c>
      <c r="N265" t="str">
        <f ca="1">INDEX(datafile[],MATCH($G265,INDIRECT("datafile[Product ID]"),0),MATCH(N$3,$G$1:$U$1,0))</f>
        <v>26258 Klein Loop
Benitezton, HI 79689</v>
      </c>
      <c r="O265" t="str">
        <f ca="1">INDEX(datafile[],MATCH($G265,INDIRECT("datafile[Product ID]"),0),MATCH(O$3,$G$1:$U$1,0))</f>
        <v>Website</v>
      </c>
      <c r="P265">
        <f ca="1">INDEX(datafile[],MATCH($G265,INDIRECT("datafile[Product ID]"),0),MATCH(P$3,$G$1:$U$1,0))</f>
        <v>45483</v>
      </c>
      <c r="Q265">
        <f ca="1">INDEX(datafile[],MATCH($G265,INDIRECT("datafile[Product ID]"),0),MATCH(Q$3,$G$1:$U$1,0))</f>
        <v>859.08</v>
      </c>
      <c r="R265">
        <f ca="1">INDEX(datafile[],MATCH($G265,INDIRECT("datafile[Product ID]"),0),MATCH(R$3,$G$1:$U$1,0))</f>
        <v>80.13</v>
      </c>
      <c r="S265">
        <f ca="1">INDEX(datafile[],MATCH($G265,INDIRECT("datafile[Product ID]"),0),MATCH(S$3,$G$1:$U$1,0))</f>
        <v>51</v>
      </c>
      <c r="T265">
        <f ca="1">INDEX(datafile[],MATCH($G265,INDIRECT("datafile[Product ID]"),0),MATCH(T$3,$G$1:$U$1,0))</f>
        <v>6.35</v>
      </c>
      <c r="U265">
        <f ca="1">INDEX(datafile[],MATCH($G265,INDIRECT("datafile[Product ID]"),0),MATCH(U$3,$G$1:$U$1,0))</f>
        <v>56.65</v>
      </c>
    </row>
    <row r="266" spans="7:21" x14ac:dyDescent="0.25">
      <c r="G266" t="s">
        <v>631</v>
      </c>
      <c r="H266" t="str">
        <f ca="1">INDEX(datafile[],MATCH($G266,INDIRECT("datafile[Product ID]"),0),MATCH(H$3,$G$1:$U$1,0))</f>
        <v>Books</v>
      </c>
      <c r="I266" t="str">
        <f ca="1">INDEX(datafile[],MATCH($G266,INDIRECT("datafile[Product ID]"),0),MATCH(I$3,$G$1:$U$1,0))</f>
        <v>Chair</v>
      </c>
      <c r="J266" t="str">
        <f ca="1">INDEX(datafile[],MATCH($G266,INDIRECT("datafile[Product ID]"),0),MATCH(J$3,$G$1:$U$1,0))</f>
        <v>Credit Card</v>
      </c>
      <c r="K266" t="str">
        <f ca="1">INDEX(datafile[],MATCH($G266,INDIRECT("datafile[Product ID]"),0),MATCH(K$3,$G$1:$U$1,0))</f>
        <v>New York</v>
      </c>
      <c r="L266" t="str">
        <f ca="1">INDEX(datafile[],MATCH($G266,INDIRECT("datafile[Product ID]"),0),MATCH(L$3,$G$1:$U$1,0))</f>
        <v>Cancelled</v>
      </c>
      <c r="M266">
        <f ca="1">INDEX(datafile[],MATCH($G266,INDIRECT("datafile[Product ID]"),0),MATCH(M$3,$G$1:$U$1,0))</f>
        <v>41.49</v>
      </c>
      <c r="N266" t="str">
        <f ca="1">INDEX(datafile[],MATCH($G266,INDIRECT("datafile[Product ID]"),0),MATCH(N$3,$G$1:$U$1,0))</f>
        <v>357 Heather Drive
Lake Nicoleburgh, AK 13878</v>
      </c>
      <c r="O266" t="str">
        <f ca="1">INDEX(datafile[],MATCH($G266,INDIRECT("datafile[Product ID]"),0),MATCH(O$3,$G$1:$U$1,0))</f>
        <v>App</v>
      </c>
      <c r="P266">
        <f ca="1">INDEX(datafile[],MATCH($G266,INDIRECT("datafile[Product ID]"),0),MATCH(P$3,$G$1:$U$1,0))</f>
        <v>45495</v>
      </c>
      <c r="Q266">
        <f ca="1">INDEX(datafile[],MATCH($G266,INDIRECT("datafile[Product ID]"),0),MATCH(Q$3,$G$1:$U$1,0))</f>
        <v>566.16999999999996</v>
      </c>
      <c r="R266">
        <f ca="1">INDEX(datafile[],MATCH($G266,INDIRECT("datafile[Product ID]"),0),MATCH(R$3,$G$1:$U$1,0))</f>
        <v>164.06</v>
      </c>
      <c r="S266">
        <f ca="1">INDEX(datafile[],MATCH($G266,INDIRECT("datafile[Product ID]"),0),MATCH(S$3,$G$1:$U$1,0))</f>
        <v>55</v>
      </c>
      <c r="T266">
        <f ca="1">INDEX(datafile[],MATCH($G266,INDIRECT("datafile[Product ID]"),0),MATCH(T$3,$G$1:$U$1,0))</f>
        <v>12.96</v>
      </c>
      <c r="U266">
        <f ca="1">INDEX(datafile[],MATCH($G266,INDIRECT("datafile[Product ID]"),0),MATCH(U$3,$G$1:$U$1,0))</f>
        <v>18.23</v>
      </c>
    </row>
    <row r="267" spans="7:21" x14ac:dyDescent="0.25">
      <c r="G267" t="s">
        <v>634</v>
      </c>
      <c r="H267" t="str">
        <f ca="1">INDEX(datafile[],MATCH($G267,INDIRECT("datafile[Product ID]"),0),MATCH(H$3,$G$1:$U$1,0))</f>
        <v>Clothing</v>
      </c>
      <c r="I267" t="str">
        <f ca="1">INDEX(datafile[],MATCH($G267,INDIRECT("datafile[Product ID]"),0),MATCH(I$3,$G$1:$U$1,0))</f>
        <v>Novel</v>
      </c>
      <c r="J267" t="str">
        <f ca="1">INDEX(datafile[],MATCH($G267,INDIRECT("datafile[Product ID]"),0),MATCH(J$3,$G$1:$U$1,0))</f>
        <v>Cash on Delivery</v>
      </c>
      <c r="K267" t="str">
        <f ca="1">INDEX(datafile[],MATCH($G267,INDIRECT("datafile[Product ID]"),0),MATCH(K$3,$G$1:$U$1,0))</f>
        <v>Los Angeles</v>
      </c>
      <c r="L267" t="str">
        <f ca="1">INDEX(datafile[],MATCH($G267,INDIRECT("datafile[Product ID]"),0),MATCH(L$3,$G$1:$U$1,0))</f>
        <v>Completed</v>
      </c>
      <c r="M267">
        <f ca="1">INDEX(datafile[],MATCH($G267,INDIRECT("datafile[Product ID]"),0),MATCH(M$3,$G$1:$U$1,0))</f>
        <v>12.22</v>
      </c>
      <c r="N267" t="str">
        <f ca="1">INDEX(datafile[],MATCH($G267,INDIRECT("datafile[Product ID]"),0),MATCH(N$3,$G$1:$U$1,0))</f>
        <v>9306 Allen Knoll
Markborough, AK 92454</v>
      </c>
      <c r="O267" t="str">
        <f ca="1">INDEX(datafile[],MATCH($G267,INDIRECT("datafile[Product ID]"),0),MATCH(O$3,$G$1:$U$1,0))</f>
        <v>App</v>
      </c>
      <c r="P267">
        <f ca="1">INDEX(datafile[],MATCH($G267,INDIRECT("datafile[Product ID]"),0),MATCH(P$3,$G$1:$U$1,0))</f>
        <v>45285</v>
      </c>
      <c r="Q267">
        <f ca="1">INDEX(datafile[],MATCH($G267,INDIRECT("datafile[Product ID]"),0),MATCH(Q$3,$G$1:$U$1,0))</f>
        <v>738.74</v>
      </c>
      <c r="R267">
        <f ca="1">INDEX(datafile[],MATCH($G267,INDIRECT("datafile[Product ID]"),0),MATCH(R$3,$G$1:$U$1,0))</f>
        <v>240.06</v>
      </c>
      <c r="S267">
        <f ca="1">INDEX(datafile[],MATCH($G267,INDIRECT("datafile[Product ID]"),0),MATCH(S$3,$G$1:$U$1,0))</f>
        <v>79</v>
      </c>
      <c r="T267">
        <f ca="1">INDEX(datafile[],MATCH($G267,INDIRECT("datafile[Product ID]"),0),MATCH(T$3,$G$1:$U$1,0))</f>
        <v>38.840000000000003</v>
      </c>
      <c r="U267">
        <f ca="1">INDEX(datafile[],MATCH($G267,INDIRECT("datafile[Product ID]"),0),MATCH(U$3,$G$1:$U$1,0))</f>
        <v>77.56</v>
      </c>
    </row>
    <row r="268" spans="7:21" x14ac:dyDescent="0.25">
      <c r="G268" t="s">
        <v>636</v>
      </c>
      <c r="H268" t="str">
        <f ca="1">INDEX(datafile[],MATCH($G268,INDIRECT("datafile[Product ID]"),0),MATCH(H$3,$G$1:$U$1,0))</f>
        <v>Clothing</v>
      </c>
      <c r="I268" t="str">
        <f ca="1">INDEX(datafile[],MATCH($G268,INDIRECT("datafile[Product ID]"),0),MATCH(I$3,$G$1:$U$1,0))</f>
        <v>Chair</v>
      </c>
      <c r="J268" t="str">
        <f ca="1">INDEX(datafile[],MATCH($G268,INDIRECT("datafile[Product ID]"),0),MATCH(J$3,$G$1:$U$1,0))</f>
        <v>Cash on Delivery</v>
      </c>
      <c r="K268" t="str">
        <f ca="1">INDEX(datafile[],MATCH($G268,INDIRECT("datafile[Product ID]"),0),MATCH(K$3,$G$1:$U$1,0))</f>
        <v>Chicago</v>
      </c>
      <c r="L268" t="str">
        <f ca="1">INDEX(datafile[],MATCH($G268,INDIRECT("datafile[Product ID]"),0),MATCH(L$3,$G$1:$U$1,0))</f>
        <v>Cancelled</v>
      </c>
      <c r="M268">
        <f ca="1">INDEX(datafile[],MATCH($G268,INDIRECT("datafile[Product ID]"),0),MATCH(M$3,$G$1:$U$1,0))</f>
        <v>30.38</v>
      </c>
      <c r="N268" t="str">
        <f ca="1">INDEX(datafile[],MATCH($G268,INDIRECT("datafile[Product ID]"),0),MATCH(N$3,$G$1:$U$1,0))</f>
        <v>1112 Kristina Stravenue
East Matthewborough, NH 65124</v>
      </c>
      <c r="O268" t="str">
        <f ca="1">INDEX(datafile[],MATCH($G268,INDIRECT("datafile[Product ID]"),0),MATCH(O$3,$G$1:$U$1,0))</f>
        <v>Website</v>
      </c>
      <c r="P268">
        <f ca="1">INDEX(datafile[],MATCH($G268,INDIRECT("datafile[Product ID]"),0),MATCH(P$3,$G$1:$U$1,0))</f>
        <v>45484</v>
      </c>
      <c r="Q268">
        <f ca="1">INDEX(datafile[],MATCH($G268,INDIRECT("datafile[Product ID]"),0),MATCH(Q$3,$G$1:$U$1,0))</f>
        <v>590.29999999999995</v>
      </c>
      <c r="R268">
        <f ca="1">INDEX(datafile[],MATCH($G268,INDIRECT("datafile[Product ID]"),0),MATCH(R$3,$G$1:$U$1,0))</f>
        <v>300.98</v>
      </c>
      <c r="S268">
        <f ca="1">INDEX(datafile[],MATCH($G268,INDIRECT("datafile[Product ID]"),0),MATCH(S$3,$G$1:$U$1,0))</f>
        <v>70</v>
      </c>
      <c r="T268">
        <f ca="1">INDEX(datafile[],MATCH($G268,INDIRECT("datafile[Product ID]"),0),MATCH(T$3,$G$1:$U$1,0))</f>
        <v>10.48</v>
      </c>
      <c r="U268">
        <f ca="1">INDEX(datafile[],MATCH($G268,INDIRECT("datafile[Product ID]"),0),MATCH(U$3,$G$1:$U$1,0))</f>
        <v>44.18</v>
      </c>
    </row>
    <row r="269" spans="7:21" x14ac:dyDescent="0.25">
      <c r="G269" t="s">
        <v>638</v>
      </c>
      <c r="H269" t="str">
        <f ca="1">INDEX(datafile[],MATCH($G269,INDIRECT("datafile[Product ID]"),0),MATCH(H$3,$G$1:$U$1,0))</f>
        <v>Clothing</v>
      </c>
      <c r="I269" t="str">
        <f ca="1">INDEX(datafile[],MATCH($G269,INDIRECT("datafile[Product ID]"),0),MATCH(I$3,$G$1:$U$1,0))</f>
        <v>T-shirt</v>
      </c>
      <c r="J269" t="str">
        <f ca="1">INDEX(datafile[],MATCH($G269,INDIRECT("datafile[Product ID]"),0),MATCH(J$3,$G$1:$U$1,0))</f>
        <v>PayPal</v>
      </c>
      <c r="K269" t="str">
        <f ca="1">INDEX(datafile[],MATCH($G269,INDIRECT("datafile[Product ID]"),0),MATCH(K$3,$G$1:$U$1,0))</f>
        <v>Chicago</v>
      </c>
      <c r="L269" t="str">
        <f ca="1">INDEX(datafile[],MATCH($G269,INDIRECT("datafile[Product ID]"),0),MATCH(L$3,$G$1:$U$1,0))</f>
        <v>Pending</v>
      </c>
      <c r="M269">
        <f ca="1">INDEX(datafile[],MATCH($G269,INDIRECT("datafile[Product ID]"),0),MATCH(M$3,$G$1:$U$1,0))</f>
        <v>12.29</v>
      </c>
      <c r="N269" t="str">
        <f ca="1">INDEX(datafile[],MATCH($G269,INDIRECT("datafile[Product ID]"),0),MATCH(N$3,$G$1:$U$1,0))</f>
        <v>677 Joseph Stravenue
Watsonshire, MN 33752</v>
      </c>
      <c r="O269" t="str">
        <f ca="1">INDEX(datafile[],MATCH($G269,INDIRECT("datafile[Product ID]"),0),MATCH(O$3,$G$1:$U$1,0))</f>
        <v>Website</v>
      </c>
      <c r="P269">
        <f ca="1">INDEX(datafile[],MATCH($G269,INDIRECT("datafile[Product ID]"),0),MATCH(P$3,$G$1:$U$1,0))</f>
        <v>45223</v>
      </c>
      <c r="Q269">
        <f ca="1">INDEX(datafile[],MATCH($G269,INDIRECT("datafile[Product ID]"),0),MATCH(Q$3,$G$1:$U$1,0))</f>
        <v>208.25</v>
      </c>
      <c r="R269">
        <f ca="1">INDEX(datafile[],MATCH($G269,INDIRECT("datafile[Product ID]"),0),MATCH(R$3,$G$1:$U$1,0))</f>
        <v>482.03</v>
      </c>
      <c r="S269">
        <f ca="1">INDEX(datafile[],MATCH($G269,INDIRECT("datafile[Product ID]"),0),MATCH(S$3,$G$1:$U$1,0))</f>
        <v>53</v>
      </c>
      <c r="T269">
        <f ca="1">INDEX(datafile[],MATCH($G269,INDIRECT("datafile[Product ID]"),0),MATCH(T$3,$G$1:$U$1,0))</f>
        <v>18.71</v>
      </c>
      <c r="U269">
        <f ca="1">INDEX(datafile[],MATCH($G269,INDIRECT("datafile[Product ID]"),0),MATCH(U$3,$G$1:$U$1,0))</f>
        <v>85.79</v>
      </c>
    </row>
    <row r="270" spans="7:21" x14ac:dyDescent="0.25">
      <c r="G270" t="s">
        <v>640</v>
      </c>
      <c r="H270" t="str">
        <f ca="1">INDEX(datafile[],MATCH($G270,INDIRECT("datafile[Product ID]"),0),MATCH(H$3,$G$1:$U$1,0))</f>
        <v>Sports</v>
      </c>
      <c r="I270" t="str">
        <f ca="1">INDEX(datafile[],MATCH($G270,INDIRECT("datafile[Product ID]"),0),MATCH(I$3,$G$1:$U$1,0))</f>
        <v>Novel</v>
      </c>
      <c r="J270" t="str">
        <f ca="1">INDEX(datafile[],MATCH($G270,INDIRECT("datafile[Product ID]"),0),MATCH(J$3,$G$1:$U$1,0))</f>
        <v>Credit Card</v>
      </c>
      <c r="K270" t="str">
        <f ca="1">INDEX(datafile[],MATCH($G270,INDIRECT("datafile[Product ID]"),0),MATCH(K$3,$G$1:$U$1,0))</f>
        <v>Los Angeles</v>
      </c>
      <c r="L270" t="str">
        <f ca="1">INDEX(datafile[],MATCH($G270,INDIRECT("datafile[Product ID]"),0),MATCH(L$3,$G$1:$U$1,0))</f>
        <v>Completed</v>
      </c>
      <c r="M270">
        <f ca="1">INDEX(datafile[],MATCH($G270,INDIRECT("datafile[Product ID]"),0),MATCH(M$3,$G$1:$U$1,0))</f>
        <v>39.57</v>
      </c>
      <c r="N270" t="str">
        <f ca="1">INDEX(datafile[],MATCH($G270,INDIRECT("datafile[Product ID]"),0),MATCH(N$3,$G$1:$U$1,0))</f>
        <v>0188 Walker Garden
West Steven, NM 45872</v>
      </c>
      <c r="O270" t="str">
        <f ca="1">INDEX(datafile[],MATCH($G270,INDIRECT("datafile[Product ID]"),0),MATCH(O$3,$G$1:$U$1,0))</f>
        <v>App</v>
      </c>
      <c r="P270">
        <f ca="1">INDEX(datafile[],MATCH($G270,INDIRECT("datafile[Product ID]"),0),MATCH(P$3,$G$1:$U$1,0))</f>
        <v>45395</v>
      </c>
      <c r="Q270">
        <f ca="1">INDEX(datafile[],MATCH($G270,INDIRECT("datafile[Product ID]"),0),MATCH(Q$3,$G$1:$U$1,0))</f>
        <v>581.67999999999995</v>
      </c>
      <c r="R270">
        <f ca="1">INDEX(datafile[],MATCH($G270,INDIRECT("datafile[Product ID]"),0),MATCH(R$3,$G$1:$U$1,0))</f>
        <v>456.91</v>
      </c>
      <c r="S270">
        <f ca="1">INDEX(datafile[],MATCH($G270,INDIRECT("datafile[Product ID]"),0),MATCH(S$3,$G$1:$U$1,0))</f>
        <v>17</v>
      </c>
      <c r="T270">
        <f ca="1">INDEX(datafile[],MATCH($G270,INDIRECT("datafile[Product ID]"),0),MATCH(T$3,$G$1:$U$1,0))</f>
        <v>35.99</v>
      </c>
      <c r="U270">
        <f ca="1">INDEX(datafile[],MATCH($G270,INDIRECT("datafile[Product ID]"),0),MATCH(U$3,$G$1:$U$1,0))</f>
        <v>71.84</v>
      </c>
    </row>
    <row r="271" spans="7:21" x14ac:dyDescent="0.25">
      <c r="G271" t="s">
        <v>642</v>
      </c>
      <c r="H271" t="str">
        <f ca="1">INDEX(datafile[],MATCH($G271,INDIRECT("datafile[Product ID]"),0),MATCH(H$3,$G$1:$U$1,0))</f>
        <v>Books</v>
      </c>
      <c r="I271" t="str">
        <f ca="1">INDEX(datafile[],MATCH($G271,INDIRECT("datafile[Product ID]"),0),MATCH(I$3,$G$1:$U$1,0))</f>
        <v>T-shirt</v>
      </c>
      <c r="J271" t="str">
        <f ca="1">INDEX(datafile[],MATCH($G271,INDIRECT("datafile[Product ID]"),0),MATCH(J$3,$G$1:$U$1,0))</f>
        <v>Credit Card</v>
      </c>
      <c r="K271" t="str">
        <f ca="1">INDEX(datafile[],MATCH($G271,INDIRECT("datafile[Product ID]"),0),MATCH(K$3,$G$1:$U$1,0))</f>
        <v>Houston</v>
      </c>
      <c r="L271" t="str">
        <f ca="1">INDEX(datafile[],MATCH($G271,INDIRECT("datafile[Product ID]"),0),MATCH(L$3,$G$1:$U$1,0))</f>
        <v>Cancelled</v>
      </c>
      <c r="M271">
        <f ca="1">INDEX(datafile[],MATCH($G271,INDIRECT("datafile[Product ID]"),0),MATCH(M$3,$G$1:$U$1,0))</f>
        <v>27.94</v>
      </c>
      <c r="N271" t="str">
        <f ca="1">INDEX(datafile[],MATCH($G271,INDIRECT("datafile[Product ID]"),0),MATCH(N$3,$G$1:$U$1,0))</f>
        <v>4175 Keith Oval
South Barbara, KY 73643</v>
      </c>
      <c r="O271" t="str">
        <f ca="1">INDEX(datafile[],MATCH($G271,INDIRECT("datafile[Product ID]"),0),MATCH(O$3,$G$1:$U$1,0))</f>
        <v>Website</v>
      </c>
      <c r="P271">
        <f ca="1">INDEX(datafile[],MATCH($G271,INDIRECT("datafile[Product ID]"),0),MATCH(P$3,$G$1:$U$1,0))</f>
        <v>45523</v>
      </c>
      <c r="Q271">
        <f ca="1">INDEX(datafile[],MATCH($G271,INDIRECT("datafile[Product ID]"),0),MATCH(Q$3,$G$1:$U$1,0))</f>
        <v>562.6</v>
      </c>
      <c r="R271">
        <f ca="1">INDEX(datafile[],MATCH($G271,INDIRECT("datafile[Product ID]"),0),MATCH(R$3,$G$1:$U$1,0))</f>
        <v>84.93</v>
      </c>
      <c r="S271">
        <f ca="1">INDEX(datafile[],MATCH($G271,INDIRECT("datafile[Product ID]"),0),MATCH(S$3,$G$1:$U$1,0))</f>
        <v>37</v>
      </c>
      <c r="T271">
        <f ca="1">INDEX(datafile[],MATCH($G271,INDIRECT("datafile[Product ID]"),0),MATCH(T$3,$G$1:$U$1,0))</f>
        <v>21.75</v>
      </c>
      <c r="U271">
        <f ca="1">INDEX(datafile[],MATCH($G271,INDIRECT("datafile[Product ID]"),0),MATCH(U$3,$G$1:$U$1,0))</f>
        <v>5.87</v>
      </c>
    </row>
    <row r="272" spans="7:21" x14ac:dyDescent="0.25">
      <c r="G272" t="s">
        <v>644</v>
      </c>
      <c r="H272" t="str">
        <f ca="1">INDEX(datafile[],MATCH($G272,INDIRECT("datafile[Product ID]"),0),MATCH(H$3,$G$1:$U$1,0))</f>
        <v>Electronics</v>
      </c>
      <c r="I272" t="str">
        <f ca="1">INDEX(datafile[],MATCH($G272,INDIRECT("datafile[Product ID]"),0),MATCH(I$3,$G$1:$U$1,0))</f>
        <v>T-shirt</v>
      </c>
      <c r="J272" t="str">
        <f ca="1">INDEX(datafile[],MATCH($G272,INDIRECT("datafile[Product ID]"),0),MATCH(J$3,$G$1:$U$1,0))</f>
        <v>PayPal</v>
      </c>
      <c r="K272" t="str">
        <f ca="1">INDEX(datafile[],MATCH($G272,INDIRECT("datafile[Product ID]"),0),MATCH(K$3,$G$1:$U$1,0))</f>
        <v>San Francisco</v>
      </c>
      <c r="L272" t="str">
        <f ca="1">INDEX(datafile[],MATCH($G272,INDIRECT("datafile[Product ID]"),0),MATCH(L$3,$G$1:$U$1,0))</f>
        <v>Completed</v>
      </c>
      <c r="M272">
        <f ca="1">INDEX(datafile[],MATCH($G272,INDIRECT("datafile[Product ID]"),0),MATCH(M$3,$G$1:$U$1,0))</f>
        <v>29.31</v>
      </c>
      <c r="N272" t="str">
        <f ca="1">INDEX(datafile[],MATCH($G272,INDIRECT("datafile[Product ID]"),0),MATCH(N$3,$G$1:$U$1,0))</f>
        <v>91066 Fisher Bridge Apt. 026
Davidview, LA 17321</v>
      </c>
      <c r="O272" t="str">
        <f ca="1">INDEX(datafile[],MATCH($G272,INDIRECT("datafile[Product ID]"),0),MATCH(O$3,$G$1:$U$1,0))</f>
        <v>Website</v>
      </c>
      <c r="P272">
        <f ca="1">INDEX(datafile[],MATCH($G272,INDIRECT("datafile[Product ID]"),0),MATCH(P$3,$G$1:$U$1,0))</f>
        <v>45430</v>
      </c>
      <c r="Q272">
        <f ca="1">INDEX(datafile[],MATCH($G272,INDIRECT("datafile[Product ID]"),0),MATCH(Q$3,$G$1:$U$1,0))</f>
        <v>902.63</v>
      </c>
      <c r="R272">
        <f ca="1">INDEX(datafile[],MATCH($G272,INDIRECT("datafile[Product ID]"),0),MATCH(R$3,$G$1:$U$1,0))</f>
        <v>151.01</v>
      </c>
      <c r="S272">
        <f ca="1">INDEX(datafile[],MATCH($G272,INDIRECT("datafile[Product ID]"),0),MATCH(S$3,$G$1:$U$1,0))</f>
        <v>20</v>
      </c>
      <c r="T272">
        <f ca="1">INDEX(datafile[],MATCH($G272,INDIRECT("datafile[Product ID]"),0),MATCH(T$3,$G$1:$U$1,0))</f>
        <v>5.98</v>
      </c>
      <c r="U272">
        <f ca="1">INDEX(datafile[],MATCH($G272,INDIRECT("datafile[Product ID]"),0),MATCH(U$3,$G$1:$U$1,0))</f>
        <v>87.67</v>
      </c>
    </row>
    <row r="273" spans="7:21" x14ac:dyDescent="0.25">
      <c r="G273" t="s">
        <v>646</v>
      </c>
      <c r="H273" t="str">
        <f ca="1">INDEX(datafile[],MATCH($G273,INDIRECT("datafile[Product ID]"),0),MATCH(H$3,$G$1:$U$1,0))</f>
        <v>Clothing</v>
      </c>
      <c r="I273" t="str">
        <f ca="1">INDEX(datafile[],MATCH($G273,INDIRECT("datafile[Product ID]"),0),MATCH(I$3,$G$1:$U$1,0))</f>
        <v>Basketball</v>
      </c>
      <c r="J273" t="str">
        <f ca="1">INDEX(datafile[],MATCH($G273,INDIRECT("datafile[Product ID]"),0),MATCH(J$3,$G$1:$U$1,0))</f>
        <v>Cash on Delivery</v>
      </c>
      <c r="K273" t="str">
        <f ca="1">INDEX(datafile[],MATCH($G273,INDIRECT("datafile[Product ID]"),0),MATCH(K$3,$G$1:$U$1,0))</f>
        <v>San Francisco</v>
      </c>
      <c r="L273" t="str">
        <f ca="1">INDEX(datafile[],MATCH($G273,INDIRECT("datafile[Product ID]"),0),MATCH(L$3,$G$1:$U$1,0))</f>
        <v>Pending</v>
      </c>
      <c r="M273">
        <f ca="1">INDEX(datafile[],MATCH($G273,INDIRECT("datafile[Product ID]"),0),MATCH(M$3,$G$1:$U$1,0))</f>
        <v>48.33</v>
      </c>
      <c r="N273" t="str">
        <f ca="1">INDEX(datafile[],MATCH($G273,INDIRECT("datafile[Product ID]"),0),MATCH(N$3,$G$1:$U$1,0))</f>
        <v>31227 Brandon Burgs
Williamschester, DE 87058</v>
      </c>
      <c r="O273" t="str">
        <f ca="1">INDEX(datafile[],MATCH($G273,INDIRECT("datafile[Product ID]"),0),MATCH(O$3,$G$1:$U$1,0))</f>
        <v>Website</v>
      </c>
      <c r="P273">
        <f ca="1">INDEX(datafile[],MATCH($G273,INDIRECT("datafile[Product ID]"),0),MATCH(P$3,$G$1:$U$1,0))</f>
        <v>45241</v>
      </c>
      <c r="Q273">
        <f ca="1">INDEX(datafile[],MATCH($G273,INDIRECT("datafile[Product ID]"),0),MATCH(Q$3,$G$1:$U$1,0))</f>
        <v>981.84</v>
      </c>
      <c r="R273">
        <f ca="1">INDEX(datafile[],MATCH($G273,INDIRECT("datafile[Product ID]"),0),MATCH(R$3,$G$1:$U$1,0))</f>
        <v>177.11</v>
      </c>
      <c r="S273">
        <f ca="1">INDEX(datafile[],MATCH($G273,INDIRECT("datafile[Product ID]"),0),MATCH(S$3,$G$1:$U$1,0))</f>
        <v>68</v>
      </c>
      <c r="T273">
        <f ca="1">INDEX(datafile[],MATCH($G273,INDIRECT("datafile[Product ID]"),0),MATCH(T$3,$G$1:$U$1,0))</f>
        <v>17.850000000000001</v>
      </c>
      <c r="U273">
        <f ca="1">INDEX(datafile[],MATCH($G273,INDIRECT("datafile[Product ID]"),0),MATCH(U$3,$G$1:$U$1,0))</f>
        <v>53.55</v>
      </c>
    </row>
    <row r="274" spans="7:21" x14ac:dyDescent="0.25">
      <c r="G274" t="s">
        <v>652</v>
      </c>
      <c r="H274" t="str">
        <f ca="1">INDEX(datafile[],MATCH($G274,INDIRECT("datafile[Product ID]"),0),MATCH(H$3,$G$1:$U$1,0))</f>
        <v>Books</v>
      </c>
      <c r="I274" t="str">
        <f ca="1">INDEX(datafile[],MATCH($G274,INDIRECT("datafile[Product ID]"),0),MATCH(I$3,$G$1:$U$1,0))</f>
        <v>Basketball</v>
      </c>
      <c r="J274" t="str">
        <f ca="1">INDEX(datafile[],MATCH($G274,INDIRECT("datafile[Product ID]"),0),MATCH(J$3,$G$1:$U$1,0))</f>
        <v>Credit Card</v>
      </c>
      <c r="K274" t="str">
        <f ca="1">INDEX(datafile[],MATCH($G274,INDIRECT("datafile[Product ID]"),0),MATCH(K$3,$G$1:$U$1,0))</f>
        <v>Houston</v>
      </c>
      <c r="L274" t="str">
        <f ca="1">INDEX(datafile[],MATCH($G274,INDIRECT("datafile[Product ID]"),0),MATCH(L$3,$G$1:$U$1,0))</f>
        <v>Pending</v>
      </c>
      <c r="M274">
        <f ca="1">INDEX(datafile[],MATCH($G274,INDIRECT("datafile[Product ID]"),0),MATCH(M$3,$G$1:$U$1,0))</f>
        <v>5.43</v>
      </c>
      <c r="N274" t="str">
        <f ca="1">INDEX(datafile[],MATCH($G274,INDIRECT("datafile[Product ID]"),0),MATCH(N$3,$G$1:$U$1,0))</f>
        <v>89530 Michelle Stream Apt. 123
Lyonsbury, KY 16834</v>
      </c>
      <c r="O274" t="str">
        <f ca="1">INDEX(datafile[],MATCH($G274,INDIRECT("datafile[Product ID]"),0),MATCH(O$3,$G$1:$U$1,0))</f>
        <v>Website</v>
      </c>
      <c r="P274">
        <f ca="1">INDEX(datafile[],MATCH($G274,INDIRECT("datafile[Product ID]"),0),MATCH(P$3,$G$1:$U$1,0))</f>
        <v>45341</v>
      </c>
      <c r="Q274">
        <f ca="1">INDEX(datafile[],MATCH($G274,INDIRECT("datafile[Product ID]"),0),MATCH(Q$3,$G$1:$U$1,0))</f>
        <v>488.79</v>
      </c>
      <c r="R274">
        <f ca="1">INDEX(datafile[],MATCH($G274,INDIRECT("datafile[Product ID]"),0),MATCH(R$3,$G$1:$U$1,0))</f>
        <v>131.74</v>
      </c>
      <c r="S274">
        <f ca="1">INDEX(datafile[],MATCH($G274,INDIRECT("datafile[Product ID]"),0),MATCH(S$3,$G$1:$U$1,0))</f>
        <v>35</v>
      </c>
      <c r="T274">
        <f ca="1">INDEX(datafile[],MATCH($G274,INDIRECT("datafile[Product ID]"),0),MATCH(T$3,$G$1:$U$1,0))</f>
        <v>37.57</v>
      </c>
      <c r="U274">
        <f ca="1">INDEX(datafile[],MATCH($G274,INDIRECT("datafile[Product ID]"),0),MATCH(U$3,$G$1:$U$1,0))</f>
        <v>21.74</v>
      </c>
    </row>
    <row r="275" spans="7:21" x14ac:dyDescent="0.25">
      <c r="G275" t="s">
        <v>654</v>
      </c>
      <c r="H275" t="str">
        <f ca="1">INDEX(datafile[],MATCH($G275,INDIRECT("datafile[Product ID]"),0),MATCH(H$3,$G$1:$U$1,0))</f>
        <v>Clothing</v>
      </c>
      <c r="I275" t="str">
        <f ca="1">INDEX(datafile[],MATCH($G275,INDIRECT("datafile[Product ID]"),0),MATCH(I$3,$G$1:$U$1,0))</f>
        <v>T-shirt</v>
      </c>
      <c r="J275" t="str">
        <f ca="1">INDEX(datafile[],MATCH($G275,INDIRECT("datafile[Product ID]"),0),MATCH(J$3,$G$1:$U$1,0))</f>
        <v>Bank Transfer</v>
      </c>
      <c r="K275" t="str">
        <f ca="1">INDEX(datafile[],MATCH($G275,INDIRECT("datafile[Product ID]"),0),MATCH(K$3,$G$1:$U$1,0))</f>
        <v>New York</v>
      </c>
      <c r="L275" t="str">
        <f ca="1">INDEX(datafile[],MATCH($G275,INDIRECT("datafile[Product ID]"),0),MATCH(L$3,$G$1:$U$1,0))</f>
        <v>Completed</v>
      </c>
      <c r="M275">
        <f ca="1">INDEX(datafile[],MATCH($G275,INDIRECT("datafile[Product ID]"),0),MATCH(M$3,$G$1:$U$1,0))</f>
        <v>10.57</v>
      </c>
      <c r="N275" t="str">
        <f ca="1">INDEX(datafile[],MATCH($G275,INDIRECT("datafile[Product ID]"),0),MATCH(N$3,$G$1:$U$1,0))</f>
        <v>0125 Shields Fork Suite 102
Michaelfurt, AK 31657</v>
      </c>
      <c r="O275" t="str">
        <f ca="1">INDEX(datafile[],MATCH($G275,INDIRECT("datafile[Product ID]"),0),MATCH(O$3,$G$1:$U$1,0))</f>
        <v>Website</v>
      </c>
      <c r="P275">
        <f ca="1">INDEX(datafile[],MATCH($G275,INDIRECT("datafile[Product ID]"),0),MATCH(P$3,$G$1:$U$1,0))</f>
        <v>45534</v>
      </c>
      <c r="Q275">
        <f ca="1">INDEX(datafile[],MATCH($G275,INDIRECT("datafile[Product ID]"),0),MATCH(Q$3,$G$1:$U$1,0))</f>
        <v>995.39</v>
      </c>
      <c r="R275">
        <f ca="1">INDEX(datafile[],MATCH($G275,INDIRECT("datafile[Product ID]"),0),MATCH(R$3,$G$1:$U$1,0))</f>
        <v>84.38</v>
      </c>
      <c r="S275">
        <f ca="1">INDEX(datafile[],MATCH($G275,INDIRECT("datafile[Product ID]"),0),MATCH(S$3,$G$1:$U$1,0))</f>
        <v>94</v>
      </c>
      <c r="T275">
        <f ca="1">INDEX(datafile[],MATCH($G275,INDIRECT("datafile[Product ID]"),0),MATCH(T$3,$G$1:$U$1,0))</f>
        <v>43.51</v>
      </c>
      <c r="U275">
        <f ca="1">INDEX(datafile[],MATCH($G275,INDIRECT("datafile[Product ID]"),0),MATCH(U$3,$G$1:$U$1,0))</f>
        <v>28.65</v>
      </c>
    </row>
    <row r="276" spans="7:21" x14ac:dyDescent="0.25">
      <c r="G276" t="s">
        <v>656</v>
      </c>
      <c r="H276" t="str">
        <f ca="1">INDEX(datafile[],MATCH($G276,INDIRECT("datafile[Product ID]"),0),MATCH(H$3,$G$1:$U$1,0))</f>
        <v>Books</v>
      </c>
      <c r="I276" t="str">
        <f ca="1">INDEX(datafile[],MATCH($G276,INDIRECT("datafile[Product ID]"),0),MATCH(I$3,$G$1:$U$1,0))</f>
        <v>Novel</v>
      </c>
      <c r="J276" t="str">
        <f ca="1">INDEX(datafile[],MATCH($G276,INDIRECT("datafile[Product ID]"),0),MATCH(J$3,$G$1:$U$1,0))</f>
        <v>Credit Card</v>
      </c>
      <c r="K276" t="str">
        <f ca="1">INDEX(datafile[],MATCH($G276,INDIRECT("datafile[Product ID]"),0),MATCH(K$3,$G$1:$U$1,0))</f>
        <v>Los Angeles</v>
      </c>
      <c r="L276" t="str">
        <f ca="1">INDEX(datafile[],MATCH($G276,INDIRECT("datafile[Product ID]"),0),MATCH(L$3,$G$1:$U$1,0))</f>
        <v>Completed</v>
      </c>
      <c r="M276">
        <f ca="1">INDEX(datafile[],MATCH($G276,INDIRECT("datafile[Product ID]"),0),MATCH(M$3,$G$1:$U$1,0))</f>
        <v>37.340000000000003</v>
      </c>
      <c r="N276" t="str">
        <f ca="1">INDEX(datafile[],MATCH($G276,INDIRECT("datafile[Product ID]"),0),MATCH(N$3,$G$1:$U$1,0))</f>
        <v>Unit 0051 Box 8422
DPO AA 81854</v>
      </c>
      <c r="O276" t="str">
        <f ca="1">INDEX(datafile[],MATCH($G276,INDIRECT("datafile[Product ID]"),0),MATCH(O$3,$G$1:$U$1,0))</f>
        <v>Website</v>
      </c>
      <c r="P276">
        <f ca="1">INDEX(datafile[],MATCH($G276,INDIRECT("datafile[Product ID]"),0),MATCH(P$3,$G$1:$U$1,0))</f>
        <v>45288</v>
      </c>
      <c r="Q276">
        <f ca="1">INDEX(datafile[],MATCH($G276,INDIRECT("datafile[Product ID]"),0),MATCH(Q$3,$G$1:$U$1,0))</f>
        <v>58.53</v>
      </c>
      <c r="R276">
        <f ca="1">INDEX(datafile[],MATCH($G276,INDIRECT("datafile[Product ID]"),0),MATCH(R$3,$G$1:$U$1,0))</f>
        <v>40.049999999999997</v>
      </c>
      <c r="S276">
        <f ca="1">INDEX(datafile[],MATCH($G276,INDIRECT("datafile[Product ID]"),0),MATCH(S$3,$G$1:$U$1,0))</f>
        <v>27</v>
      </c>
      <c r="T276">
        <f ca="1">INDEX(datafile[],MATCH($G276,INDIRECT("datafile[Product ID]"),0),MATCH(T$3,$G$1:$U$1,0))</f>
        <v>6.46</v>
      </c>
      <c r="U276">
        <f ca="1">INDEX(datafile[],MATCH($G276,INDIRECT("datafile[Product ID]"),0),MATCH(U$3,$G$1:$U$1,0))</f>
        <v>27.74</v>
      </c>
    </row>
    <row r="277" spans="7:21" x14ac:dyDescent="0.25">
      <c r="G277" t="s">
        <v>659</v>
      </c>
      <c r="H277" t="str">
        <f ca="1">INDEX(datafile[],MATCH($G277,INDIRECT("datafile[Product ID]"),0),MATCH(H$3,$G$1:$U$1,0))</f>
        <v>Sports</v>
      </c>
      <c r="I277" t="str">
        <f ca="1">INDEX(datafile[],MATCH($G277,INDIRECT("datafile[Product ID]"),0),MATCH(I$3,$G$1:$U$1,0))</f>
        <v>Chair</v>
      </c>
      <c r="J277" t="str">
        <f ca="1">INDEX(datafile[],MATCH($G277,INDIRECT("datafile[Product ID]"),0),MATCH(J$3,$G$1:$U$1,0))</f>
        <v>PayPal</v>
      </c>
      <c r="K277" t="str">
        <f ca="1">INDEX(datafile[],MATCH($G277,INDIRECT("datafile[Product ID]"),0),MATCH(K$3,$G$1:$U$1,0))</f>
        <v>New York</v>
      </c>
      <c r="L277" t="str">
        <f ca="1">INDEX(datafile[],MATCH($G277,INDIRECT("datafile[Product ID]"),0),MATCH(L$3,$G$1:$U$1,0))</f>
        <v>Returned</v>
      </c>
      <c r="M277">
        <f ca="1">INDEX(datafile[],MATCH($G277,INDIRECT("datafile[Product ID]"),0),MATCH(M$3,$G$1:$U$1,0))</f>
        <v>8.1999999999999993</v>
      </c>
      <c r="N277" t="str">
        <f ca="1">INDEX(datafile[],MATCH($G277,INDIRECT("datafile[Product ID]"),0),MATCH(N$3,$G$1:$U$1,0))</f>
        <v>0624 Cody Parks Apt. 125
Forbesview, NE 62679</v>
      </c>
      <c r="O277" t="str">
        <f ca="1">INDEX(datafile[],MATCH($G277,INDIRECT("datafile[Product ID]"),0),MATCH(O$3,$G$1:$U$1,0))</f>
        <v>App</v>
      </c>
      <c r="P277">
        <f ca="1">INDEX(datafile[],MATCH($G277,INDIRECT("datafile[Product ID]"),0),MATCH(P$3,$G$1:$U$1,0))</f>
        <v>45287</v>
      </c>
      <c r="Q277">
        <f ca="1">INDEX(datafile[],MATCH($G277,INDIRECT("datafile[Product ID]"),0),MATCH(Q$3,$G$1:$U$1,0))</f>
        <v>653.37</v>
      </c>
      <c r="R277">
        <f ca="1">INDEX(datafile[],MATCH($G277,INDIRECT("datafile[Product ID]"),0),MATCH(R$3,$G$1:$U$1,0))</f>
        <v>159.15</v>
      </c>
      <c r="S277">
        <f ca="1">INDEX(datafile[],MATCH($G277,INDIRECT("datafile[Product ID]"),0),MATCH(S$3,$G$1:$U$1,0))</f>
        <v>79</v>
      </c>
      <c r="T277">
        <f ca="1">INDEX(datafile[],MATCH($G277,INDIRECT("datafile[Product ID]"),0),MATCH(T$3,$G$1:$U$1,0))</f>
        <v>39.86</v>
      </c>
      <c r="U277">
        <f ca="1">INDEX(datafile[],MATCH($G277,INDIRECT("datafile[Product ID]"),0),MATCH(U$3,$G$1:$U$1,0))</f>
        <v>14.52</v>
      </c>
    </row>
    <row r="278" spans="7:21" x14ac:dyDescent="0.25">
      <c r="G278" t="s">
        <v>661</v>
      </c>
      <c r="H278" t="str">
        <f ca="1">INDEX(datafile[],MATCH($G278,INDIRECT("datafile[Product ID]"),0),MATCH(H$3,$G$1:$U$1,0))</f>
        <v>Clothing</v>
      </c>
      <c r="I278" t="str">
        <f ca="1">INDEX(datafile[],MATCH($G278,INDIRECT("datafile[Product ID]"),0),MATCH(I$3,$G$1:$U$1,0))</f>
        <v>Novel</v>
      </c>
      <c r="J278" t="str">
        <f ca="1">INDEX(datafile[],MATCH($G278,INDIRECT("datafile[Product ID]"),0),MATCH(J$3,$G$1:$U$1,0))</f>
        <v>Cash on Delivery</v>
      </c>
      <c r="K278" t="str">
        <f ca="1">INDEX(datafile[],MATCH($G278,INDIRECT("datafile[Product ID]"),0),MATCH(K$3,$G$1:$U$1,0))</f>
        <v>Houston</v>
      </c>
      <c r="L278" t="str">
        <f ca="1">INDEX(datafile[],MATCH($G278,INDIRECT("datafile[Product ID]"),0),MATCH(L$3,$G$1:$U$1,0))</f>
        <v>Returned</v>
      </c>
      <c r="M278">
        <f ca="1">INDEX(datafile[],MATCH($G278,INDIRECT("datafile[Product ID]"),0),MATCH(M$3,$G$1:$U$1,0))</f>
        <v>38.049999999999997</v>
      </c>
      <c r="N278" t="str">
        <f ca="1">INDEX(datafile[],MATCH($G278,INDIRECT("datafile[Product ID]"),0),MATCH(N$3,$G$1:$U$1,0))</f>
        <v>23281 Jackson Lock Apt. 938
Dylanshire, MO 50381</v>
      </c>
      <c r="O278" t="str">
        <f ca="1">INDEX(datafile[],MATCH($G278,INDIRECT("datafile[Product ID]"),0),MATCH(O$3,$G$1:$U$1,0))</f>
        <v>Website</v>
      </c>
      <c r="P278">
        <f ca="1">INDEX(datafile[],MATCH($G278,INDIRECT("datafile[Product ID]"),0),MATCH(P$3,$G$1:$U$1,0))</f>
        <v>45398</v>
      </c>
      <c r="Q278">
        <f ca="1">INDEX(datafile[],MATCH($G278,INDIRECT("datafile[Product ID]"),0),MATCH(Q$3,$G$1:$U$1,0))</f>
        <v>516.53</v>
      </c>
      <c r="R278">
        <f ca="1">INDEX(datafile[],MATCH($G278,INDIRECT("datafile[Product ID]"),0),MATCH(R$3,$G$1:$U$1,0))</f>
        <v>332.88</v>
      </c>
      <c r="S278">
        <f ca="1">INDEX(datafile[],MATCH($G278,INDIRECT("datafile[Product ID]"),0),MATCH(S$3,$G$1:$U$1,0))</f>
        <v>88</v>
      </c>
      <c r="T278">
        <f ca="1">INDEX(datafile[],MATCH($G278,INDIRECT("datafile[Product ID]"),0),MATCH(T$3,$G$1:$U$1,0))</f>
        <v>13.91</v>
      </c>
      <c r="U278">
        <f ca="1">INDEX(datafile[],MATCH($G278,INDIRECT("datafile[Product ID]"),0),MATCH(U$3,$G$1:$U$1,0))</f>
        <v>18.59</v>
      </c>
    </row>
    <row r="279" spans="7:21" x14ac:dyDescent="0.25">
      <c r="G279" t="s">
        <v>663</v>
      </c>
      <c r="H279" t="str">
        <f ca="1">INDEX(datafile[],MATCH($G279,INDIRECT("datafile[Product ID]"),0),MATCH(H$3,$G$1:$U$1,0))</f>
        <v>Furniture</v>
      </c>
      <c r="I279" t="str">
        <f ca="1">INDEX(datafile[],MATCH($G279,INDIRECT("datafile[Product ID]"),0),MATCH(I$3,$G$1:$U$1,0))</f>
        <v>Laptop</v>
      </c>
      <c r="J279" t="str">
        <f ca="1">INDEX(datafile[],MATCH($G279,INDIRECT("datafile[Product ID]"),0),MATCH(J$3,$G$1:$U$1,0))</f>
        <v>Credit Card</v>
      </c>
      <c r="K279" t="str">
        <f ca="1">INDEX(datafile[],MATCH($G279,INDIRECT("datafile[Product ID]"),0),MATCH(K$3,$G$1:$U$1,0))</f>
        <v>Chicago</v>
      </c>
      <c r="L279" t="str">
        <f ca="1">INDEX(datafile[],MATCH($G279,INDIRECT("datafile[Product ID]"),0),MATCH(L$3,$G$1:$U$1,0))</f>
        <v>Pending</v>
      </c>
      <c r="M279">
        <f ca="1">INDEX(datafile[],MATCH($G279,INDIRECT("datafile[Product ID]"),0),MATCH(M$3,$G$1:$U$1,0))</f>
        <v>12.83</v>
      </c>
      <c r="N279" t="str">
        <f ca="1">INDEX(datafile[],MATCH($G279,INDIRECT("datafile[Product ID]"),0),MATCH(N$3,$G$1:$U$1,0))</f>
        <v>101 Sims Lakes
Lopezchester, MO 27229</v>
      </c>
      <c r="O279" t="str">
        <f ca="1">INDEX(datafile[],MATCH($G279,INDIRECT("datafile[Product ID]"),0),MATCH(O$3,$G$1:$U$1,0))</f>
        <v>Website</v>
      </c>
      <c r="P279">
        <f ca="1">INDEX(datafile[],MATCH($G279,INDIRECT("datafile[Product ID]"),0),MATCH(P$3,$G$1:$U$1,0))</f>
        <v>45229</v>
      </c>
      <c r="Q279">
        <f ca="1">INDEX(datafile[],MATCH($G279,INDIRECT("datafile[Product ID]"),0),MATCH(Q$3,$G$1:$U$1,0))</f>
        <v>667.92</v>
      </c>
      <c r="R279">
        <f ca="1">INDEX(datafile[],MATCH($G279,INDIRECT("datafile[Product ID]"),0),MATCH(R$3,$G$1:$U$1,0))</f>
        <v>11.05</v>
      </c>
      <c r="S279">
        <f ca="1">INDEX(datafile[],MATCH($G279,INDIRECT("datafile[Product ID]"),0),MATCH(S$3,$G$1:$U$1,0))</f>
        <v>6</v>
      </c>
      <c r="T279">
        <f ca="1">INDEX(datafile[],MATCH($G279,INDIRECT("datafile[Product ID]"),0),MATCH(T$3,$G$1:$U$1,0))</f>
        <v>46.79</v>
      </c>
      <c r="U279">
        <f ca="1">INDEX(datafile[],MATCH($G279,INDIRECT("datafile[Product ID]"),0),MATCH(U$3,$G$1:$U$1,0))</f>
        <v>50.32</v>
      </c>
    </row>
    <row r="280" spans="7:21" x14ac:dyDescent="0.25">
      <c r="G280" t="s">
        <v>665</v>
      </c>
      <c r="H280" t="str">
        <f ca="1">INDEX(datafile[],MATCH($G280,INDIRECT("datafile[Product ID]"),0),MATCH(H$3,$G$1:$U$1,0))</f>
        <v>Clothing</v>
      </c>
      <c r="I280" t="str">
        <f ca="1">INDEX(datafile[],MATCH($G280,INDIRECT("datafile[Product ID]"),0),MATCH(I$3,$G$1:$U$1,0))</f>
        <v>Basketball</v>
      </c>
      <c r="J280" t="str">
        <f ca="1">INDEX(datafile[],MATCH($G280,INDIRECT("datafile[Product ID]"),0),MATCH(J$3,$G$1:$U$1,0))</f>
        <v>PayPal</v>
      </c>
      <c r="K280" t="str">
        <f ca="1">INDEX(datafile[],MATCH($G280,INDIRECT("datafile[Product ID]"),0),MATCH(K$3,$G$1:$U$1,0))</f>
        <v>San Francisco</v>
      </c>
      <c r="L280" t="str">
        <f ca="1">INDEX(datafile[],MATCH($G280,INDIRECT("datafile[Product ID]"),0),MATCH(L$3,$G$1:$U$1,0))</f>
        <v>Completed</v>
      </c>
      <c r="M280">
        <f ca="1">INDEX(datafile[],MATCH($G280,INDIRECT("datafile[Product ID]"),0),MATCH(M$3,$G$1:$U$1,0))</f>
        <v>28.84</v>
      </c>
      <c r="N280" t="str">
        <f ca="1">INDEX(datafile[],MATCH($G280,INDIRECT("datafile[Product ID]"),0),MATCH(N$3,$G$1:$U$1,0))</f>
        <v>1361 David Via
Mcneilmouth, MD 37925</v>
      </c>
      <c r="O280" t="str">
        <f ca="1">INDEX(datafile[],MATCH($G280,INDIRECT("datafile[Product ID]"),0),MATCH(O$3,$G$1:$U$1,0))</f>
        <v>App</v>
      </c>
      <c r="P280">
        <f ca="1">INDEX(datafile[],MATCH($G280,INDIRECT("datafile[Product ID]"),0),MATCH(P$3,$G$1:$U$1,0))</f>
        <v>45509</v>
      </c>
      <c r="Q280">
        <f ca="1">INDEX(datafile[],MATCH($G280,INDIRECT("datafile[Product ID]"),0),MATCH(Q$3,$G$1:$U$1,0))</f>
        <v>285.37</v>
      </c>
      <c r="R280">
        <f ca="1">INDEX(datafile[],MATCH($G280,INDIRECT("datafile[Product ID]"),0),MATCH(R$3,$G$1:$U$1,0))</f>
        <v>487.25</v>
      </c>
      <c r="S280">
        <f ca="1">INDEX(datafile[],MATCH($G280,INDIRECT("datafile[Product ID]"),0),MATCH(S$3,$G$1:$U$1,0))</f>
        <v>48</v>
      </c>
      <c r="T280">
        <f ca="1">INDEX(datafile[],MATCH($G280,INDIRECT("datafile[Product ID]"),0),MATCH(T$3,$G$1:$U$1,0))</f>
        <v>13.88</v>
      </c>
      <c r="U280">
        <f ca="1">INDEX(datafile[],MATCH($G280,INDIRECT("datafile[Product ID]"),0),MATCH(U$3,$G$1:$U$1,0))</f>
        <v>42.86</v>
      </c>
    </row>
    <row r="281" spans="7:21" x14ac:dyDescent="0.25">
      <c r="G281" t="s">
        <v>668</v>
      </c>
      <c r="H281" t="str">
        <f ca="1">INDEX(datafile[],MATCH($G281,INDIRECT("datafile[Product ID]"),0),MATCH(H$3,$G$1:$U$1,0))</f>
        <v>Sports</v>
      </c>
      <c r="I281" t="str">
        <f ca="1">INDEX(datafile[],MATCH($G281,INDIRECT("datafile[Product ID]"),0),MATCH(I$3,$G$1:$U$1,0))</f>
        <v>Novel</v>
      </c>
      <c r="J281" t="str">
        <f ca="1">INDEX(datafile[],MATCH($G281,INDIRECT("datafile[Product ID]"),0),MATCH(J$3,$G$1:$U$1,0))</f>
        <v>PayPal</v>
      </c>
      <c r="K281" t="str">
        <f ca="1">INDEX(datafile[],MATCH($G281,INDIRECT("datafile[Product ID]"),0),MATCH(K$3,$G$1:$U$1,0))</f>
        <v>San Francisco</v>
      </c>
      <c r="L281" t="str">
        <f ca="1">INDEX(datafile[],MATCH($G281,INDIRECT("datafile[Product ID]"),0),MATCH(L$3,$G$1:$U$1,0))</f>
        <v>Cancelled</v>
      </c>
      <c r="M281">
        <f ca="1">INDEX(datafile[],MATCH($G281,INDIRECT("datafile[Product ID]"),0),MATCH(M$3,$G$1:$U$1,0))</f>
        <v>16.5</v>
      </c>
      <c r="N281" t="str">
        <f ca="1">INDEX(datafile[],MATCH($G281,INDIRECT("datafile[Product ID]"),0),MATCH(N$3,$G$1:$U$1,0))</f>
        <v>4104 Hayes Spring
North Carolineville, OK 92865</v>
      </c>
      <c r="O281" t="str">
        <f ca="1">INDEX(datafile[],MATCH($G281,INDIRECT("datafile[Product ID]"),0),MATCH(O$3,$G$1:$U$1,0))</f>
        <v>Website</v>
      </c>
      <c r="P281">
        <f ca="1">INDEX(datafile[],MATCH($G281,INDIRECT("datafile[Product ID]"),0),MATCH(P$3,$G$1:$U$1,0))</f>
        <v>45543</v>
      </c>
      <c r="Q281">
        <f ca="1">INDEX(datafile[],MATCH($G281,INDIRECT("datafile[Product ID]"),0),MATCH(Q$3,$G$1:$U$1,0))</f>
        <v>388.04</v>
      </c>
      <c r="R281">
        <f ca="1">INDEX(datafile[],MATCH($G281,INDIRECT("datafile[Product ID]"),0),MATCH(R$3,$G$1:$U$1,0))</f>
        <v>88.03</v>
      </c>
      <c r="S281">
        <f ca="1">INDEX(datafile[],MATCH($G281,INDIRECT("datafile[Product ID]"),0),MATCH(S$3,$G$1:$U$1,0))</f>
        <v>63</v>
      </c>
      <c r="T281">
        <f ca="1">INDEX(datafile[],MATCH($G281,INDIRECT("datafile[Product ID]"),0),MATCH(T$3,$G$1:$U$1,0))</f>
        <v>5.99</v>
      </c>
      <c r="U281">
        <f ca="1">INDEX(datafile[],MATCH($G281,INDIRECT("datafile[Product ID]"),0),MATCH(U$3,$G$1:$U$1,0))</f>
        <v>74.900000000000006</v>
      </c>
    </row>
    <row r="282" spans="7:21" x14ac:dyDescent="0.25">
      <c r="G282" t="s">
        <v>670</v>
      </c>
      <c r="H282" t="str">
        <f ca="1">INDEX(datafile[],MATCH($G282,INDIRECT("datafile[Product ID]"),0),MATCH(H$3,$G$1:$U$1,0))</f>
        <v>Clothing</v>
      </c>
      <c r="I282" t="str">
        <f ca="1">INDEX(datafile[],MATCH($G282,INDIRECT("datafile[Product ID]"),0),MATCH(I$3,$G$1:$U$1,0))</f>
        <v>Novel</v>
      </c>
      <c r="J282" t="str">
        <f ca="1">INDEX(datafile[],MATCH($G282,INDIRECT("datafile[Product ID]"),0),MATCH(J$3,$G$1:$U$1,0))</f>
        <v>Bank Transfer</v>
      </c>
      <c r="K282" t="str">
        <f ca="1">INDEX(datafile[],MATCH($G282,INDIRECT("datafile[Product ID]"),0),MATCH(K$3,$G$1:$U$1,0))</f>
        <v>San Francisco</v>
      </c>
      <c r="L282" t="str">
        <f ca="1">INDEX(datafile[],MATCH($G282,INDIRECT("datafile[Product ID]"),0),MATCH(L$3,$G$1:$U$1,0))</f>
        <v>Returned</v>
      </c>
      <c r="M282">
        <f ca="1">INDEX(datafile[],MATCH($G282,INDIRECT("datafile[Product ID]"),0),MATCH(M$3,$G$1:$U$1,0))</f>
        <v>39.729999999999997</v>
      </c>
      <c r="N282" t="str">
        <f ca="1">INDEX(datafile[],MATCH($G282,INDIRECT("datafile[Product ID]"),0),MATCH(N$3,$G$1:$U$1,0))</f>
        <v>8758 Lopez Course
Briggschester, NV 16554</v>
      </c>
      <c r="O282" t="str">
        <f ca="1">INDEX(datafile[],MATCH($G282,INDIRECT("datafile[Product ID]"),0),MATCH(O$3,$G$1:$U$1,0))</f>
        <v>Website</v>
      </c>
      <c r="P282">
        <f ca="1">INDEX(datafile[],MATCH($G282,INDIRECT("datafile[Product ID]"),0),MATCH(P$3,$G$1:$U$1,0))</f>
        <v>45270</v>
      </c>
      <c r="Q282">
        <f ca="1">INDEX(datafile[],MATCH($G282,INDIRECT("datafile[Product ID]"),0),MATCH(Q$3,$G$1:$U$1,0))</f>
        <v>375.82</v>
      </c>
      <c r="R282">
        <f ca="1">INDEX(datafile[],MATCH($G282,INDIRECT("datafile[Product ID]"),0),MATCH(R$3,$G$1:$U$1,0))</f>
        <v>36.869999999999997</v>
      </c>
      <c r="S282">
        <f ca="1">INDEX(datafile[],MATCH($G282,INDIRECT("datafile[Product ID]"),0),MATCH(S$3,$G$1:$U$1,0))</f>
        <v>57</v>
      </c>
      <c r="T282">
        <f ca="1">INDEX(datafile[],MATCH($G282,INDIRECT("datafile[Product ID]"),0),MATCH(T$3,$G$1:$U$1,0))</f>
        <v>15.14</v>
      </c>
      <c r="U282">
        <f ca="1">INDEX(datafile[],MATCH($G282,INDIRECT("datafile[Product ID]"),0),MATCH(U$3,$G$1:$U$1,0))</f>
        <v>44.49</v>
      </c>
    </row>
    <row r="283" spans="7:21" x14ac:dyDescent="0.25">
      <c r="G283" t="s">
        <v>672</v>
      </c>
      <c r="H283" t="str">
        <f ca="1">INDEX(datafile[],MATCH($G283,INDIRECT("datafile[Product ID]"),0),MATCH(H$3,$G$1:$U$1,0))</f>
        <v>Clothing</v>
      </c>
      <c r="I283" t="str">
        <f ca="1">INDEX(datafile[],MATCH($G283,INDIRECT("datafile[Product ID]"),0),MATCH(I$3,$G$1:$U$1,0))</f>
        <v>Laptop</v>
      </c>
      <c r="J283" t="str">
        <f ca="1">INDEX(datafile[],MATCH($G283,INDIRECT("datafile[Product ID]"),0),MATCH(J$3,$G$1:$U$1,0))</f>
        <v>Bank Transfer</v>
      </c>
      <c r="K283" t="str">
        <f ca="1">INDEX(datafile[],MATCH($G283,INDIRECT("datafile[Product ID]"),0),MATCH(K$3,$G$1:$U$1,0))</f>
        <v>Chicago</v>
      </c>
      <c r="L283" t="str">
        <f ca="1">INDEX(datafile[],MATCH($G283,INDIRECT("datafile[Product ID]"),0),MATCH(L$3,$G$1:$U$1,0))</f>
        <v>Completed</v>
      </c>
      <c r="M283">
        <f ca="1">INDEX(datafile[],MATCH($G283,INDIRECT("datafile[Product ID]"),0),MATCH(M$3,$G$1:$U$1,0))</f>
        <v>45.95</v>
      </c>
      <c r="N283" t="str">
        <f ca="1">INDEX(datafile[],MATCH($G283,INDIRECT("datafile[Product ID]"),0),MATCH(N$3,$G$1:$U$1,0))</f>
        <v>580 Joshua Ferry Apt. 267
South Carrie, AL 40822</v>
      </c>
      <c r="O283" t="str">
        <f ca="1">INDEX(datafile[],MATCH($G283,INDIRECT("datafile[Product ID]"),0),MATCH(O$3,$G$1:$U$1,0))</f>
        <v>App</v>
      </c>
      <c r="P283">
        <f ca="1">INDEX(datafile[],MATCH($G283,INDIRECT("datafile[Product ID]"),0),MATCH(P$3,$G$1:$U$1,0))</f>
        <v>45439</v>
      </c>
      <c r="Q283">
        <f ca="1">INDEX(datafile[],MATCH($G283,INDIRECT("datafile[Product ID]"),0),MATCH(Q$3,$G$1:$U$1,0))</f>
        <v>668.16</v>
      </c>
      <c r="R283">
        <f ca="1">INDEX(datafile[],MATCH($G283,INDIRECT("datafile[Product ID]"),0),MATCH(R$3,$G$1:$U$1,0))</f>
        <v>193.09</v>
      </c>
      <c r="S283">
        <f ca="1">INDEX(datafile[],MATCH($G283,INDIRECT("datafile[Product ID]"),0),MATCH(S$3,$G$1:$U$1,0))</f>
        <v>3</v>
      </c>
      <c r="T283">
        <f ca="1">INDEX(datafile[],MATCH($G283,INDIRECT("datafile[Product ID]"),0),MATCH(T$3,$G$1:$U$1,0))</f>
        <v>33.369999999999997</v>
      </c>
      <c r="U283">
        <f ca="1">INDEX(datafile[],MATCH($G283,INDIRECT("datafile[Product ID]"),0),MATCH(U$3,$G$1:$U$1,0))</f>
        <v>74.72</v>
      </c>
    </row>
    <row r="284" spans="7:21" x14ac:dyDescent="0.25">
      <c r="G284" t="s">
        <v>674</v>
      </c>
      <c r="H284" t="str">
        <f ca="1">INDEX(datafile[],MATCH($G284,INDIRECT("datafile[Product ID]"),0),MATCH(H$3,$G$1:$U$1,0))</f>
        <v>Electronics</v>
      </c>
      <c r="I284" t="str">
        <f ca="1">INDEX(datafile[],MATCH($G284,INDIRECT("datafile[Product ID]"),0),MATCH(I$3,$G$1:$U$1,0))</f>
        <v>Laptop</v>
      </c>
      <c r="J284" t="str">
        <f ca="1">INDEX(datafile[],MATCH($G284,INDIRECT("datafile[Product ID]"),0),MATCH(J$3,$G$1:$U$1,0))</f>
        <v>PayPal</v>
      </c>
      <c r="K284" t="str">
        <f ca="1">INDEX(datafile[],MATCH($G284,INDIRECT("datafile[Product ID]"),0),MATCH(K$3,$G$1:$U$1,0))</f>
        <v>New York</v>
      </c>
      <c r="L284" t="str">
        <f ca="1">INDEX(datafile[],MATCH($G284,INDIRECT("datafile[Product ID]"),0),MATCH(L$3,$G$1:$U$1,0))</f>
        <v>Completed</v>
      </c>
      <c r="M284">
        <f ca="1">INDEX(datafile[],MATCH($G284,INDIRECT("datafile[Product ID]"),0),MATCH(M$3,$G$1:$U$1,0))</f>
        <v>37.49</v>
      </c>
      <c r="N284" t="str">
        <f ca="1">INDEX(datafile[],MATCH($G284,INDIRECT("datafile[Product ID]"),0),MATCH(N$3,$G$1:$U$1,0))</f>
        <v>132 Jasmine Street Suite 955
South John, NC 81833</v>
      </c>
      <c r="O284" t="str">
        <f ca="1">INDEX(datafile[],MATCH($G284,INDIRECT("datafile[Product ID]"),0),MATCH(O$3,$G$1:$U$1,0))</f>
        <v>App</v>
      </c>
      <c r="P284">
        <f ca="1">INDEX(datafile[],MATCH($G284,INDIRECT("datafile[Product ID]"),0),MATCH(P$3,$G$1:$U$1,0))</f>
        <v>45329</v>
      </c>
      <c r="Q284">
        <f ca="1">INDEX(datafile[],MATCH($G284,INDIRECT("datafile[Product ID]"),0),MATCH(Q$3,$G$1:$U$1,0))</f>
        <v>857.28</v>
      </c>
      <c r="R284">
        <f ca="1">INDEX(datafile[],MATCH($G284,INDIRECT("datafile[Product ID]"),0),MATCH(R$3,$G$1:$U$1,0))</f>
        <v>195.98</v>
      </c>
      <c r="S284">
        <f ca="1">INDEX(datafile[],MATCH($G284,INDIRECT("datafile[Product ID]"),0),MATCH(S$3,$G$1:$U$1,0))</f>
        <v>34</v>
      </c>
      <c r="T284">
        <f ca="1">INDEX(datafile[],MATCH($G284,INDIRECT("datafile[Product ID]"),0),MATCH(T$3,$G$1:$U$1,0))</f>
        <v>26.61</v>
      </c>
      <c r="U284">
        <f ca="1">INDEX(datafile[],MATCH($G284,INDIRECT("datafile[Product ID]"),0),MATCH(U$3,$G$1:$U$1,0))</f>
        <v>27.92</v>
      </c>
    </row>
    <row r="285" spans="7:21" x14ac:dyDescent="0.25">
      <c r="G285" t="s">
        <v>677</v>
      </c>
      <c r="H285" t="str">
        <f ca="1">INDEX(datafile[],MATCH($G285,INDIRECT("datafile[Product ID]"),0),MATCH(H$3,$G$1:$U$1,0))</f>
        <v>Books</v>
      </c>
      <c r="I285" t="str">
        <f ca="1">INDEX(datafile[],MATCH($G285,INDIRECT("datafile[Product ID]"),0),MATCH(I$3,$G$1:$U$1,0))</f>
        <v>Chair</v>
      </c>
      <c r="J285" t="str">
        <f ca="1">INDEX(datafile[],MATCH($G285,INDIRECT("datafile[Product ID]"),0),MATCH(J$3,$G$1:$U$1,0))</f>
        <v>Credit Card</v>
      </c>
      <c r="K285" t="str">
        <f ca="1">INDEX(datafile[],MATCH($G285,INDIRECT("datafile[Product ID]"),0),MATCH(K$3,$G$1:$U$1,0))</f>
        <v>Chicago</v>
      </c>
      <c r="L285" t="str">
        <f ca="1">INDEX(datafile[],MATCH($G285,INDIRECT("datafile[Product ID]"),0),MATCH(L$3,$G$1:$U$1,0))</f>
        <v>Pending</v>
      </c>
      <c r="M285">
        <f ca="1">INDEX(datafile[],MATCH($G285,INDIRECT("datafile[Product ID]"),0),MATCH(M$3,$G$1:$U$1,0))</f>
        <v>21.56</v>
      </c>
      <c r="N285" t="str">
        <f ca="1">INDEX(datafile[],MATCH($G285,INDIRECT("datafile[Product ID]"),0),MATCH(N$3,$G$1:$U$1,0))</f>
        <v>81004 Ballard Island Apt. 719
Juanchester, IL 37295</v>
      </c>
      <c r="O285" t="str">
        <f ca="1">INDEX(datafile[],MATCH($G285,INDIRECT("datafile[Product ID]"),0),MATCH(O$3,$G$1:$U$1,0))</f>
        <v>App</v>
      </c>
      <c r="P285">
        <f ca="1">INDEX(datafile[],MATCH($G285,INDIRECT("datafile[Product ID]"),0),MATCH(P$3,$G$1:$U$1,0))</f>
        <v>45472</v>
      </c>
      <c r="Q285">
        <f ca="1">INDEX(datafile[],MATCH($G285,INDIRECT("datafile[Product ID]"),0),MATCH(Q$3,$G$1:$U$1,0))</f>
        <v>186.94</v>
      </c>
      <c r="R285">
        <f ca="1">INDEX(datafile[],MATCH($G285,INDIRECT("datafile[Product ID]"),0),MATCH(R$3,$G$1:$U$1,0))</f>
        <v>499.64</v>
      </c>
      <c r="S285">
        <f ca="1">INDEX(datafile[],MATCH($G285,INDIRECT("datafile[Product ID]"),0),MATCH(S$3,$G$1:$U$1,0))</f>
        <v>84</v>
      </c>
      <c r="T285">
        <f ca="1">INDEX(datafile[],MATCH($G285,INDIRECT("datafile[Product ID]"),0),MATCH(T$3,$G$1:$U$1,0))</f>
        <v>47.15</v>
      </c>
      <c r="U285">
        <f ca="1">INDEX(datafile[],MATCH($G285,INDIRECT("datafile[Product ID]"),0),MATCH(U$3,$G$1:$U$1,0))</f>
        <v>22.02</v>
      </c>
    </row>
    <row r="286" spans="7:21" x14ac:dyDescent="0.25">
      <c r="G286" t="s">
        <v>680</v>
      </c>
      <c r="H286" t="str">
        <f ca="1">INDEX(datafile[],MATCH($G286,INDIRECT("datafile[Product ID]"),0),MATCH(H$3,$G$1:$U$1,0))</f>
        <v>Clothing</v>
      </c>
      <c r="I286" t="str">
        <f ca="1">INDEX(datafile[],MATCH($G286,INDIRECT("datafile[Product ID]"),0),MATCH(I$3,$G$1:$U$1,0))</f>
        <v>Novel</v>
      </c>
      <c r="J286" t="str">
        <f ca="1">INDEX(datafile[],MATCH($G286,INDIRECT("datafile[Product ID]"),0),MATCH(J$3,$G$1:$U$1,0))</f>
        <v>Cash on Delivery</v>
      </c>
      <c r="K286" t="str">
        <f ca="1">INDEX(datafile[],MATCH($G286,INDIRECT("datafile[Product ID]"),0),MATCH(K$3,$G$1:$U$1,0))</f>
        <v>Houston</v>
      </c>
      <c r="L286" t="str">
        <f ca="1">INDEX(datafile[],MATCH($G286,INDIRECT("datafile[Product ID]"),0),MATCH(L$3,$G$1:$U$1,0))</f>
        <v>Pending</v>
      </c>
      <c r="M286">
        <f ca="1">INDEX(datafile[],MATCH($G286,INDIRECT("datafile[Product ID]"),0),MATCH(M$3,$G$1:$U$1,0))</f>
        <v>19.510000000000002</v>
      </c>
      <c r="N286" t="str">
        <f ca="1">INDEX(datafile[],MATCH($G286,INDIRECT("datafile[Product ID]"),0),MATCH(N$3,$G$1:$U$1,0))</f>
        <v>USS Flores
FPO AA 23084</v>
      </c>
      <c r="O286" t="str">
        <f ca="1">INDEX(datafile[],MATCH($G286,INDIRECT("datafile[Product ID]"),0),MATCH(O$3,$G$1:$U$1,0))</f>
        <v>Website</v>
      </c>
      <c r="P286">
        <f ca="1">INDEX(datafile[],MATCH($G286,INDIRECT("datafile[Product ID]"),0),MATCH(P$3,$G$1:$U$1,0))</f>
        <v>45498</v>
      </c>
      <c r="Q286">
        <f ca="1">INDEX(datafile[],MATCH($G286,INDIRECT("datafile[Product ID]"),0),MATCH(Q$3,$G$1:$U$1,0))</f>
        <v>588.73</v>
      </c>
      <c r="R286">
        <f ca="1">INDEX(datafile[],MATCH($G286,INDIRECT("datafile[Product ID]"),0),MATCH(R$3,$G$1:$U$1,0))</f>
        <v>436.67</v>
      </c>
      <c r="S286">
        <f ca="1">INDEX(datafile[],MATCH($G286,INDIRECT("datafile[Product ID]"),0),MATCH(S$3,$G$1:$U$1,0))</f>
        <v>56</v>
      </c>
      <c r="T286">
        <f ca="1">INDEX(datafile[],MATCH($G286,INDIRECT("datafile[Product ID]"),0),MATCH(T$3,$G$1:$U$1,0))</f>
        <v>10.08</v>
      </c>
      <c r="U286">
        <f ca="1">INDEX(datafile[],MATCH($G286,INDIRECT("datafile[Product ID]"),0),MATCH(U$3,$G$1:$U$1,0))</f>
        <v>75.680000000000007</v>
      </c>
    </row>
    <row r="287" spans="7:21" x14ac:dyDescent="0.25">
      <c r="G287" t="s">
        <v>682</v>
      </c>
      <c r="H287" t="str">
        <f ca="1">INDEX(datafile[],MATCH($G287,INDIRECT("datafile[Product ID]"),0),MATCH(H$3,$G$1:$U$1,0))</f>
        <v>Electronics</v>
      </c>
      <c r="I287" t="str">
        <f ca="1">INDEX(datafile[],MATCH($G287,INDIRECT("datafile[Product ID]"),0),MATCH(I$3,$G$1:$U$1,0))</f>
        <v>Laptop</v>
      </c>
      <c r="J287" t="str">
        <f ca="1">INDEX(datafile[],MATCH($G287,INDIRECT("datafile[Product ID]"),0),MATCH(J$3,$G$1:$U$1,0))</f>
        <v>Bank Transfer</v>
      </c>
      <c r="K287" t="str">
        <f ca="1">INDEX(datafile[],MATCH($G287,INDIRECT("datafile[Product ID]"),0),MATCH(K$3,$G$1:$U$1,0))</f>
        <v>New York</v>
      </c>
      <c r="L287" t="str">
        <f ca="1">INDEX(datafile[],MATCH($G287,INDIRECT("datafile[Product ID]"),0),MATCH(L$3,$G$1:$U$1,0))</f>
        <v>Cancelled</v>
      </c>
      <c r="M287">
        <f ca="1">INDEX(datafile[],MATCH($G287,INDIRECT("datafile[Product ID]"),0),MATCH(M$3,$G$1:$U$1,0))</f>
        <v>29.65</v>
      </c>
      <c r="N287" t="str">
        <f ca="1">INDEX(datafile[],MATCH($G287,INDIRECT("datafile[Product ID]"),0),MATCH(N$3,$G$1:$U$1,0))</f>
        <v>USCGC Lopez
FPO AP 93619</v>
      </c>
      <c r="O287" t="str">
        <f ca="1">INDEX(datafile[],MATCH($G287,INDIRECT("datafile[Product ID]"),0),MATCH(O$3,$G$1:$U$1,0))</f>
        <v>App</v>
      </c>
      <c r="P287">
        <f ca="1">INDEX(datafile[],MATCH($G287,INDIRECT("datafile[Product ID]"),0),MATCH(P$3,$G$1:$U$1,0))</f>
        <v>45298</v>
      </c>
      <c r="Q287">
        <f ca="1">INDEX(datafile[],MATCH($G287,INDIRECT("datafile[Product ID]"),0),MATCH(Q$3,$G$1:$U$1,0))</f>
        <v>521.42999999999995</v>
      </c>
      <c r="R287">
        <f ca="1">INDEX(datafile[],MATCH($G287,INDIRECT("datafile[Product ID]"),0),MATCH(R$3,$G$1:$U$1,0))</f>
        <v>209.85</v>
      </c>
      <c r="S287">
        <f ca="1">INDEX(datafile[],MATCH($G287,INDIRECT("datafile[Product ID]"),0),MATCH(S$3,$G$1:$U$1,0))</f>
        <v>97</v>
      </c>
      <c r="T287">
        <f ca="1">INDEX(datafile[],MATCH($G287,INDIRECT("datafile[Product ID]"),0),MATCH(T$3,$G$1:$U$1,0))</f>
        <v>47.29</v>
      </c>
      <c r="U287">
        <f ca="1">INDEX(datafile[],MATCH($G287,INDIRECT("datafile[Product ID]"),0),MATCH(U$3,$G$1:$U$1,0))</f>
        <v>80.89</v>
      </c>
    </row>
    <row r="288" spans="7:21" x14ac:dyDescent="0.25">
      <c r="G288" t="s">
        <v>684</v>
      </c>
      <c r="H288" t="str">
        <f ca="1">INDEX(datafile[],MATCH($G288,INDIRECT("datafile[Product ID]"),0),MATCH(H$3,$G$1:$U$1,0))</f>
        <v>Electronics</v>
      </c>
      <c r="I288" t="str">
        <f ca="1">INDEX(datafile[],MATCH($G288,INDIRECT("datafile[Product ID]"),0),MATCH(I$3,$G$1:$U$1,0))</f>
        <v>Basketball</v>
      </c>
      <c r="J288" t="str">
        <f ca="1">INDEX(datafile[],MATCH($G288,INDIRECT("datafile[Product ID]"),0),MATCH(J$3,$G$1:$U$1,0))</f>
        <v>Credit Card</v>
      </c>
      <c r="K288" t="str">
        <f ca="1">INDEX(datafile[],MATCH($G288,INDIRECT("datafile[Product ID]"),0),MATCH(K$3,$G$1:$U$1,0))</f>
        <v>San Francisco</v>
      </c>
      <c r="L288" t="str">
        <f ca="1">INDEX(datafile[],MATCH($G288,INDIRECT("datafile[Product ID]"),0),MATCH(L$3,$G$1:$U$1,0))</f>
        <v>Returned</v>
      </c>
      <c r="M288">
        <f ca="1">INDEX(datafile[],MATCH($G288,INDIRECT("datafile[Product ID]"),0),MATCH(M$3,$G$1:$U$1,0))</f>
        <v>46.6</v>
      </c>
      <c r="N288" t="str">
        <f ca="1">INDEX(datafile[],MATCH($G288,INDIRECT("datafile[Product ID]"),0),MATCH(N$3,$G$1:$U$1,0))</f>
        <v>0749 Johnson Expressway
New Joe, CA 72124</v>
      </c>
      <c r="O288" t="str">
        <f ca="1">INDEX(datafile[],MATCH($G288,INDIRECT("datafile[Product ID]"),0),MATCH(O$3,$G$1:$U$1,0))</f>
        <v>Website</v>
      </c>
      <c r="P288">
        <f ca="1">INDEX(datafile[],MATCH($G288,INDIRECT("datafile[Product ID]"),0),MATCH(P$3,$G$1:$U$1,0))</f>
        <v>45334</v>
      </c>
      <c r="Q288">
        <f ca="1">INDEX(datafile[],MATCH($G288,INDIRECT("datafile[Product ID]"),0),MATCH(Q$3,$G$1:$U$1,0))</f>
        <v>170.75</v>
      </c>
      <c r="R288">
        <f ca="1">INDEX(datafile[],MATCH($G288,INDIRECT("datafile[Product ID]"),0),MATCH(R$3,$G$1:$U$1,0))</f>
        <v>440.16</v>
      </c>
      <c r="S288">
        <f ca="1">INDEX(datafile[],MATCH($G288,INDIRECT("datafile[Product ID]"),0),MATCH(S$3,$G$1:$U$1,0))</f>
        <v>89</v>
      </c>
      <c r="T288">
        <f ca="1">INDEX(datafile[],MATCH($G288,INDIRECT("datafile[Product ID]"),0),MATCH(T$3,$G$1:$U$1,0))</f>
        <v>8.5299999999999994</v>
      </c>
      <c r="U288">
        <f ca="1">INDEX(datafile[],MATCH($G288,INDIRECT("datafile[Product ID]"),0),MATCH(U$3,$G$1:$U$1,0))</f>
        <v>77.349999999999994</v>
      </c>
    </row>
    <row r="289" spans="7:21" x14ac:dyDescent="0.25">
      <c r="G289" t="s">
        <v>687</v>
      </c>
      <c r="H289" t="str">
        <f ca="1">INDEX(datafile[],MATCH($G289,INDIRECT("datafile[Product ID]"),0),MATCH(H$3,$G$1:$U$1,0))</f>
        <v>Books</v>
      </c>
      <c r="I289" t="str">
        <f ca="1">INDEX(datafile[],MATCH($G289,INDIRECT("datafile[Product ID]"),0),MATCH(I$3,$G$1:$U$1,0))</f>
        <v>Laptop</v>
      </c>
      <c r="J289" t="str">
        <f ca="1">INDEX(datafile[],MATCH($G289,INDIRECT("datafile[Product ID]"),0),MATCH(J$3,$G$1:$U$1,0))</f>
        <v>Bank Transfer</v>
      </c>
      <c r="K289" t="str">
        <f ca="1">INDEX(datafile[],MATCH($G289,INDIRECT("datafile[Product ID]"),0),MATCH(K$3,$G$1:$U$1,0))</f>
        <v>Chicago</v>
      </c>
      <c r="L289" t="str">
        <f ca="1">INDEX(datafile[],MATCH($G289,INDIRECT("datafile[Product ID]"),0),MATCH(L$3,$G$1:$U$1,0))</f>
        <v>Cancelled</v>
      </c>
      <c r="M289">
        <f ca="1">INDEX(datafile[],MATCH($G289,INDIRECT("datafile[Product ID]"),0),MATCH(M$3,$G$1:$U$1,0))</f>
        <v>34.090000000000003</v>
      </c>
      <c r="N289" t="str">
        <f ca="1">INDEX(datafile[],MATCH($G289,INDIRECT("datafile[Product ID]"),0),MATCH(N$3,$G$1:$U$1,0))</f>
        <v>3362 Mullins Flats
Ricardoside, IA 04419</v>
      </c>
      <c r="O289" t="str">
        <f ca="1">INDEX(datafile[],MATCH($G289,INDIRECT("datafile[Product ID]"),0),MATCH(O$3,$G$1:$U$1,0))</f>
        <v>App</v>
      </c>
      <c r="P289">
        <f ca="1">INDEX(datafile[],MATCH($G289,INDIRECT("datafile[Product ID]"),0),MATCH(P$3,$G$1:$U$1,0))</f>
        <v>45464</v>
      </c>
      <c r="Q289">
        <f ca="1">INDEX(datafile[],MATCH($G289,INDIRECT("datafile[Product ID]"),0),MATCH(Q$3,$G$1:$U$1,0))</f>
        <v>105.93</v>
      </c>
      <c r="R289">
        <f ca="1">INDEX(datafile[],MATCH($G289,INDIRECT("datafile[Product ID]"),0),MATCH(R$3,$G$1:$U$1,0))</f>
        <v>119.55</v>
      </c>
      <c r="S289">
        <f ca="1">INDEX(datafile[],MATCH($G289,INDIRECT("datafile[Product ID]"),0),MATCH(S$3,$G$1:$U$1,0))</f>
        <v>39</v>
      </c>
      <c r="T289">
        <f ca="1">INDEX(datafile[],MATCH($G289,INDIRECT("datafile[Product ID]"),0),MATCH(T$3,$G$1:$U$1,0))</f>
        <v>36.729999999999997</v>
      </c>
      <c r="U289">
        <f ca="1">INDEX(datafile[],MATCH($G289,INDIRECT("datafile[Product ID]"),0),MATCH(U$3,$G$1:$U$1,0))</f>
        <v>10.5</v>
      </c>
    </row>
    <row r="290" spans="7:21" x14ac:dyDescent="0.25">
      <c r="G290" t="s">
        <v>689</v>
      </c>
      <c r="H290" t="str">
        <f ca="1">INDEX(datafile[],MATCH($G290,INDIRECT("datafile[Product ID]"),0),MATCH(H$3,$G$1:$U$1,0))</f>
        <v>Electronics</v>
      </c>
      <c r="I290" t="str">
        <f ca="1">INDEX(datafile[],MATCH($G290,INDIRECT("datafile[Product ID]"),0),MATCH(I$3,$G$1:$U$1,0))</f>
        <v>T-shirt</v>
      </c>
      <c r="J290" t="str">
        <f ca="1">INDEX(datafile[],MATCH($G290,INDIRECT("datafile[Product ID]"),0),MATCH(J$3,$G$1:$U$1,0))</f>
        <v>Credit Card</v>
      </c>
      <c r="K290" t="str">
        <f ca="1">INDEX(datafile[],MATCH($G290,INDIRECT("datafile[Product ID]"),0),MATCH(K$3,$G$1:$U$1,0))</f>
        <v>Houston</v>
      </c>
      <c r="L290" t="str">
        <f ca="1">INDEX(datafile[],MATCH($G290,INDIRECT("datafile[Product ID]"),0),MATCH(L$3,$G$1:$U$1,0))</f>
        <v>Pending</v>
      </c>
      <c r="M290">
        <f ca="1">INDEX(datafile[],MATCH($G290,INDIRECT("datafile[Product ID]"),0),MATCH(M$3,$G$1:$U$1,0))</f>
        <v>12.16</v>
      </c>
      <c r="N290" t="str">
        <f ca="1">INDEX(datafile[],MATCH($G290,INDIRECT("datafile[Product ID]"),0),MATCH(N$3,$G$1:$U$1,0))</f>
        <v>50728 Alisha Flat Suite 175
Sanchezmouth, IN 19643</v>
      </c>
      <c r="O290" t="str">
        <f ca="1">INDEX(datafile[],MATCH($G290,INDIRECT("datafile[Product ID]"),0),MATCH(O$3,$G$1:$U$1,0))</f>
        <v>Website</v>
      </c>
      <c r="P290">
        <f ca="1">INDEX(datafile[],MATCH($G290,INDIRECT("datafile[Product ID]"),0),MATCH(P$3,$G$1:$U$1,0))</f>
        <v>45370</v>
      </c>
      <c r="Q290">
        <f ca="1">INDEX(datafile[],MATCH($G290,INDIRECT("datafile[Product ID]"),0),MATCH(Q$3,$G$1:$U$1,0))</f>
        <v>445.19</v>
      </c>
      <c r="R290">
        <f ca="1">INDEX(datafile[],MATCH($G290,INDIRECT("datafile[Product ID]"),0),MATCH(R$3,$G$1:$U$1,0))</f>
        <v>312.66000000000003</v>
      </c>
      <c r="S290">
        <f ca="1">INDEX(datafile[],MATCH($G290,INDIRECT("datafile[Product ID]"),0),MATCH(S$3,$G$1:$U$1,0))</f>
        <v>52</v>
      </c>
      <c r="T290">
        <f ca="1">INDEX(datafile[],MATCH($G290,INDIRECT("datafile[Product ID]"),0),MATCH(T$3,$G$1:$U$1,0))</f>
        <v>14.53</v>
      </c>
      <c r="U290">
        <f ca="1">INDEX(datafile[],MATCH($G290,INDIRECT("datafile[Product ID]"),0),MATCH(U$3,$G$1:$U$1,0))</f>
        <v>71.91</v>
      </c>
    </row>
    <row r="291" spans="7:21" x14ac:dyDescent="0.25">
      <c r="G291" t="s">
        <v>691</v>
      </c>
      <c r="H291" t="str">
        <f ca="1">INDEX(datafile[],MATCH($G291,INDIRECT("datafile[Product ID]"),0),MATCH(H$3,$G$1:$U$1,0))</f>
        <v>Furniture</v>
      </c>
      <c r="I291" t="str">
        <f ca="1">INDEX(datafile[],MATCH($G291,INDIRECT("datafile[Product ID]"),0),MATCH(I$3,$G$1:$U$1,0))</f>
        <v>Novel</v>
      </c>
      <c r="J291" t="str">
        <f ca="1">INDEX(datafile[],MATCH($G291,INDIRECT("datafile[Product ID]"),0),MATCH(J$3,$G$1:$U$1,0))</f>
        <v>Bank Transfer</v>
      </c>
      <c r="K291" t="str">
        <f ca="1">INDEX(datafile[],MATCH($G291,INDIRECT("datafile[Product ID]"),0),MATCH(K$3,$G$1:$U$1,0))</f>
        <v>San Francisco</v>
      </c>
      <c r="L291" t="str">
        <f ca="1">INDEX(datafile[],MATCH($G291,INDIRECT("datafile[Product ID]"),0),MATCH(L$3,$G$1:$U$1,0))</f>
        <v>Returned</v>
      </c>
      <c r="M291">
        <f ca="1">INDEX(datafile[],MATCH($G291,INDIRECT("datafile[Product ID]"),0),MATCH(M$3,$G$1:$U$1,0))</f>
        <v>11.45</v>
      </c>
      <c r="N291" t="str">
        <f ca="1">INDEX(datafile[],MATCH($G291,INDIRECT("datafile[Product ID]"),0),MATCH(N$3,$G$1:$U$1,0))</f>
        <v>Unit 5010 Box 0469
DPO AE 40083</v>
      </c>
      <c r="O291" t="str">
        <f ca="1">INDEX(datafile[],MATCH($G291,INDIRECT("datafile[Product ID]"),0),MATCH(O$3,$G$1:$U$1,0))</f>
        <v>Website</v>
      </c>
      <c r="P291">
        <f ca="1">INDEX(datafile[],MATCH($G291,INDIRECT("datafile[Product ID]"),0),MATCH(P$3,$G$1:$U$1,0))</f>
        <v>45308</v>
      </c>
      <c r="Q291">
        <f ca="1">INDEX(datafile[],MATCH($G291,INDIRECT("datafile[Product ID]"),0),MATCH(Q$3,$G$1:$U$1,0))</f>
        <v>801.36</v>
      </c>
      <c r="R291">
        <f ca="1">INDEX(datafile[],MATCH($G291,INDIRECT("datafile[Product ID]"),0),MATCH(R$3,$G$1:$U$1,0))</f>
        <v>158.80000000000001</v>
      </c>
      <c r="S291">
        <f ca="1">INDEX(datafile[],MATCH($G291,INDIRECT("datafile[Product ID]"),0),MATCH(S$3,$G$1:$U$1,0))</f>
        <v>87</v>
      </c>
      <c r="T291">
        <f ca="1">INDEX(datafile[],MATCH($G291,INDIRECT("datafile[Product ID]"),0),MATCH(T$3,$G$1:$U$1,0))</f>
        <v>26.27</v>
      </c>
      <c r="U291">
        <f ca="1">INDEX(datafile[],MATCH($G291,INDIRECT("datafile[Product ID]"),0),MATCH(U$3,$G$1:$U$1,0))</f>
        <v>72.31</v>
      </c>
    </row>
    <row r="292" spans="7:21" x14ac:dyDescent="0.25">
      <c r="G292" t="s">
        <v>693</v>
      </c>
      <c r="H292" t="str">
        <f ca="1">INDEX(datafile[],MATCH($G292,INDIRECT("datafile[Product ID]"),0),MATCH(H$3,$G$1:$U$1,0))</f>
        <v>Clothing</v>
      </c>
      <c r="I292" t="str">
        <f ca="1">INDEX(datafile[],MATCH($G292,INDIRECT("datafile[Product ID]"),0),MATCH(I$3,$G$1:$U$1,0))</f>
        <v>Novel</v>
      </c>
      <c r="J292" t="str">
        <f ca="1">INDEX(datafile[],MATCH($G292,INDIRECT("datafile[Product ID]"),0),MATCH(J$3,$G$1:$U$1,0))</f>
        <v>Cash on Delivery</v>
      </c>
      <c r="K292" t="str">
        <f ca="1">INDEX(datafile[],MATCH($G292,INDIRECT("datafile[Product ID]"),0),MATCH(K$3,$G$1:$U$1,0))</f>
        <v>Chicago</v>
      </c>
      <c r="L292" t="str">
        <f ca="1">INDEX(datafile[],MATCH($G292,INDIRECT("datafile[Product ID]"),0),MATCH(L$3,$G$1:$U$1,0))</f>
        <v>Pending</v>
      </c>
      <c r="M292">
        <f ca="1">INDEX(datafile[],MATCH($G292,INDIRECT("datafile[Product ID]"),0),MATCH(M$3,$G$1:$U$1,0))</f>
        <v>24.77</v>
      </c>
      <c r="N292" t="str">
        <f ca="1">INDEX(datafile[],MATCH($G292,INDIRECT("datafile[Product ID]"),0),MATCH(N$3,$G$1:$U$1,0))</f>
        <v>4854 John Parkway
Millertown, OH 56628</v>
      </c>
      <c r="O292" t="str">
        <f ca="1">INDEX(datafile[],MATCH($G292,INDIRECT("datafile[Product ID]"),0),MATCH(O$3,$G$1:$U$1,0))</f>
        <v>Website</v>
      </c>
      <c r="P292">
        <f ca="1">INDEX(datafile[],MATCH($G292,INDIRECT("datafile[Product ID]"),0),MATCH(P$3,$G$1:$U$1,0))</f>
        <v>45277</v>
      </c>
      <c r="Q292">
        <f ca="1">INDEX(datafile[],MATCH($G292,INDIRECT("datafile[Product ID]"),0),MATCH(Q$3,$G$1:$U$1,0))</f>
        <v>674.07</v>
      </c>
      <c r="R292">
        <f ca="1">INDEX(datafile[],MATCH($G292,INDIRECT("datafile[Product ID]"),0),MATCH(R$3,$G$1:$U$1,0))</f>
        <v>62.72</v>
      </c>
      <c r="S292">
        <f ca="1">INDEX(datafile[],MATCH($G292,INDIRECT("datafile[Product ID]"),0),MATCH(S$3,$G$1:$U$1,0))</f>
        <v>80</v>
      </c>
      <c r="T292">
        <f ca="1">INDEX(datafile[],MATCH($G292,INDIRECT("datafile[Product ID]"),0),MATCH(T$3,$G$1:$U$1,0))</f>
        <v>39.869999999999997</v>
      </c>
      <c r="U292">
        <f ca="1">INDEX(datafile[],MATCH($G292,INDIRECT("datafile[Product ID]"),0),MATCH(U$3,$G$1:$U$1,0))</f>
        <v>80.59</v>
      </c>
    </row>
    <row r="293" spans="7:21" x14ac:dyDescent="0.25">
      <c r="G293" t="s">
        <v>697</v>
      </c>
      <c r="H293" t="str">
        <f ca="1">INDEX(datafile[],MATCH($G293,INDIRECT("datafile[Product ID]"),0),MATCH(H$3,$G$1:$U$1,0))</f>
        <v>Books</v>
      </c>
      <c r="I293" t="str">
        <f ca="1">INDEX(datafile[],MATCH($G293,INDIRECT("datafile[Product ID]"),0),MATCH(I$3,$G$1:$U$1,0))</f>
        <v>Chair</v>
      </c>
      <c r="J293" t="str">
        <f ca="1">INDEX(datafile[],MATCH($G293,INDIRECT("datafile[Product ID]"),0),MATCH(J$3,$G$1:$U$1,0))</f>
        <v>Bank Transfer</v>
      </c>
      <c r="K293" t="str">
        <f ca="1">INDEX(datafile[],MATCH($G293,INDIRECT("datafile[Product ID]"),0),MATCH(K$3,$G$1:$U$1,0))</f>
        <v>San Francisco</v>
      </c>
      <c r="L293" t="str">
        <f ca="1">INDEX(datafile[],MATCH($G293,INDIRECT("datafile[Product ID]"),0),MATCH(L$3,$G$1:$U$1,0))</f>
        <v>Returned</v>
      </c>
      <c r="M293">
        <f ca="1">INDEX(datafile[],MATCH($G293,INDIRECT("datafile[Product ID]"),0),MATCH(M$3,$G$1:$U$1,0))</f>
        <v>14.85</v>
      </c>
      <c r="N293" t="str">
        <f ca="1">INDEX(datafile[],MATCH($G293,INDIRECT("datafile[Product ID]"),0),MATCH(N$3,$G$1:$U$1,0))</f>
        <v>085 James Way Suite 250
Chasebury, ME 18349</v>
      </c>
      <c r="O293" t="str">
        <f ca="1">INDEX(datafile[],MATCH($G293,INDIRECT("datafile[Product ID]"),0),MATCH(O$3,$G$1:$U$1,0))</f>
        <v>App</v>
      </c>
      <c r="P293">
        <f ca="1">INDEX(datafile[],MATCH($G293,INDIRECT("datafile[Product ID]"),0),MATCH(P$3,$G$1:$U$1,0))</f>
        <v>45270</v>
      </c>
      <c r="Q293">
        <f ca="1">INDEX(datafile[],MATCH($G293,INDIRECT("datafile[Product ID]"),0),MATCH(Q$3,$G$1:$U$1,0))</f>
        <v>947.33</v>
      </c>
      <c r="R293">
        <f ca="1">INDEX(datafile[],MATCH($G293,INDIRECT("datafile[Product ID]"),0),MATCH(R$3,$G$1:$U$1,0))</f>
        <v>263.89</v>
      </c>
      <c r="S293">
        <f ca="1">INDEX(datafile[],MATCH($G293,INDIRECT("datafile[Product ID]"),0),MATCH(S$3,$G$1:$U$1,0))</f>
        <v>94</v>
      </c>
      <c r="T293">
        <f ca="1">INDEX(datafile[],MATCH($G293,INDIRECT("datafile[Product ID]"),0),MATCH(T$3,$G$1:$U$1,0))</f>
        <v>43.35</v>
      </c>
      <c r="U293">
        <f ca="1">INDEX(datafile[],MATCH($G293,INDIRECT("datafile[Product ID]"),0),MATCH(U$3,$G$1:$U$1,0))</f>
        <v>8.06</v>
      </c>
    </row>
    <row r="294" spans="7:21" x14ac:dyDescent="0.25">
      <c r="G294" t="s">
        <v>699</v>
      </c>
      <c r="H294" t="str">
        <f ca="1">INDEX(datafile[],MATCH($G294,INDIRECT("datafile[Product ID]"),0),MATCH(H$3,$G$1:$U$1,0))</f>
        <v>Furniture</v>
      </c>
      <c r="I294" t="str">
        <f ca="1">INDEX(datafile[],MATCH($G294,INDIRECT("datafile[Product ID]"),0),MATCH(I$3,$G$1:$U$1,0))</f>
        <v>Novel</v>
      </c>
      <c r="J294" t="str">
        <f ca="1">INDEX(datafile[],MATCH($G294,INDIRECT("datafile[Product ID]"),0),MATCH(J$3,$G$1:$U$1,0))</f>
        <v>PayPal</v>
      </c>
      <c r="K294" t="str">
        <f ca="1">INDEX(datafile[],MATCH($G294,INDIRECT("datafile[Product ID]"),0),MATCH(K$3,$G$1:$U$1,0))</f>
        <v>Chicago</v>
      </c>
      <c r="L294" t="str">
        <f ca="1">INDEX(datafile[],MATCH($G294,INDIRECT("datafile[Product ID]"),0),MATCH(L$3,$G$1:$U$1,0))</f>
        <v>Cancelled</v>
      </c>
      <c r="M294">
        <f ca="1">INDEX(datafile[],MATCH($G294,INDIRECT("datafile[Product ID]"),0),MATCH(M$3,$G$1:$U$1,0))</f>
        <v>10.49</v>
      </c>
      <c r="N294" t="str">
        <f ca="1">INDEX(datafile[],MATCH($G294,INDIRECT("datafile[Product ID]"),0),MATCH(N$3,$G$1:$U$1,0))</f>
        <v>Unit 1610 Box 7429
DPO AA 57567</v>
      </c>
      <c r="O294" t="str">
        <f ca="1">INDEX(datafile[],MATCH($G294,INDIRECT("datafile[Product ID]"),0),MATCH(O$3,$G$1:$U$1,0))</f>
        <v>Website</v>
      </c>
      <c r="P294">
        <f ca="1">INDEX(datafile[],MATCH($G294,INDIRECT("datafile[Product ID]"),0),MATCH(P$3,$G$1:$U$1,0))</f>
        <v>45322</v>
      </c>
      <c r="Q294">
        <f ca="1">INDEX(datafile[],MATCH($G294,INDIRECT("datafile[Product ID]"),0),MATCH(Q$3,$G$1:$U$1,0))</f>
        <v>582.36</v>
      </c>
      <c r="R294">
        <f ca="1">INDEX(datafile[],MATCH($G294,INDIRECT("datafile[Product ID]"),0),MATCH(R$3,$G$1:$U$1,0))</f>
        <v>296.38</v>
      </c>
      <c r="S294">
        <f ca="1">INDEX(datafile[],MATCH($G294,INDIRECT("datafile[Product ID]"),0),MATCH(S$3,$G$1:$U$1,0))</f>
        <v>44</v>
      </c>
      <c r="T294">
        <f ca="1">INDEX(datafile[],MATCH($G294,INDIRECT("datafile[Product ID]"),0),MATCH(T$3,$G$1:$U$1,0))</f>
        <v>48.68</v>
      </c>
      <c r="U294">
        <f ca="1">INDEX(datafile[],MATCH($G294,INDIRECT("datafile[Product ID]"),0),MATCH(U$3,$G$1:$U$1,0))</f>
        <v>34.520000000000003</v>
      </c>
    </row>
    <row r="295" spans="7:21" x14ac:dyDescent="0.25">
      <c r="G295" t="s">
        <v>703</v>
      </c>
      <c r="H295" t="str">
        <f ca="1">INDEX(datafile[],MATCH($G295,INDIRECT("datafile[Product ID]"),0),MATCH(H$3,$G$1:$U$1,0))</f>
        <v>Clothing</v>
      </c>
      <c r="I295" t="str">
        <f ca="1">INDEX(datafile[],MATCH($G295,INDIRECT("datafile[Product ID]"),0),MATCH(I$3,$G$1:$U$1,0))</f>
        <v>Chair</v>
      </c>
      <c r="J295" t="str">
        <f ca="1">INDEX(datafile[],MATCH($G295,INDIRECT("datafile[Product ID]"),0),MATCH(J$3,$G$1:$U$1,0))</f>
        <v>PayPal</v>
      </c>
      <c r="K295" t="str">
        <f ca="1">INDEX(datafile[],MATCH($G295,INDIRECT("datafile[Product ID]"),0),MATCH(K$3,$G$1:$U$1,0))</f>
        <v>New York</v>
      </c>
      <c r="L295" t="str">
        <f ca="1">INDEX(datafile[],MATCH($G295,INDIRECT("datafile[Product ID]"),0),MATCH(L$3,$G$1:$U$1,0))</f>
        <v>Pending</v>
      </c>
      <c r="M295">
        <f ca="1">INDEX(datafile[],MATCH($G295,INDIRECT("datafile[Product ID]"),0),MATCH(M$3,$G$1:$U$1,0))</f>
        <v>15.1</v>
      </c>
      <c r="N295" t="str">
        <f ca="1">INDEX(datafile[],MATCH($G295,INDIRECT("datafile[Product ID]"),0),MATCH(N$3,$G$1:$U$1,0))</f>
        <v>Unit 2175 Box 0867
DPO AA 62511</v>
      </c>
      <c r="O295" t="str">
        <f ca="1">INDEX(datafile[],MATCH($G295,INDIRECT("datafile[Product ID]"),0),MATCH(O$3,$G$1:$U$1,0))</f>
        <v>Website</v>
      </c>
      <c r="P295">
        <f ca="1">INDEX(datafile[],MATCH($G295,INDIRECT("datafile[Product ID]"),0),MATCH(P$3,$G$1:$U$1,0))</f>
        <v>45228</v>
      </c>
      <c r="Q295">
        <f ca="1">INDEX(datafile[],MATCH($G295,INDIRECT("datafile[Product ID]"),0),MATCH(Q$3,$G$1:$U$1,0))</f>
        <v>946.88</v>
      </c>
      <c r="R295">
        <f ca="1">INDEX(datafile[],MATCH($G295,INDIRECT("datafile[Product ID]"),0),MATCH(R$3,$G$1:$U$1,0))</f>
        <v>359.67</v>
      </c>
      <c r="S295">
        <f ca="1">INDEX(datafile[],MATCH($G295,INDIRECT("datafile[Product ID]"),0),MATCH(S$3,$G$1:$U$1,0))</f>
        <v>36</v>
      </c>
      <c r="T295">
        <f ca="1">INDEX(datafile[],MATCH($G295,INDIRECT("datafile[Product ID]"),0),MATCH(T$3,$G$1:$U$1,0))</f>
        <v>47.81</v>
      </c>
      <c r="U295">
        <f ca="1">INDEX(datafile[],MATCH($G295,INDIRECT("datafile[Product ID]"),0),MATCH(U$3,$G$1:$U$1,0))</f>
        <v>61.55</v>
      </c>
    </row>
    <row r="296" spans="7:21" x14ac:dyDescent="0.25">
      <c r="G296" t="s">
        <v>706</v>
      </c>
      <c r="H296" t="str">
        <f ca="1">INDEX(datafile[],MATCH($G296,INDIRECT("datafile[Product ID]"),0),MATCH(H$3,$G$1:$U$1,0))</f>
        <v>Electronics</v>
      </c>
      <c r="I296" t="str">
        <f ca="1">INDEX(datafile[],MATCH($G296,INDIRECT("datafile[Product ID]"),0),MATCH(I$3,$G$1:$U$1,0))</f>
        <v>Novel</v>
      </c>
      <c r="J296" t="str">
        <f ca="1">INDEX(datafile[],MATCH($G296,INDIRECT("datafile[Product ID]"),0),MATCH(J$3,$G$1:$U$1,0))</f>
        <v>Cash on Delivery</v>
      </c>
      <c r="K296" t="str">
        <f ca="1">INDEX(datafile[],MATCH($G296,INDIRECT("datafile[Product ID]"),0),MATCH(K$3,$G$1:$U$1,0))</f>
        <v>Houston</v>
      </c>
      <c r="L296" t="str">
        <f ca="1">INDEX(datafile[],MATCH($G296,INDIRECT("datafile[Product ID]"),0),MATCH(L$3,$G$1:$U$1,0))</f>
        <v>Pending</v>
      </c>
      <c r="M296">
        <f ca="1">INDEX(datafile[],MATCH($G296,INDIRECT("datafile[Product ID]"),0),MATCH(M$3,$G$1:$U$1,0))</f>
        <v>44.07</v>
      </c>
      <c r="N296" t="str">
        <f ca="1">INDEX(datafile[],MATCH($G296,INDIRECT("datafile[Product ID]"),0),MATCH(N$3,$G$1:$U$1,0))</f>
        <v>10576 Andrew Unions
Lake Carrie, OR 06331</v>
      </c>
      <c r="O296" t="str">
        <f ca="1">INDEX(datafile[],MATCH($G296,INDIRECT("datafile[Product ID]"),0),MATCH(O$3,$G$1:$U$1,0))</f>
        <v>Website</v>
      </c>
      <c r="P296">
        <f ca="1">INDEX(datafile[],MATCH($G296,INDIRECT("datafile[Product ID]"),0),MATCH(P$3,$G$1:$U$1,0))</f>
        <v>45520</v>
      </c>
      <c r="Q296">
        <f ca="1">INDEX(datafile[],MATCH($G296,INDIRECT("datafile[Product ID]"),0),MATCH(Q$3,$G$1:$U$1,0))</f>
        <v>145.11000000000001</v>
      </c>
      <c r="R296">
        <f ca="1">INDEX(datafile[],MATCH($G296,INDIRECT("datafile[Product ID]"),0),MATCH(R$3,$G$1:$U$1,0))</f>
        <v>19.61</v>
      </c>
      <c r="S296">
        <f ca="1">INDEX(datafile[],MATCH($G296,INDIRECT("datafile[Product ID]"),0),MATCH(S$3,$G$1:$U$1,0))</f>
        <v>60</v>
      </c>
      <c r="T296">
        <f ca="1">INDEX(datafile[],MATCH($G296,INDIRECT("datafile[Product ID]"),0),MATCH(T$3,$G$1:$U$1,0))</f>
        <v>17.72</v>
      </c>
      <c r="U296">
        <f ca="1">INDEX(datafile[],MATCH($G296,INDIRECT("datafile[Product ID]"),0),MATCH(U$3,$G$1:$U$1,0))</f>
        <v>61.26</v>
      </c>
    </row>
    <row r="297" spans="7:21" x14ac:dyDescent="0.25">
      <c r="G297" t="s">
        <v>708</v>
      </c>
      <c r="H297" t="str">
        <f ca="1">INDEX(datafile[],MATCH($G297,INDIRECT("datafile[Product ID]"),0),MATCH(H$3,$G$1:$U$1,0))</f>
        <v>Clothing</v>
      </c>
      <c r="I297" t="str">
        <f ca="1">INDEX(datafile[],MATCH($G297,INDIRECT("datafile[Product ID]"),0),MATCH(I$3,$G$1:$U$1,0))</f>
        <v>Novel</v>
      </c>
      <c r="J297" t="str">
        <f ca="1">INDEX(datafile[],MATCH($G297,INDIRECT("datafile[Product ID]"),0),MATCH(J$3,$G$1:$U$1,0))</f>
        <v>Credit Card</v>
      </c>
      <c r="K297" t="str">
        <f ca="1">INDEX(datafile[],MATCH($G297,INDIRECT("datafile[Product ID]"),0),MATCH(K$3,$G$1:$U$1,0))</f>
        <v>San Francisco</v>
      </c>
      <c r="L297" t="str">
        <f ca="1">INDEX(datafile[],MATCH($G297,INDIRECT("datafile[Product ID]"),0),MATCH(L$3,$G$1:$U$1,0))</f>
        <v>Cancelled</v>
      </c>
      <c r="M297">
        <f ca="1">INDEX(datafile[],MATCH($G297,INDIRECT("datafile[Product ID]"),0),MATCH(M$3,$G$1:$U$1,0))</f>
        <v>27.75</v>
      </c>
      <c r="N297" t="str">
        <f ca="1">INDEX(datafile[],MATCH($G297,INDIRECT("datafile[Product ID]"),0),MATCH(N$3,$G$1:$U$1,0))</f>
        <v>084 Linda Canyon Apt. 974
Suzanneport, OK 82849</v>
      </c>
      <c r="O297" t="str">
        <f ca="1">INDEX(datafile[],MATCH($G297,INDIRECT("datafile[Product ID]"),0),MATCH(O$3,$G$1:$U$1,0))</f>
        <v>Website</v>
      </c>
      <c r="P297">
        <f ca="1">INDEX(datafile[],MATCH($G297,INDIRECT("datafile[Product ID]"),0),MATCH(P$3,$G$1:$U$1,0))</f>
        <v>45571</v>
      </c>
      <c r="Q297">
        <f ca="1">INDEX(datafile[],MATCH($G297,INDIRECT("datafile[Product ID]"),0),MATCH(Q$3,$G$1:$U$1,0))</f>
        <v>165.27</v>
      </c>
      <c r="R297">
        <f ca="1">INDEX(datafile[],MATCH($G297,INDIRECT("datafile[Product ID]"),0),MATCH(R$3,$G$1:$U$1,0))</f>
        <v>59.89</v>
      </c>
      <c r="S297">
        <f ca="1">INDEX(datafile[],MATCH($G297,INDIRECT("datafile[Product ID]"),0),MATCH(S$3,$G$1:$U$1,0))</f>
        <v>61</v>
      </c>
      <c r="T297">
        <f ca="1">INDEX(datafile[],MATCH($G297,INDIRECT("datafile[Product ID]"),0),MATCH(T$3,$G$1:$U$1,0))</f>
        <v>43.58</v>
      </c>
      <c r="U297">
        <f ca="1">INDEX(datafile[],MATCH($G297,INDIRECT("datafile[Product ID]"),0),MATCH(U$3,$G$1:$U$1,0))</f>
        <v>84.25</v>
      </c>
    </row>
    <row r="298" spans="7:21" x14ac:dyDescent="0.25">
      <c r="G298" t="s">
        <v>710</v>
      </c>
      <c r="H298" t="str">
        <f ca="1">INDEX(datafile[],MATCH($G298,INDIRECT("datafile[Product ID]"),0),MATCH(H$3,$G$1:$U$1,0))</f>
        <v>Electronics</v>
      </c>
      <c r="I298" t="str">
        <f ca="1">INDEX(datafile[],MATCH($G298,INDIRECT("datafile[Product ID]"),0),MATCH(I$3,$G$1:$U$1,0))</f>
        <v>Laptop</v>
      </c>
      <c r="J298" t="str">
        <f ca="1">INDEX(datafile[],MATCH($G298,INDIRECT("datafile[Product ID]"),0),MATCH(J$3,$G$1:$U$1,0))</f>
        <v>Credit Card</v>
      </c>
      <c r="K298" t="str">
        <f ca="1">INDEX(datafile[],MATCH($G298,INDIRECT("datafile[Product ID]"),0),MATCH(K$3,$G$1:$U$1,0))</f>
        <v>Chicago</v>
      </c>
      <c r="L298" t="str">
        <f ca="1">INDEX(datafile[],MATCH($G298,INDIRECT("datafile[Product ID]"),0),MATCH(L$3,$G$1:$U$1,0))</f>
        <v>Returned</v>
      </c>
      <c r="M298">
        <f ca="1">INDEX(datafile[],MATCH($G298,INDIRECT("datafile[Product ID]"),0),MATCH(M$3,$G$1:$U$1,0))</f>
        <v>8.7100000000000009</v>
      </c>
      <c r="N298" t="str">
        <f ca="1">INDEX(datafile[],MATCH($G298,INDIRECT("datafile[Product ID]"),0),MATCH(N$3,$G$1:$U$1,0))</f>
        <v>643 Harper Plains
Sanchezfurt, DC 81500</v>
      </c>
      <c r="O298" t="str">
        <f ca="1">INDEX(datafile[],MATCH($G298,INDIRECT("datafile[Product ID]"),0),MATCH(O$3,$G$1:$U$1,0))</f>
        <v>App</v>
      </c>
      <c r="P298">
        <f ca="1">INDEX(datafile[],MATCH($G298,INDIRECT("datafile[Product ID]"),0),MATCH(P$3,$G$1:$U$1,0))</f>
        <v>45290</v>
      </c>
      <c r="Q298">
        <f ca="1">INDEX(datafile[],MATCH($G298,INDIRECT("datafile[Product ID]"),0),MATCH(Q$3,$G$1:$U$1,0))</f>
        <v>464.91</v>
      </c>
      <c r="R298">
        <f ca="1">INDEX(datafile[],MATCH($G298,INDIRECT("datafile[Product ID]"),0),MATCH(R$3,$G$1:$U$1,0))</f>
        <v>242.79</v>
      </c>
      <c r="S298">
        <f ca="1">INDEX(datafile[],MATCH($G298,INDIRECT("datafile[Product ID]"),0),MATCH(S$3,$G$1:$U$1,0))</f>
        <v>93</v>
      </c>
      <c r="T298">
        <f ca="1">INDEX(datafile[],MATCH($G298,INDIRECT("datafile[Product ID]"),0),MATCH(T$3,$G$1:$U$1,0))</f>
        <v>42.63</v>
      </c>
      <c r="U298">
        <f ca="1">INDEX(datafile[],MATCH($G298,INDIRECT("datafile[Product ID]"),0),MATCH(U$3,$G$1:$U$1,0))</f>
        <v>77.319999999999993</v>
      </c>
    </row>
    <row r="299" spans="7:21" x14ac:dyDescent="0.25">
      <c r="G299" t="s">
        <v>712</v>
      </c>
      <c r="H299" t="str">
        <f ca="1">INDEX(datafile[],MATCH($G299,INDIRECT("datafile[Product ID]"),0),MATCH(H$3,$G$1:$U$1,0))</f>
        <v>Clothing</v>
      </c>
      <c r="I299" t="str">
        <f ca="1">INDEX(datafile[],MATCH($G299,INDIRECT("datafile[Product ID]"),0),MATCH(I$3,$G$1:$U$1,0))</f>
        <v>Novel</v>
      </c>
      <c r="J299" t="str">
        <f ca="1">INDEX(datafile[],MATCH($G299,INDIRECT("datafile[Product ID]"),0),MATCH(J$3,$G$1:$U$1,0))</f>
        <v>Cash on Delivery</v>
      </c>
      <c r="K299" t="str">
        <f ca="1">INDEX(datafile[],MATCH($G299,INDIRECT("datafile[Product ID]"),0),MATCH(K$3,$G$1:$U$1,0))</f>
        <v>Houston</v>
      </c>
      <c r="L299" t="str">
        <f ca="1">INDEX(datafile[],MATCH($G299,INDIRECT("datafile[Product ID]"),0),MATCH(L$3,$G$1:$U$1,0))</f>
        <v>Returned</v>
      </c>
      <c r="M299">
        <f ca="1">INDEX(datafile[],MATCH($G299,INDIRECT("datafile[Product ID]"),0),MATCH(M$3,$G$1:$U$1,0))</f>
        <v>49.94</v>
      </c>
      <c r="N299" t="str">
        <f ca="1">INDEX(datafile[],MATCH($G299,INDIRECT("datafile[Product ID]"),0),MATCH(N$3,$G$1:$U$1,0))</f>
        <v>76242 Marco Row
Port Michael, IA 05467</v>
      </c>
      <c r="O299" t="str">
        <f ca="1">INDEX(datafile[],MATCH($G299,INDIRECT("datafile[Product ID]"),0),MATCH(O$3,$G$1:$U$1,0))</f>
        <v>App</v>
      </c>
      <c r="P299">
        <f ca="1">INDEX(datafile[],MATCH($G299,INDIRECT("datafile[Product ID]"),0),MATCH(P$3,$G$1:$U$1,0))</f>
        <v>45398</v>
      </c>
      <c r="Q299">
        <f ca="1">INDEX(datafile[],MATCH($G299,INDIRECT("datafile[Product ID]"),0),MATCH(Q$3,$G$1:$U$1,0))</f>
        <v>144.49</v>
      </c>
      <c r="R299">
        <f ca="1">INDEX(datafile[],MATCH($G299,INDIRECT("datafile[Product ID]"),0),MATCH(R$3,$G$1:$U$1,0))</f>
        <v>242.67</v>
      </c>
      <c r="S299">
        <f ca="1">INDEX(datafile[],MATCH($G299,INDIRECT("datafile[Product ID]"),0),MATCH(S$3,$G$1:$U$1,0))</f>
        <v>79</v>
      </c>
      <c r="T299">
        <f ca="1">INDEX(datafile[],MATCH($G299,INDIRECT("datafile[Product ID]"),0),MATCH(T$3,$G$1:$U$1,0))</f>
        <v>34.729999999999997</v>
      </c>
      <c r="U299">
        <f ca="1">INDEX(datafile[],MATCH($G299,INDIRECT("datafile[Product ID]"),0),MATCH(U$3,$G$1:$U$1,0))</f>
        <v>55.96</v>
      </c>
    </row>
    <row r="300" spans="7:21" x14ac:dyDescent="0.25">
      <c r="G300" t="s">
        <v>715</v>
      </c>
      <c r="H300" t="str">
        <f ca="1">INDEX(datafile[],MATCH($G300,INDIRECT("datafile[Product ID]"),0),MATCH(H$3,$G$1:$U$1,0))</f>
        <v>Sports</v>
      </c>
      <c r="I300" t="str">
        <f ca="1">INDEX(datafile[],MATCH($G300,INDIRECT("datafile[Product ID]"),0),MATCH(I$3,$G$1:$U$1,0))</f>
        <v>Laptop</v>
      </c>
      <c r="J300" t="str">
        <f ca="1">INDEX(datafile[],MATCH($G300,INDIRECT("datafile[Product ID]"),0),MATCH(J$3,$G$1:$U$1,0))</f>
        <v>PayPal</v>
      </c>
      <c r="K300" t="str">
        <f ca="1">INDEX(datafile[],MATCH($G300,INDIRECT("datafile[Product ID]"),0),MATCH(K$3,$G$1:$U$1,0))</f>
        <v>Chicago</v>
      </c>
      <c r="L300" t="str">
        <f ca="1">INDEX(datafile[],MATCH($G300,INDIRECT("datafile[Product ID]"),0),MATCH(L$3,$G$1:$U$1,0))</f>
        <v>Completed</v>
      </c>
      <c r="M300">
        <f ca="1">INDEX(datafile[],MATCH($G300,INDIRECT("datafile[Product ID]"),0),MATCH(M$3,$G$1:$U$1,0))</f>
        <v>44</v>
      </c>
      <c r="N300" t="str">
        <f ca="1">INDEX(datafile[],MATCH($G300,INDIRECT("datafile[Product ID]"),0),MATCH(N$3,$G$1:$U$1,0))</f>
        <v>84584 Walker Burgs Suite 873
Christinabury, DE 26730</v>
      </c>
      <c r="O300" t="str">
        <f ca="1">INDEX(datafile[],MATCH($G300,INDIRECT("datafile[Product ID]"),0),MATCH(O$3,$G$1:$U$1,0))</f>
        <v>App</v>
      </c>
      <c r="P300">
        <f ca="1">INDEX(datafile[],MATCH($G300,INDIRECT("datafile[Product ID]"),0),MATCH(P$3,$G$1:$U$1,0))</f>
        <v>45282</v>
      </c>
      <c r="Q300">
        <f ca="1">INDEX(datafile[],MATCH($G300,INDIRECT("datafile[Product ID]"),0),MATCH(Q$3,$G$1:$U$1,0))</f>
        <v>805.08</v>
      </c>
      <c r="R300">
        <f ca="1">INDEX(datafile[],MATCH($G300,INDIRECT("datafile[Product ID]"),0),MATCH(R$3,$G$1:$U$1,0))</f>
        <v>285.91000000000003</v>
      </c>
      <c r="S300">
        <f ca="1">INDEX(datafile[],MATCH($G300,INDIRECT("datafile[Product ID]"),0),MATCH(S$3,$G$1:$U$1,0))</f>
        <v>98</v>
      </c>
      <c r="T300">
        <f ca="1">INDEX(datafile[],MATCH($G300,INDIRECT("datafile[Product ID]"),0),MATCH(T$3,$G$1:$U$1,0))</f>
        <v>40.68</v>
      </c>
      <c r="U300">
        <f ca="1">INDEX(datafile[],MATCH($G300,INDIRECT("datafile[Product ID]"),0),MATCH(U$3,$G$1:$U$1,0))</f>
        <v>50.63</v>
      </c>
    </row>
    <row r="301" spans="7:21" x14ac:dyDescent="0.25">
      <c r="G301" t="s">
        <v>718</v>
      </c>
      <c r="H301" t="str">
        <f ca="1">INDEX(datafile[],MATCH($G301,INDIRECT("datafile[Product ID]"),0),MATCH(H$3,$G$1:$U$1,0))</f>
        <v>Furniture</v>
      </c>
      <c r="I301" t="str">
        <f ca="1">INDEX(datafile[],MATCH($G301,INDIRECT("datafile[Product ID]"),0),MATCH(I$3,$G$1:$U$1,0))</f>
        <v>Basketball</v>
      </c>
      <c r="J301" t="str">
        <f ca="1">INDEX(datafile[],MATCH($G301,INDIRECT("datafile[Product ID]"),0),MATCH(J$3,$G$1:$U$1,0))</f>
        <v>Bank Transfer</v>
      </c>
      <c r="K301" t="str">
        <f ca="1">INDEX(datafile[],MATCH($G301,INDIRECT("datafile[Product ID]"),0),MATCH(K$3,$G$1:$U$1,0))</f>
        <v>San Francisco</v>
      </c>
      <c r="L301" t="str">
        <f ca="1">INDEX(datafile[],MATCH($G301,INDIRECT("datafile[Product ID]"),0),MATCH(L$3,$G$1:$U$1,0))</f>
        <v>Returned</v>
      </c>
      <c r="M301">
        <f ca="1">INDEX(datafile[],MATCH($G301,INDIRECT("datafile[Product ID]"),0),MATCH(M$3,$G$1:$U$1,0))</f>
        <v>12.12</v>
      </c>
      <c r="N301" t="str">
        <f ca="1">INDEX(datafile[],MATCH($G301,INDIRECT("datafile[Product ID]"),0),MATCH(N$3,$G$1:$U$1,0))</f>
        <v>USS Vargas
FPO AA 42666</v>
      </c>
      <c r="O301" t="str">
        <f ca="1">INDEX(datafile[],MATCH($G301,INDIRECT("datafile[Product ID]"),0),MATCH(O$3,$G$1:$U$1,0))</f>
        <v>Website</v>
      </c>
      <c r="P301">
        <f ca="1">INDEX(datafile[],MATCH($G301,INDIRECT("datafile[Product ID]"),0),MATCH(P$3,$G$1:$U$1,0))</f>
        <v>45400</v>
      </c>
      <c r="Q301">
        <f ca="1">INDEX(datafile[],MATCH($G301,INDIRECT("datafile[Product ID]"),0),MATCH(Q$3,$G$1:$U$1,0))</f>
        <v>314.39999999999998</v>
      </c>
      <c r="R301">
        <f ca="1">INDEX(datafile[],MATCH($G301,INDIRECT("datafile[Product ID]"),0),MATCH(R$3,$G$1:$U$1,0))</f>
        <v>433.93</v>
      </c>
      <c r="S301">
        <f ca="1">INDEX(datafile[],MATCH($G301,INDIRECT("datafile[Product ID]"),0),MATCH(S$3,$G$1:$U$1,0))</f>
        <v>44</v>
      </c>
      <c r="T301">
        <f ca="1">INDEX(datafile[],MATCH($G301,INDIRECT("datafile[Product ID]"),0),MATCH(T$3,$G$1:$U$1,0))</f>
        <v>20.6</v>
      </c>
      <c r="U301">
        <f ca="1">INDEX(datafile[],MATCH($G301,INDIRECT("datafile[Product ID]"),0),MATCH(U$3,$G$1:$U$1,0))</f>
        <v>31.69</v>
      </c>
    </row>
    <row r="302" spans="7:21" x14ac:dyDescent="0.25">
      <c r="G302" t="s">
        <v>720</v>
      </c>
      <c r="H302" t="str">
        <f ca="1">INDEX(datafile[],MATCH($G302,INDIRECT("datafile[Product ID]"),0),MATCH(H$3,$G$1:$U$1,0))</f>
        <v>Sports</v>
      </c>
      <c r="I302" t="str">
        <f ca="1">INDEX(datafile[],MATCH($G302,INDIRECT("datafile[Product ID]"),0),MATCH(I$3,$G$1:$U$1,0))</f>
        <v>Laptop</v>
      </c>
      <c r="J302" t="str">
        <f ca="1">INDEX(datafile[],MATCH($G302,INDIRECT("datafile[Product ID]"),0),MATCH(J$3,$G$1:$U$1,0))</f>
        <v>Cash on Delivery</v>
      </c>
      <c r="K302" t="str">
        <f ca="1">INDEX(datafile[],MATCH($G302,INDIRECT("datafile[Product ID]"),0),MATCH(K$3,$G$1:$U$1,0))</f>
        <v>San Francisco</v>
      </c>
      <c r="L302" t="str">
        <f ca="1">INDEX(datafile[],MATCH($G302,INDIRECT("datafile[Product ID]"),0),MATCH(L$3,$G$1:$U$1,0))</f>
        <v>Cancelled</v>
      </c>
      <c r="M302">
        <f ca="1">INDEX(datafile[],MATCH($G302,INDIRECT("datafile[Product ID]"),0),MATCH(M$3,$G$1:$U$1,0))</f>
        <v>29.02</v>
      </c>
      <c r="N302" t="str">
        <f ca="1">INDEX(datafile[],MATCH($G302,INDIRECT("datafile[Product ID]"),0),MATCH(N$3,$G$1:$U$1,0))</f>
        <v>2120 Carter Prairie
Katelynland, KY 51570</v>
      </c>
      <c r="O302" t="str">
        <f ca="1">INDEX(datafile[],MATCH($G302,INDIRECT("datafile[Product ID]"),0),MATCH(O$3,$G$1:$U$1,0))</f>
        <v>Website</v>
      </c>
      <c r="P302">
        <f ca="1">INDEX(datafile[],MATCH($G302,INDIRECT("datafile[Product ID]"),0),MATCH(P$3,$G$1:$U$1,0))</f>
        <v>45482</v>
      </c>
      <c r="Q302">
        <f ca="1">INDEX(datafile[],MATCH($G302,INDIRECT("datafile[Product ID]"),0),MATCH(Q$3,$G$1:$U$1,0))</f>
        <v>491.36</v>
      </c>
      <c r="R302">
        <f ca="1">INDEX(datafile[],MATCH($G302,INDIRECT("datafile[Product ID]"),0),MATCH(R$3,$G$1:$U$1,0))</f>
        <v>479.05</v>
      </c>
      <c r="S302">
        <f ca="1">INDEX(datafile[],MATCH($G302,INDIRECT("datafile[Product ID]"),0),MATCH(S$3,$G$1:$U$1,0))</f>
        <v>61</v>
      </c>
      <c r="T302">
        <f ca="1">INDEX(datafile[],MATCH($G302,INDIRECT("datafile[Product ID]"),0),MATCH(T$3,$G$1:$U$1,0))</f>
        <v>31.68</v>
      </c>
      <c r="U302">
        <f ca="1">INDEX(datafile[],MATCH($G302,INDIRECT("datafile[Product ID]"),0),MATCH(U$3,$G$1:$U$1,0))</f>
        <v>83.48</v>
      </c>
    </row>
    <row r="303" spans="7:21" x14ac:dyDescent="0.25">
      <c r="G303" t="s">
        <v>722</v>
      </c>
      <c r="H303" t="str">
        <f ca="1">INDEX(datafile[],MATCH($G303,INDIRECT("datafile[Product ID]"),0),MATCH(H$3,$G$1:$U$1,0))</f>
        <v>Books</v>
      </c>
      <c r="I303" t="str">
        <f ca="1">INDEX(datafile[],MATCH($G303,INDIRECT("datafile[Product ID]"),0),MATCH(I$3,$G$1:$U$1,0))</f>
        <v>T-shirt</v>
      </c>
      <c r="J303" t="str">
        <f ca="1">INDEX(datafile[],MATCH($G303,INDIRECT("datafile[Product ID]"),0),MATCH(J$3,$G$1:$U$1,0))</f>
        <v>Credit Card</v>
      </c>
      <c r="K303" t="str">
        <f ca="1">INDEX(datafile[],MATCH($G303,INDIRECT("datafile[Product ID]"),0),MATCH(K$3,$G$1:$U$1,0))</f>
        <v>San Francisco</v>
      </c>
      <c r="L303" t="str">
        <f ca="1">INDEX(datafile[],MATCH($G303,INDIRECT("datafile[Product ID]"),0),MATCH(L$3,$G$1:$U$1,0))</f>
        <v>Completed</v>
      </c>
      <c r="M303">
        <f ca="1">INDEX(datafile[],MATCH($G303,INDIRECT("datafile[Product ID]"),0),MATCH(M$3,$G$1:$U$1,0))</f>
        <v>30.61</v>
      </c>
      <c r="N303" t="str">
        <f ca="1">INDEX(datafile[],MATCH($G303,INDIRECT("datafile[Product ID]"),0),MATCH(N$3,$G$1:$U$1,0))</f>
        <v>PSC 9198, Box 9264
APO AA 77350</v>
      </c>
      <c r="O303" t="str">
        <f ca="1">INDEX(datafile[],MATCH($G303,INDIRECT("datafile[Product ID]"),0),MATCH(O$3,$G$1:$U$1,0))</f>
        <v>App</v>
      </c>
      <c r="P303">
        <f ca="1">INDEX(datafile[],MATCH($G303,INDIRECT("datafile[Product ID]"),0),MATCH(P$3,$G$1:$U$1,0))</f>
        <v>45532</v>
      </c>
      <c r="Q303">
        <f ca="1">INDEX(datafile[],MATCH($G303,INDIRECT("datafile[Product ID]"),0),MATCH(Q$3,$G$1:$U$1,0))</f>
        <v>709.22</v>
      </c>
      <c r="R303">
        <f ca="1">INDEX(datafile[],MATCH($G303,INDIRECT("datafile[Product ID]"),0),MATCH(R$3,$G$1:$U$1,0))</f>
        <v>390.48</v>
      </c>
      <c r="S303">
        <f ca="1">INDEX(datafile[],MATCH($G303,INDIRECT("datafile[Product ID]"),0),MATCH(S$3,$G$1:$U$1,0))</f>
        <v>90</v>
      </c>
      <c r="T303">
        <f ca="1">INDEX(datafile[],MATCH($G303,INDIRECT("datafile[Product ID]"),0),MATCH(T$3,$G$1:$U$1,0))</f>
        <v>27.88</v>
      </c>
      <c r="U303">
        <f ca="1">INDEX(datafile[],MATCH($G303,INDIRECT("datafile[Product ID]"),0),MATCH(U$3,$G$1:$U$1,0))</f>
        <v>6.07</v>
      </c>
    </row>
    <row r="304" spans="7:21" x14ac:dyDescent="0.25">
      <c r="G304" t="s">
        <v>724</v>
      </c>
      <c r="H304" t="str">
        <f ca="1">INDEX(datafile[],MATCH($G304,INDIRECT("datafile[Product ID]"),0),MATCH(H$3,$G$1:$U$1,0))</f>
        <v>Clothing</v>
      </c>
      <c r="I304" t="str">
        <f ca="1">INDEX(datafile[],MATCH($G304,INDIRECT("datafile[Product ID]"),0),MATCH(I$3,$G$1:$U$1,0))</f>
        <v>Basketball</v>
      </c>
      <c r="J304" t="str">
        <f ca="1">INDEX(datafile[],MATCH($G304,INDIRECT("datafile[Product ID]"),0),MATCH(J$3,$G$1:$U$1,0))</f>
        <v>Cash on Delivery</v>
      </c>
      <c r="K304" t="str">
        <f ca="1">INDEX(datafile[],MATCH($G304,INDIRECT("datafile[Product ID]"),0),MATCH(K$3,$G$1:$U$1,0))</f>
        <v>San Francisco</v>
      </c>
      <c r="L304" t="str">
        <f ca="1">INDEX(datafile[],MATCH($G304,INDIRECT("datafile[Product ID]"),0),MATCH(L$3,$G$1:$U$1,0))</f>
        <v>Cancelled</v>
      </c>
      <c r="M304">
        <f ca="1">INDEX(datafile[],MATCH($G304,INDIRECT("datafile[Product ID]"),0),MATCH(M$3,$G$1:$U$1,0))</f>
        <v>15.77</v>
      </c>
      <c r="N304" t="str">
        <f ca="1">INDEX(datafile[],MATCH($G304,INDIRECT("datafile[Product ID]"),0),MATCH(N$3,$G$1:$U$1,0))</f>
        <v>5688 Mark Green Apt. 445
Chelseaport, TX 60415</v>
      </c>
      <c r="O304" t="str">
        <f ca="1">INDEX(datafile[],MATCH($G304,INDIRECT("datafile[Product ID]"),0),MATCH(O$3,$G$1:$U$1,0))</f>
        <v>App</v>
      </c>
      <c r="P304">
        <f ca="1">INDEX(datafile[],MATCH($G304,INDIRECT("datafile[Product ID]"),0),MATCH(P$3,$G$1:$U$1,0))</f>
        <v>45362</v>
      </c>
      <c r="Q304">
        <f ca="1">INDEX(datafile[],MATCH($G304,INDIRECT("datafile[Product ID]"),0),MATCH(Q$3,$G$1:$U$1,0))</f>
        <v>205.24</v>
      </c>
      <c r="R304">
        <f ca="1">INDEX(datafile[],MATCH($G304,INDIRECT("datafile[Product ID]"),0),MATCH(R$3,$G$1:$U$1,0))</f>
        <v>89.05</v>
      </c>
      <c r="S304">
        <f ca="1">INDEX(datafile[],MATCH($G304,INDIRECT("datafile[Product ID]"),0),MATCH(S$3,$G$1:$U$1,0))</f>
        <v>67</v>
      </c>
      <c r="T304">
        <f ca="1">INDEX(datafile[],MATCH($G304,INDIRECT("datafile[Product ID]"),0),MATCH(T$3,$G$1:$U$1,0))</f>
        <v>45.56</v>
      </c>
      <c r="U304">
        <f ca="1">INDEX(datafile[],MATCH($G304,INDIRECT("datafile[Product ID]"),0),MATCH(U$3,$G$1:$U$1,0))</f>
        <v>70.97</v>
      </c>
    </row>
    <row r="305" spans="7:21" x14ac:dyDescent="0.25">
      <c r="G305" t="s">
        <v>726</v>
      </c>
      <c r="H305" t="str">
        <f ca="1">INDEX(datafile[],MATCH($G305,INDIRECT("datafile[Product ID]"),0),MATCH(H$3,$G$1:$U$1,0))</f>
        <v>Clothing</v>
      </c>
      <c r="I305" t="str">
        <f ca="1">INDEX(datafile[],MATCH($G305,INDIRECT("datafile[Product ID]"),0),MATCH(I$3,$G$1:$U$1,0))</f>
        <v>T-shirt</v>
      </c>
      <c r="J305" t="str">
        <f ca="1">INDEX(datafile[],MATCH($G305,INDIRECT("datafile[Product ID]"),0),MATCH(J$3,$G$1:$U$1,0))</f>
        <v>PayPal</v>
      </c>
      <c r="K305" t="str">
        <f ca="1">INDEX(datafile[],MATCH($G305,INDIRECT("datafile[Product ID]"),0),MATCH(K$3,$G$1:$U$1,0))</f>
        <v>Los Angeles</v>
      </c>
      <c r="L305" t="str">
        <f ca="1">INDEX(datafile[],MATCH($G305,INDIRECT("datafile[Product ID]"),0),MATCH(L$3,$G$1:$U$1,0))</f>
        <v>Completed</v>
      </c>
      <c r="M305">
        <f ca="1">INDEX(datafile[],MATCH($G305,INDIRECT("datafile[Product ID]"),0),MATCH(M$3,$G$1:$U$1,0))</f>
        <v>23.42</v>
      </c>
      <c r="N305" t="str">
        <f ca="1">INDEX(datafile[],MATCH($G305,INDIRECT("datafile[Product ID]"),0),MATCH(N$3,$G$1:$U$1,0))</f>
        <v>81098 Boyd Forges Apt. 183
West Bradleyton, MA 19533</v>
      </c>
      <c r="O305" t="str">
        <f ca="1">INDEX(datafile[],MATCH($G305,INDIRECT("datafile[Product ID]"),0),MATCH(O$3,$G$1:$U$1,0))</f>
        <v>Website</v>
      </c>
      <c r="P305">
        <f ca="1">INDEX(datafile[],MATCH($G305,INDIRECT("datafile[Product ID]"),0),MATCH(P$3,$G$1:$U$1,0))</f>
        <v>45530</v>
      </c>
      <c r="Q305">
        <f ca="1">INDEX(datafile[],MATCH($G305,INDIRECT("datafile[Product ID]"),0),MATCH(Q$3,$G$1:$U$1,0))</f>
        <v>786.53</v>
      </c>
      <c r="R305">
        <f ca="1">INDEX(datafile[],MATCH($G305,INDIRECT("datafile[Product ID]"),0),MATCH(R$3,$G$1:$U$1,0))</f>
        <v>411.02</v>
      </c>
      <c r="S305">
        <f ca="1">INDEX(datafile[],MATCH($G305,INDIRECT("datafile[Product ID]"),0),MATCH(S$3,$G$1:$U$1,0))</f>
        <v>56</v>
      </c>
      <c r="T305">
        <f ca="1">INDEX(datafile[],MATCH($G305,INDIRECT("datafile[Product ID]"),0),MATCH(T$3,$G$1:$U$1,0))</f>
        <v>49.14</v>
      </c>
      <c r="U305">
        <f ca="1">INDEX(datafile[],MATCH($G305,INDIRECT("datafile[Product ID]"),0),MATCH(U$3,$G$1:$U$1,0))</f>
        <v>67.42</v>
      </c>
    </row>
    <row r="306" spans="7:21" x14ac:dyDescent="0.25">
      <c r="G306" t="s">
        <v>729</v>
      </c>
      <c r="H306" t="str">
        <f ca="1">INDEX(datafile[],MATCH($G306,INDIRECT("datafile[Product ID]"),0),MATCH(H$3,$G$1:$U$1,0))</f>
        <v>Sports</v>
      </c>
      <c r="I306" t="str">
        <f ca="1">INDEX(datafile[],MATCH($G306,INDIRECT("datafile[Product ID]"),0),MATCH(I$3,$G$1:$U$1,0))</f>
        <v>T-shirt</v>
      </c>
      <c r="J306" t="str">
        <f ca="1">INDEX(datafile[],MATCH($G306,INDIRECT("datafile[Product ID]"),0),MATCH(J$3,$G$1:$U$1,0))</f>
        <v>Cash on Delivery</v>
      </c>
      <c r="K306" t="str">
        <f ca="1">INDEX(datafile[],MATCH($G306,INDIRECT("datafile[Product ID]"),0),MATCH(K$3,$G$1:$U$1,0))</f>
        <v>New York</v>
      </c>
      <c r="L306" t="str">
        <f ca="1">INDEX(datafile[],MATCH($G306,INDIRECT("datafile[Product ID]"),0),MATCH(L$3,$G$1:$U$1,0))</f>
        <v>Pending</v>
      </c>
      <c r="M306">
        <f ca="1">INDEX(datafile[],MATCH($G306,INDIRECT("datafile[Product ID]"),0),MATCH(M$3,$G$1:$U$1,0))</f>
        <v>38.520000000000003</v>
      </c>
      <c r="N306" t="str">
        <f ca="1">INDEX(datafile[],MATCH($G306,INDIRECT("datafile[Product ID]"),0),MATCH(N$3,$G$1:$U$1,0))</f>
        <v>995 Carter Stravenue
Zamorabury, AK 96236</v>
      </c>
      <c r="O306" t="str">
        <f ca="1">INDEX(datafile[],MATCH($G306,INDIRECT("datafile[Product ID]"),0),MATCH(O$3,$G$1:$U$1,0))</f>
        <v>Website</v>
      </c>
      <c r="P306">
        <f ca="1">INDEX(datafile[],MATCH($G306,INDIRECT("datafile[Product ID]"),0),MATCH(P$3,$G$1:$U$1,0))</f>
        <v>45319</v>
      </c>
      <c r="Q306">
        <f ca="1">INDEX(datafile[],MATCH($G306,INDIRECT("datafile[Product ID]"),0),MATCH(Q$3,$G$1:$U$1,0))</f>
        <v>490.23</v>
      </c>
      <c r="R306">
        <f ca="1">INDEX(datafile[],MATCH($G306,INDIRECT("datafile[Product ID]"),0),MATCH(R$3,$G$1:$U$1,0))</f>
        <v>308.39999999999998</v>
      </c>
      <c r="S306">
        <f ca="1">INDEX(datafile[],MATCH($G306,INDIRECT("datafile[Product ID]"),0),MATCH(S$3,$G$1:$U$1,0))</f>
        <v>33</v>
      </c>
      <c r="T306">
        <f ca="1">INDEX(datafile[],MATCH($G306,INDIRECT("datafile[Product ID]"),0),MATCH(T$3,$G$1:$U$1,0))</f>
        <v>43.35</v>
      </c>
      <c r="U306">
        <f ca="1">INDEX(datafile[],MATCH($G306,INDIRECT("datafile[Product ID]"),0),MATCH(U$3,$G$1:$U$1,0))</f>
        <v>93.97</v>
      </c>
    </row>
    <row r="307" spans="7:21" x14ac:dyDescent="0.25">
      <c r="G307" t="s">
        <v>731</v>
      </c>
      <c r="H307" t="str">
        <f ca="1">INDEX(datafile[],MATCH($G307,INDIRECT("datafile[Product ID]"),0),MATCH(H$3,$G$1:$U$1,0))</f>
        <v>Sports</v>
      </c>
      <c r="I307" t="str">
        <f ca="1">INDEX(datafile[],MATCH($G307,INDIRECT("datafile[Product ID]"),0),MATCH(I$3,$G$1:$U$1,0))</f>
        <v>T-shirt</v>
      </c>
      <c r="J307" t="str">
        <f ca="1">INDEX(datafile[],MATCH($G307,INDIRECT("datafile[Product ID]"),0),MATCH(J$3,$G$1:$U$1,0))</f>
        <v>PayPal</v>
      </c>
      <c r="K307" t="str">
        <f ca="1">INDEX(datafile[],MATCH($G307,INDIRECT("datafile[Product ID]"),0),MATCH(K$3,$G$1:$U$1,0))</f>
        <v>Chicago</v>
      </c>
      <c r="L307" t="str">
        <f ca="1">INDEX(datafile[],MATCH($G307,INDIRECT("datafile[Product ID]"),0),MATCH(L$3,$G$1:$U$1,0))</f>
        <v>Returned</v>
      </c>
      <c r="M307">
        <f ca="1">INDEX(datafile[],MATCH($G307,INDIRECT("datafile[Product ID]"),0),MATCH(M$3,$G$1:$U$1,0))</f>
        <v>27.64</v>
      </c>
      <c r="N307" t="str">
        <f ca="1">INDEX(datafile[],MATCH($G307,INDIRECT("datafile[Product ID]"),0),MATCH(N$3,$G$1:$U$1,0))</f>
        <v>323 Simpson Locks Apt. 535
Mitchellburgh, VT 41825</v>
      </c>
      <c r="O307" t="str">
        <f ca="1">INDEX(datafile[],MATCH($G307,INDIRECT("datafile[Product ID]"),0),MATCH(O$3,$G$1:$U$1,0))</f>
        <v>Website</v>
      </c>
      <c r="P307">
        <f ca="1">INDEX(datafile[],MATCH($G307,INDIRECT("datafile[Product ID]"),0),MATCH(P$3,$G$1:$U$1,0))</f>
        <v>45305</v>
      </c>
      <c r="Q307">
        <f ca="1">INDEX(datafile[],MATCH($G307,INDIRECT("datafile[Product ID]"),0),MATCH(Q$3,$G$1:$U$1,0))</f>
        <v>455.33</v>
      </c>
      <c r="R307">
        <f ca="1">INDEX(datafile[],MATCH($G307,INDIRECT("datafile[Product ID]"),0),MATCH(R$3,$G$1:$U$1,0))</f>
        <v>320.79000000000002</v>
      </c>
      <c r="S307">
        <f ca="1">INDEX(datafile[],MATCH($G307,INDIRECT("datafile[Product ID]"),0),MATCH(S$3,$G$1:$U$1,0))</f>
        <v>8</v>
      </c>
      <c r="T307">
        <f ca="1">INDEX(datafile[],MATCH($G307,INDIRECT("datafile[Product ID]"),0),MATCH(T$3,$G$1:$U$1,0))</f>
        <v>17.68</v>
      </c>
      <c r="U307">
        <f ca="1">INDEX(datafile[],MATCH($G307,INDIRECT("datafile[Product ID]"),0),MATCH(U$3,$G$1:$U$1,0))</f>
        <v>5.0599999999999996</v>
      </c>
    </row>
    <row r="308" spans="7:21" x14ac:dyDescent="0.25">
      <c r="G308" t="s">
        <v>735</v>
      </c>
      <c r="H308" t="str">
        <f ca="1">INDEX(datafile[],MATCH($G308,INDIRECT("datafile[Product ID]"),0),MATCH(H$3,$G$1:$U$1,0))</f>
        <v>Clothing</v>
      </c>
      <c r="I308" t="str">
        <f ca="1">INDEX(datafile[],MATCH($G308,INDIRECT("datafile[Product ID]"),0),MATCH(I$3,$G$1:$U$1,0))</f>
        <v>Laptop</v>
      </c>
      <c r="J308" t="str">
        <f ca="1">INDEX(datafile[],MATCH($G308,INDIRECT("datafile[Product ID]"),0),MATCH(J$3,$G$1:$U$1,0))</f>
        <v>PayPal</v>
      </c>
      <c r="K308" t="str">
        <f ca="1">INDEX(datafile[],MATCH($G308,INDIRECT("datafile[Product ID]"),0),MATCH(K$3,$G$1:$U$1,0))</f>
        <v>Los Angeles</v>
      </c>
      <c r="L308" t="str">
        <f ca="1">INDEX(datafile[],MATCH($G308,INDIRECT("datafile[Product ID]"),0),MATCH(L$3,$G$1:$U$1,0))</f>
        <v>Returned</v>
      </c>
      <c r="M308">
        <f ca="1">INDEX(datafile[],MATCH($G308,INDIRECT("datafile[Product ID]"),0),MATCH(M$3,$G$1:$U$1,0))</f>
        <v>36.049999999999997</v>
      </c>
      <c r="N308" t="str">
        <f ca="1">INDEX(datafile[],MATCH($G308,INDIRECT("datafile[Product ID]"),0),MATCH(N$3,$G$1:$U$1,0))</f>
        <v>262 Kaitlyn Expressway Apt. 352
Lynnport, NM 67490</v>
      </c>
      <c r="O308" t="str">
        <f ca="1">INDEX(datafile[],MATCH($G308,INDIRECT("datafile[Product ID]"),0),MATCH(O$3,$G$1:$U$1,0))</f>
        <v>App</v>
      </c>
      <c r="P308">
        <f ca="1">INDEX(datafile[],MATCH($G308,INDIRECT("datafile[Product ID]"),0),MATCH(P$3,$G$1:$U$1,0))</f>
        <v>45283</v>
      </c>
      <c r="Q308">
        <f ca="1">INDEX(datafile[],MATCH($G308,INDIRECT("datafile[Product ID]"),0),MATCH(Q$3,$G$1:$U$1,0))</f>
        <v>467.27</v>
      </c>
      <c r="R308">
        <f ca="1">INDEX(datafile[],MATCH($G308,INDIRECT("datafile[Product ID]"),0),MATCH(R$3,$G$1:$U$1,0))</f>
        <v>16.39</v>
      </c>
      <c r="S308">
        <f ca="1">INDEX(datafile[],MATCH($G308,INDIRECT("datafile[Product ID]"),0),MATCH(S$3,$G$1:$U$1,0))</f>
        <v>47</v>
      </c>
      <c r="T308">
        <f ca="1">INDEX(datafile[],MATCH($G308,INDIRECT("datafile[Product ID]"),0),MATCH(T$3,$G$1:$U$1,0))</f>
        <v>23.82</v>
      </c>
      <c r="U308">
        <f ca="1">INDEX(datafile[],MATCH($G308,INDIRECT("datafile[Product ID]"),0),MATCH(U$3,$G$1:$U$1,0))</f>
        <v>21.35</v>
      </c>
    </row>
    <row r="309" spans="7:21" x14ac:dyDescent="0.25">
      <c r="G309" t="s">
        <v>737</v>
      </c>
      <c r="H309" t="str">
        <f ca="1">INDEX(datafile[],MATCH($G309,INDIRECT("datafile[Product ID]"),0),MATCH(H$3,$G$1:$U$1,0))</f>
        <v>Sports</v>
      </c>
      <c r="I309" t="str">
        <f ca="1">INDEX(datafile[],MATCH($G309,INDIRECT("datafile[Product ID]"),0),MATCH(I$3,$G$1:$U$1,0))</f>
        <v>Novel</v>
      </c>
      <c r="J309" t="str">
        <f ca="1">INDEX(datafile[],MATCH($G309,INDIRECT("datafile[Product ID]"),0),MATCH(J$3,$G$1:$U$1,0))</f>
        <v>Cash on Delivery</v>
      </c>
      <c r="K309" t="str">
        <f ca="1">INDEX(datafile[],MATCH($G309,INDIRECT("datafile[Product ID]"),0),MATCH(K$3,$G$1:$U$1,0))</f>
        <v>San Francisco</v>
      </c>
      <c r="L309" t="str">
        <f ca="1">INDEX(datafile[],MATCH($G309,INDIRECT("datafile[Product ID]"),0),MATCH(L$3,$G$1:$U$1,0))</f>
        <v>Pending</v>
      </c>
      <c r="M309">
        <f ca="1">INDEX(datafile[],MATCH($G309,INDIRECT("datafile[Product ID]"),0),MATCH(M$3,$G$1:$U$1,0))</f>
        <v>48.16</v>
      </c>
      <c r="N309" t="str">
        <f ca="1">INDEX(datafile[],MATCH($G309,INDIRECT("datafile[Product ID]"),0),MATCH(N$3,$G$1:$U$1,0))</f>
        <v>7854 Glenn Crescent
Burkeborough, HI 80072</v>
      </c>
      <c r="O309" t="str">
        <f ca="1">INDEX(datafile[],MATCH($G309,INDIRECT("datafile[Product ID]"),0),MATCH(O$3,$G$1:$U$1,0))</f>
        <v>App</v>
      </c>
      <c r="P309">
        <f ca="1">INDEX(datafile[],MATCH($G309,INDIRECT("datafile[Product ID]"),0),MATCH(P$3,$G$1:$U$1,0))</f>
        <v>45372</v>
      </c>
      <c r="Q309">
        <f ca="1">INDEX(datafile[],MATCH($G309,INDIRECT("datafile[Product ID]"),0),MATCH(Q$3,$G$1:$U$1,0))</f>
        <v>608.01</v>
      </c>
      <c r="R309">
        <f ca="1">INDEX(datafile[],MATCH($G309,INDIRECT("datafile[Product ID]"),0),MATCH(R$3,$G$1:$U$1,0))</f>
        <v>27.97</v>
      </c>
      <c r="S309">
        <f ca="1">INDEX(datafile[],MATCH($G309,INDIRECT("datafile[Product ID]"),0),MATCH(S$3,$G$1:$U$1,0))</f>
        <v>38</v>
      </c>
      <c r="T309">
        <f ca="1">INDEX(datafile[],MATCH($G309,INDIRECT("datafile[Product ID]"),0),MATCH(T$3,$G$1:$U$1,0))</f>
        <v>46.92</v>
      </c>
      <c r="U309">
        <f ca="1">INDEX(datafile[],MATCH($G309,INDIRECT("datafile[Product ID]"),0),MATCH(U$3,$G$1:$U$1,0))</f>
        <v>7.27</v>
      </c>
    </row>
    <row r="310" spans="7:21" x14ac:dyDescent="0.25">
      <c r="G310" t="s">
        <v>739</v>
      </c>
      <c r="H310" t="str">
        <f ca="1">INDEX(datafile[],MATCH($G310,INDIRECT("datafile[Product ID]"),0),MATCH(H$3,$G$1:$U$1,0))</f>
        <v>Sports</v>
      </c>
      <c r="I310" t="str">
        <f ca="1">INDEX(datafile[],MATCH($G310,INDIRECT("datafile[Product ID]"),0),MATCH(I$3,$G$1:$U$1,0))</f>
        <v>Chair</v>
      </c>
      <c r="J310" t="str">
        <f ca="1">INDEX(datafile[],MATCH($G310,INDIRECT("datafile[Product ID]"),0),MATCH(J$3,$G$1:$U$1,0))</f>
        <v>Cash on Delivery</v>
      </c>
      <c r="K310" t="str">
        <f ca="1">INDEX(datafile[],MATCH($G310,INDIRECT("datafile[Product ID]"),0),MATCH(K$3,$G$1:$U$1,0))</f>
        <v>Los Angeles</v>
      </c>
      <c r="L310" t="str">
        <f ca="1">INDEX(datafile[],MATCH($G310,INDIRECT("datafile[Product ID]"),0),MATCH(L$3,$G$1:$U$1,0))</f>
        <v>Returned</v>
      </c>
      <c r="M310">
        <f ca="1">INDEX(datafile[],MATCH($G310,INDIRECT("datafile[Product ID]"),0),MATCH(M$3,$G$1:$U$1,0))</f>
        <v>13.33</v>
      </c>
      <c r="N310" t="str">
        <f ca="1">INDEX(datafile[],MATCH($G310,INDIRECT("datafile[Product ID]"),0),MATCH(N$3,$G$1:$U$1,0))</f>
        <v>218 Powers Meadows Apt. 258
Lake Margaret, UT 23119</v>
      </c>
      <c r="O310" t="str">
        <f ca="1">INDEX(datafile[],MATCH($G310,INDIRECT("datafile[Product ID]"),0),MATCH(O$3,$G$1:$U$1,0))</f>
        <v>Website</v>
      </c>
      <c r="P310">
        <f ca="1">INDEX(datafile[],MATCH($G310,INDIRECT("datafile[Product ID]"),0),MATCH(P$3,$G$1:$U$1,0))</f>
        <v>45370</v>
      </c>
      <c r="Q310">
        <f ca="1">INDEX(datafile[],MATCH($G310,INDIRECT("datafile[Product ID]"),0),MATCH(Q$3,$G$1:$U$1,0))</f>
        <v>307.48</v>
      </c>
      <c r="R310">
        <f ca="1">INDEX(datafile[],MATCH($G310,INDIRECT("datafile[Product ID]"),0),MATCH(R$3,$G$1:$U$1,0))</f>
        <v>443.67</v>
      </c>
      <c r="S310">
        <f ca="1">INDEX(datafile[],MATCH($G310,INDIRECT("datafile[Product ID]"),0),MATCH(S$3,$G$1:$U$1,0))</f>
        <v>58</v>
      </c>
      <c r="T310">
        <f ca="1">INDEX(datafile[],MATCH($G310,INDIRECT("datafile[Product ID]"),0),MATCH(T$3,$G$1:$U$1,0))</f>
        <v>31.9</v>
      </c>
      <c r="U310">
        <f ca="1">INDEX(datafile[],MATCH($G310,INDIRECT("datafile[Product ID]"),0),MATCH(U$3,$G$1:$U$1,0))</f>
        <v>21.62</v>
      </c>
    </row>
    <row r="311" spans="7:21" x14ac:dyDescent="0.25">
      <c r="G311" t="s">
        <v>741</v>
      </c>
      <c r="H311" t="str">
        <f ca="1">INDEX(datafile[],MATCH($G311,INDIRECT("datafile[Product ID]"),0),MATCH(H$3,$G$1:$U$1,0))</f>
        <v>Electronics</v>
      </c>
      <c r="I311" t="str">
        <f ca="1">INDEX(datafile[],MATCH($G311,INDIRECT("datafile[Product ID]"),0),MATCH(I$3,$G$1:$U$1,0))</f>
        <v>Laptop</v>
      </c>
      <c r="J311" t="str">
        <f ca="1">INDEX(datafile[],MATCH($G311,INDIRECT("datafile[Product ID]"),0),MATCH(J$3,$G$1:$U$1,0))</f>
        <v>Bank Transfer</v>
      </c>
      <c r="K311" t="str">
        <f ca="1">INDEX(datafile[],MATCH($G311,INDIRECT("datafile[Product ID]"),0),MATCH(K$3,$G$1:$U$1,0))</f>
        <v>New York</v>
      </c>
      <c r="L311" t="str">
        <f ca="1">INDEX(datafile[],MATCH($G311,INDIRECT("datafile[Product ID]"),0),MATCH(L$3,$G$1:$U$1,0))</f>
        <v>Cancelled</v>
      </c>
      <c r="M311">
        <f ca="1">INDEX(datafile[],MATCH($G311,INDIRECT("datafile[Product ID]"),0),MATCH(M$3,$G$1:$U$1,0))</f>
        <v>40.64</v>
      </c>
      <c r="N311" t="str">
        <f ca="1">INDEX(datafile[],MATCH($G311,INDIRECT("datafile[Product ID]"),0),MATCH(N$3,$G$1:$U$1,0))</f>
        <v>28235 Fisher Mews Apt. 602
Port Jeffreyfurt, LA 26390</v>
      </c>
      <c r="O311" t="str">
        <f ca="1">INDEX(datafile[],MATCH($G311,INDIRECT("datafile[Product ID]"),0),MATCH(O$3,$G$1:$U$1,0))</f>
        <v>App</v>
      </c>
      <c r="P311">
        <f ca="1">INDEX(datafile[],MATCH($G311,INDIRECT("datafile[Product ID]"),0),MATCH(P$3,$G$1:$U$1,0))</f>
        <v>45526</v>
      </c>
      <c r="Q311">
        <f ca="1">INDEX(datafile[],MATCH($G311,INDIRECT("datafile[Product ID]"),0),MATCH(Q$3,$G$1:$U$1,0))</f>
        <v>195.92</v>
      </c>
      <c r="R311">
        <f ca="1">INDEX(datafile[],MATCH($G311,INDIRECT("datafile[Product ID]"),0),MATCH(R$3,$G$1:$U$1,0))</f>
        <v>52.62</v>
      </c>
      <c r="S311">
        <f ca="1">INDEX(datafile[],MATCH($G311,INDIRECT("datafile[Product ID]"),0),MATCH(S$3,$G$1:$U$1,0))</f>
        <v>81</v>
      </c>
      <c r="T311">
        <f ca="1">INDEX(datafile[],MATCH($G311,INDIRECT("datafile[Product ID]"),0),MATCH(T$3,$G$1:$U$1,0))</f>
        <v>36.93</v>
      </c>
      <c r="U311">
        <f ca="1">INDEX(datafile[],MATCH($G311,INDIRECT("datafile[Product ID]"),0),MATCH(U$3,$G$1:$U$1,0))</f>
        <v>37.909999999999997</v>
      </c>
    </row>
    <row r="312" spans="7:21" x14ac:dyDescent="0.25">
      <c r="G312" t="s">
        <v>744</v>
      </c>
      <c r="H312" t="str">
        <f ca="1">INDEX(datafile[],MATCH($G312,INDIRECT("datafile[Product ID]"),0),MATCH(H$3,$G$1:$U$1,0))</f>
        <v>Books</v>
      </c>
      <c r="I312" t="str">
        <f ca="1">INDEX(datafile[],MATCH($G312,INDIRECT("datafile[Product ID]"),0),MATCH(I$3,$G$1:$U$1,0))</f>
        <v>Novel</v>
      </c>
      <c r="J312" t="str">
        <f ca="1">INDEX(datafile[],MATCH($G312,INDIRECT("datafile[Product ID]"),0),MATCH(J$3,$G$1:$U$1,0))</f>
        <v>Bank Transfer</v>
      </c>
      <c r="K312" t="str">
        <f ca="1">INDEX(datafile[],MATCH($G312,INDIRECT("datafile[Product ID]"),0),MATCH(K$3,$G$1:$U$1,0))</f>
        <v>San Francisco</v>
      </c>
      <c r="L312" t="str">
        <f ca="1">INDEX(datafile[],MATCH($G312,INDIRECT("datafile[Product ID]"),0),MATCH(L$3,$G$1:$U$1,0))</f>
        <v>Cancelled</v>
      </c>
      <c r="M312">
        <f ca="1">INDEX(datafile[],MATCH($G312,INDIRECT("datafile[Product ID]"),0),MATCH(M$3,$G$1:$U$1,0))</f>
        <v>11.58</v>
      </c>
      <c r="N312" t="str">
        <f ca="1">INDEX(datafile[],MATCH($G312,INDIRECT("datafile[Product ID]"),0),MATCH(N$3,$G$1:$U$1,0))</f>
        <v>087 Beasley Crossroad
South Laura, AK 74495</v>
      </c>
      <c r="O312" t="str">
        <f ca="1">INDEX(datafile[],MATCH($G312,INDIRECT("datafile[Product ID]"),0),MATCH(O$3,$G$1:$U$1,0))</f>
        <v>App</v>
      </c>
      <c r="P312">
        <f ca="1">INDEX(datafile[],MATCH($G312,INDIRECT("datafile[Product ID]"),0),MATCH(P$3,$G$1:$U$1,0))</f>
        <v>45291</v>
      </c>
      <c r="Q312">
        <f ca="1">INDEX(datafile[],MATCH($G312,INDIRECT("datafile[Product ID]"),0),MATCH(Q$3,$G$1:$U$1,0))</f>
        <v>799.55</v>
      </c>
      <c r="R312">
        <f ca="1">INDEX(datafile[],MATCH($G312,INDIRECT("datafile[Product ID]"),0),MATCH(R$3,$G$1:$U$1,0))</f>
        <v>379.95</v>
      </c>
      <c r="S312">
        <f ca="1">INDEX(datafile[],MATCH($G312,INDIRECT("datafile[Product ID]"),0),MATCH(S$3,$G$1:$U$1,0))</f>
        <v>20</v>
      </c>
      <c r="T312">
        <f ca="1">INDEX(datafile[],MATCH($G312,INDIRECT("datafile[Product ID]"),0),MATCH(T$3,$G$1:$U$1,0))</f>
        <v>28.23</v>
      </c>
      <c r="U312">
        <f ca="1">INDEX(datafile[],MATCH($G312,INDIRECT("datafile[Product ID]"),0),MATCH(U$3,$G$1:$U$1,0))</f>
        <v>15.06</v>
      </c>
    </row>
    <row r="313" spans="7:21" x14ac:dyDescent="0.25">
      <c r="G313" t="s">
        <v>746</v>
      </c>
      <c r="H313" t="str">
        <f ca="1">INDEX(datafile[],MATCH($G313,INDIRECT("datafile[Product ID]"),0),MATCH(H$3,$G$1:$U$1,0))</f>
        <v>Furniture</v>
      </c>
      <c r="I313" t="str">
        <f ca="1">INDEX(datafile[],MATCH($G313,INDIRECT("datafile[Product ID]"),0),MATCH(I$3,$G$1:$U$1,0))</f>
        <v>Chair</v>
      </c>
      <c r="J313" t="str">
        <f ca="1">INDEX(datafile[],MATCH($G313,INDIRECT("datafile[Product ID]"),0),MATCH(J$3,$G$1:$U$1,0))</f>
        <v>PayPal</v>
      </c>
      <c r="K313" t="str">
        <f ca="1">INDEX(datafile[],MATCH($G313,INDIRECT("datafile[Product ID]"),0),MATCH(K$3,$G$1:$U$1,0))</f>
        <v>Houston</v>
      </c>
      <c r="L313" t="str">
        <f ca="1">INDEX(datafile[],MATCH($G313,INDIRECT("datafile[Product ID]"),0),MATCH(L$3,$G$1:$U$1,0))</f>
        <v>Pending</v>
      </c>
      <c r="M313">
        <f ca="1">INDEX(datafile[],MATCH($G313,INDIRECT("datafile[Product ID]"),0),MATCH(M$3,$G$1:$U$1,0))</f>
        <v>43.53</v>
      </c>
      <c r="N313" t="str">
        <f ca="1">INDEX(datafile[],MATCH($G313,INDIRECT("datafile[Product ID]"),0),MATCH(N$3,$G$1:$U$1,0))</f>
        <v>099 Jacqueline Crossing
Robertview, UT 11647</v>
      </c>
      <c r="O313" t="str">
        <f ca="1">INDEX(datafile[],MATCH($G313,INDIRECT("datafile[Product ID]"),0),MATCH(O$3,$G$1:$U$1,0))</f>
        <v>App</v>
      </c>
      <c r="P313">
        <f ca="1">INDEX(datafile[],MATCH($G313,INDIRECT("datafile[Product ID]"),0),MATCH(P$3,$G$1:$U$1,0))</f>
        <v>45220</v>
      </c>
      <c r="Q313">
        <f ca="1">INDEX(datafile[],MATCH($G313,INDIRECT("datafile[Product ID]"),0),MATCH(Q$3,$G$1:$U$1,0))</f>
        <v>855.86</v>
      </c>
      <c r="R313">
        <f ca="1">INDEX(datafile[],MATCH($G313,INDIRECT("datafile[Product ID]"),0),MATCH(R$3,$G$1:$U$1,0))</f>
        <v>352.7</v>
      </c>
      <c r="S313">
        <f ca="1">INDEX(datafile[],MATCH($G313,INDIRECT("datafile[Product ID]"),0),MATCH(S$3,$G$1:$U$1,0))</f>
        <v>75</v>
      </c>
      <c r="T313">
        <f ca="1">INDEX(datafile[],MATCH($G313,INDIRECT("datafile[Product ID]"),0),MATCH(T$3,$G$1:$U$1,0))</f>
        <v>21.64</v>
      </c>
      <c r="U313">
        <f ca="1">INDEX(datafile[],MATCH($G313,INDIRECT("datafile[Product ID]"),0),MATCH(U$3,$G$1:$U$1,0))</f>
        <v>9.85</v>
      </c>
    </row>
    <row r="314" spans="7:21" x14ac:dyDescent="0.25">
      <c r="G314" t="s">
        <v>749</v>
      </c>
      <c r="H314" t="str">
        <f ca="1">INDEX(datafile[],MATCH($G314,INDIRECT("datafile[Product ID]"),0),MATCH(H$3,$G$1:$U$1,0))</f>
        <v>Clothing</v>
      </c>
      <c r="I314" t="str">
        <f ca="1">INDEX(datafile[],MATCH($G314,INDIRECT("datafile[Product ID]"),0),MATCH(I$3,$G$1:$U$1,0))</f>
        <v>Novel</v>
      </c>
      <c r="J314" t="str">
        <f ca="1">INDEX(datafile[],MATCH($G314,INDIRECT("datafile[Product ID]"),0),MATCH(J$3,$G$1:$U$1,0))</f>
        <v>PayPal</v>
      </c>
      <c r="K314" t="str">
        <f ca="1">INDEX(datafile[],MATCH($G314,INDIRECT("datafile[Product ID]"),0),MATCH(K$3,$G$1:$U$1,0))</f>
        <v>Chicago</v>
      </c>
      <c r="L314" t="str">
        <f ca="1">INDEX(datafile[],MATCH($G314,INDIRECT("datafile[Product ID]"),0),MATCH(L$3,$G$1:$U$1,0))</f>
        <v>Returned</v>
      </c>
      <c r="M314">
        <f ca="1">INDEX(datafile[],MATCH($G314,INDIRECT("datafile[Product ID]"),0),MATCH(M$3,$G$1:$U$1,0))</f>
        <v>16.47</v>
      </c>
      <c r="N314" t="str">
        <f ca="1">INDEX(datafile[],MATCH($G314,INDIRECT("datafile[Product ID]"),0),MATCH(N$3,$G$1:$U$1,0))</f>
        <v>108 Catherine Mills Suite 861
Williamsville, NV 93375</v>
      </c>
      <c r="O314" t="str">
        <f ca="1">INDEX(datafile[],MATCH($G314,INDIRECT("datafile[Product ID]"),0),MATCH(O$3,$G$1:$U$1,0))</f>
        <v>Website</v>
      </c>
      <c r="P314">
        <f ca="1">INDEX(datafile[],MATCH($G314,INDIRECT("datafile[Product ID]"),0),MATCH(P$3,$G$1:$U$1,0))</f>
        <v>45297</v>
      </c>
      <c r="Q314">
        <f ca="1">INDEX(datafile[],MATCH($G314,INDIRECT("datafile[Product ID]"),0),MATCH(Q$3,$G$1:$U$1,0))</f>
        <v>125.63</v>
      </c>
      <c r="R314">
        <f ca="1">INDEX(datafile[],MATCH($G314,INDIRECT("datafile[Product ID]"),0),MATCH(R$3,$G$1:$U$1,0))</f>
        <v>38.86</v>
      </c>
      <c r="S314">
        <f ca="1">INDEX(datafile[],MATCH($G314,INDIRECT("datafile[Product ID]"),0),MATCH(S$3,$G$1:$U$1,0))</f>
        <v>97</v>
      </c>
      <c r="T314">
        <f ca="1">INDEX(datafile[],MATCH($G314,INDIRECT("datafile[Product ID]"),0),MATCH(T$3,$G$1:$U$1,0))</f>
        <v>32.950000000000003</v>
      </c>
      <c r="U314">
        <f ca="1">INDEX(datafile[],MATCH($G314,INDIRECT("datafile[Product ID]"),0),MATCH(U$3,$G$1:$U$1,0))</f>
        <v>23.68</v>
      </c>
    </row>
    <row r="315" spans="7:21" x14ac:dyDescent="0.25">
      <c r="G315" t="s">
        <v>751</v>
      </c>
      <c r="H315" t="str">
        <f ca="1">INDEX(datafile[],MATCH($G315,INDIRECT("datafile[Product ID]"),0),MATCH(H$3,$G$1:$U$1,0))</f>
        <v>Books</v>
      </c>
      <c r="I315" t="str">
        <f ca="1">INDEX(datafile[],MATCH($G315,INDIRECT("datafile[Product ID]"),0),MATCH(I$3,$G$1:$U$1,0))</f>
        <v>Novel</v>
      </c>
      <c r="J315" t="str">
        <f ca="1">INDEX(datafile[],MATCH($G315,INDIRECT("datafile[Product ID]"),0),MATCH(J$3,$G$1:$U$1,0))</f>
        <v>PayPal</v>
      </c>
      <c r="K315" t="str">
        <f ca="1">INDEX(datafile[],MATCH($G315,INDIRECT("datafile[Product ID]"),0),MATCH(K$3,$G$1:$U$1,0))</f>
        <v>New York</v>
      </c>
      <c r="L315" t="str">
        <f ca="1">INDEX(datafile[],MATCH($G315,INDIRECT("datafile[Product ID]"),0),MATCH(L$3,$G$1:$U$1,0))</f>
        <v>Completed</v>
      </c>
      <c r="M315">
        <f ca="1">INDEX(datafile[],MATCH($G315,INDIRECT("datafile[Product ID]"),0),MATCH(M$3,$G$1:$U$1,0))</f>
        <v>46.46</v>
      </c>
      <c r="N315" t="str">
        <f ca="1">INDEX(datafile[],MATCH($G315,INDIRECT("datafile[Product ID]"),0),MATCH(N$3,$G$1:$U$1,0))</f>
        <v>Unit 5082 Box 1771
DPO AP 57885</v>
      </c>
      <c r="O315" t="str">
        <f ca="1">INDEX(datafile[],MATCH($G315,INDIRECT("datafile[Product ID]"),0),MATCH(O$3,$G$1:$U$1,0))</f>
        <v>Website</v>
      </c>
      <c r="P315">
        <f ca="1">INDEX(datafile[],MATCH($G315,INDIRECT("datafile[Product ID]"),0),MATCH(P$3,$G$1:$U$1,0))</f>
        <v>45536</v>
      </c>
      <c r="Q315">
        <f ca="1">INDEX(datafile[],MATCH($G315,INDIRECT("datafile[Product ID]"),0),MATCH(Q$3,$G$1:$U$1,0))</f>
        <v>203.23</v>
      </c>
      <c r="R315">
        <f ca="1">INDEX(datafile[],MATCH($G315,INDIRECT("datafile[Product ID]"),0),MATCH(R$3,$G$1:$U$1,0))</f>
        <v>222.05</v>
      </c>
      <c r="S315">
        <f ca="1">INDEX(datafile[],MATCH($G315,INDIRECT("datafile[Product ID]"),0),MATCH(S$3,$G$1:$U$1,0))</f>
        <v>54</v>
      </c>
      <c r="T315">
        <f ca="1">INDEX(datafile[],MATCH($G315,INDIRECT("datafile[Product ID]"),0),MATCH(T$3,$G$1:$U$1,0))</f>
        <v>46.62</v>
      </c>
      <c r="U315">
        <f ca="1">INDEX(datafile[],MATCH($G315,INDIRECT("datafile[Product ID]"),0),MATCH(U$3,$G$1:$U$1,0))</f>
        <v>48.11</v>
      </c>
    </row>
    <row r="316" spans="7:21" x14ac:dyDescent="0.25">
      <c r="G316" t="s">
        <v>753</v>
      </c>
      <c r="H316" t="str">
        <f ca="1">INDEX(datafile[],MATCH($G316,INDIRECT("datafile[Product ID]"),0),MATCH(H$3,$G$1:$U$1,0))</f>
        <v>Furniture</v>
      </c>
      <c r="I316" t="str">
        <f ca="1">INDEX(datafile[],MATCH($G316,INDIRECT("datafile[Product ID]"),0),MATCH(I$3,$G$1:$U$1,0))</f>
        <v>Laptop</v>
      </c>
      <c r="J316" t="str">
        <f ca="1">INDEX(datafile[],MATCH($G316,INDIRECT("datafile[Product ID]"),0),MATCH(J$3,$G$1:$U$1,0))</f>
        <v>Bank Transfer</v>
      </c>
      <c r="K316" t="str">
        <f ca="1">INDEX(datafile[],MATCH($G316,INDIRECT("datafile[Product ID]"),0),MATCH(K$3,$G$1:$U$1,0))</f>
        <v>New York</v>
      </c>
      <c r="L316" t="str">
        <f ca="1">INDEX(datafile[],MATCH($G316,INDIRECT("datafile[Product ID]"),0),MATCH(L$3,$G$1:$U$1,0))</f>
        <v>Pending</v>
      </c>
      <c r="M316">
        <f ca="1">INDEX(datafile[],MATCH($G316,INDIRECT("datafile[Product ID]"),0),MATCH(M$3,$G$1:$U$1,0))</f>
        <v>27.92</v>
      </c>
      <c r="N316" t="str">
        <f ca="1">INDEX(datafile[],MATCH($G316,INDIRECT("datafile[Product ID]"),0),MATCH(N$3,$G$1:$U$1,0))</f>
        <v>92070 Erin Center Suite 381
Chambersborough, AZ 27140</v>
      </c>
      <c r="O316" t="str">
        <f ca="1">INDEX(datafile[],MATCH($G316,INDIRECT("datafile[Product ID]"),0),MATCH(O$3,$G$1:$U$1,0))</f>
        <v>Website</v>
      </c>
      <c r="P316">
        <f ca="1">INDEX(datafile[],MATCH($G316,INDIRECT("datafile[Product ID]"),0),MATCH(P$3,$G$1:$U$1,0))</f>
        <v>45436</v>
      </c>
      <c r="Q316">
        <f ca="1">INDEX(datafile[],MATCH($G316,INDIRECT("datafile[Product ID]"),0),MATCH(Q$3,$G$1:$U$1,0))</f>
        <v>593.35</v>
      </c>
      <c r="R316">
        <f ca="1">INDEX(datafile[],MATCH($G316,INDIRECT("datafile[Product ID]"),0),MATCH(R$3,$G$1:$U$1,0))</f>
        <v>167.05</v>
      </c>
      <c r="S316">
        <f ca="1">INDEX(datafile[],MATCH($G316,INDIRECT("datafile[Product ID]"),0),MATCH(S$3,$G$1:$U$1,0))</f>
        <v>99</v>
      </c>
      <c r="T316">
        <f ca="1">INDEX(datafile[],MATCH($G316,INDIRECT("datafile[Product ID]"),0),MATCH(T$3,$G$1:$U$1,0))</f>
        <v>48.69</v>
      </c>
      <c r="U316">
        <f ca="1">INDEX(datafile[],MATCH($G316,INDIRECT("datafile[Product ID]"),0),MATCH(U$3,$G$1:$U$1,0))</f>
        <v>83.48</v>
      </c>
    </row>
    <row r="317" spans="7:21" x14ac:dyDescent="0.25">
      <c r="G317" t="s">
        <v>755</v>
      </c>
      <c r="H317" t="str">
        <f ca="1">INDEX(datafile[],MATCH($G317,INDIRECT("datafile[Product ID]"),0),MATCH(H$3,$G$1:$U$1,0))</f>
        <v>Books</v>
      </c>
      <c r="I317" t="str">
        <f ca="1">INDEX(datafile[],MATCH($G317,INDIRECT("datafile[Product ID]"),0),MATCH(I$3,$G$1:$U$1,0))</f>
        <v>Basketball</v>
      </c>
      <c r="J317" t="str">
        <f ca="1">INDEX(datafile[],MATCH($G317,INDIRECT("datafile[Product ID]"),0),MATCH(J$3,$G$1:$U$1,0))</f>
        <v>Bank Transfer</v>
      </c>
      <c r="K317" t="str">
        <f ca="1">INDEX(datafile[],MATCH($G317,INDIRECT("datafile[Product ID]"),0),MATCH(K$3,$G$1:$U$1,0))</f>
        <v>Los Angeles</v>
      </c>
      <c r="L317" t="str">
        <f ca="1">INDEX(datafile[],MATCH($G317,INDIRECT("datafile[Product ID]"),0),MATCH(L$3,$G$1:$U$1,0))</f>
        <v>Pending</v>
      </c>
      <c r="M317">
        <f ca="1">INDEX(datafile[],MATCH($G317,INDIRECT("datafile[Product ID]"),0),MATCH(M$3,$G$1:$U$1,0))</f>
        <v>34.06</v>
      </c>
      <c r="N317" t="str">
        <f ca="1">INDEX(datafile[],MATCH($G317,INDIRECT("datafile[Product ID]"),0),MATCH(N$3,$G$1:$U$1,0))</f>
        <v>968 Emily Spring Apt. 032
South Yolandaberg, NJ 68593</v>
      </c>
      <c r="O317" t="str">
        <f ca="1">INDEX(datafile[],MATCH($G317,INDIRECT("datafile[Product ID]"),0),MATCH(O$3,$G$1:$U$1,0))</f>
        <v>Website</v>
      </c>
      <c r="P317">
        <f ca="1">INDEX(datafile[],MATCH($G317,INDIRECT("datafile[Product ID]"),0),MATCH(P$3,$G$1:$U$1,0))</f>
        <v>45239</v>
      </c>
      <c r="Q317">
        <f ca="1">INDEX(datafile[],MATCH($G317,INDIRECT("datafile[Product ID]"),0),MATCH(Q$3,$G$1:$U$1,0))</f>
        <v>854.68</v>
      </c>
      <c r="R317">
        <f ca="1">INDEX(datafile[],MATCH($G317,INDIRECT("datafile[Product ID]"),0),MATCH(R$3,$G$1:$U$1,0))</f>
        <v>427.78</v>
      </c>
      <c r="S317">
        <f ca="1">INDEX(datafile[],MATCH($G317,INDIRECT("datafile[Product ID]"),0),MATCH(S$3,$G$1:$U$1,0))</f>
        <v>18</v>
      </c>
      <c r="T317">
        <f ca="1">INDEX(datafile[],MATCH($G317,INDIRECT("datafile[Product ID]"),0),MATCH(T$3,$G$1:$U$1,0))</f>
        <v>25.55</v>
      </c>
      <c r="U317">
        <f ca="1">INDEX(datafile[],MATCH($G317,INDIRECT("datafile[Product ID]"),0),MATCH(U$3,$G$1:$U$1,0))</f>
        <v>77.430000000000007</v>
      </c>
    </row>
    <row r="318" spans="7:21" x14ac:dyDescent="0.25">
      <c r="G318" t="s">
        <v>757</v>
      </c>
      <c r="H318" t="str">
        <f ca="1">INDEX(datafile[],MATCH($G318,INDIRECT("datafile[Product ID]"),0),MATCH(H$3,$G$1:$U$1,0))</f>
        <v>Clothing</v>
      </c>
      <c r="I318" t="str">
        <f ca="1">INDEX(datafile[],MATCH($G318,INDIRECT("datafile[Product ID]"),0),MATCH(I$3,$G$1:$U$1,0))</f>
        <v>Basketball</v>
      </c>
      <c r="J318" t="str">
        <f ca="1">INDEX(datafile[],MATCH($G318,INDIRECT("datafile[Product ID]"),0),MATCH(J$3,$G$1:$U$1,0))</f>
        <v>Credit Card</v>
      </c>
      <c r="K318" t="str">
        <f ca="1">INDEX(datafile[],MATCH($G318,INDIRECT("datafile[Product ID]"),0),MATCH(K$3,$G$1:$U$1,0))</f>
        <v>Houston</v>
      </c>
      <c r="L318" t="str">
        <f ca="1">INDEX(datafile[],MATCH($G318,INDIRECT("datafile[Product ID]"),0),MATCH(L$3,$G$1:$U$1,0))</f>
        <v>Pending</v>
      </c>
      <c r="M318">
        <f ca="1">INDEX(datafile[],MATCH($G318,INDIRECT("datafile[Product ID]"),0),MATCH(M$3,$G$1:$U$1,0))</f>
        <v>21.79</v>
      </c>
      <c r="N318" t="str">
        <f ca="1">INDEX(datafile[],MATCH($G318,INDIRECT("datafile[Product ID]"),0),MATCH(N$3,$G$1:$U$1,0))</f>
        <v>USNV Ramirez
FPO AP 78161</v>
      </c>
      <c r="O318" t="str">
        <f ca="1">INDEX(datafile[],MATCH($G318,INDIRECT("datafile[Product ID]"),0),MATCH(O$3,$G$1:$U$1,0))</f>
        <v>Website</v>
      </c>
      <c r="P318">
        <f ca="1">INDEX(datafile[],MATCH($G318,INDIRECT("datafile[Product ID]"),0),MATCH(P$3,$G$1:$U$1,0))</f>
        <v>45428</v>
      </c>
      <c r="Q318">
        <f ca="1">INDEX(datafile[],MATCH($G318,INDIRECT("datafile[Product ID]"),0),MATCH(Q$3,$G$1:$U$1,0))</f>
        <v>430.41</v>
      </c>
      <c r="R318">
        <f ca="1">INDEX(datafile[],MATCH($G318,INDIRECT("datafile[Product ID]"),0),MATCH(R$3,$G$1:$U$1,0))</f>
        <v>418.02</v>
      </c>
      <c r="S318">
        <f ca="1">INDEX(datafile[],MATCH($G318,INDIRECT("datafile[Product ID]"),0),MATCH(S$3,$G$1:$U$1,0))</f>
        <v>58</v>
      </c>
      <c r="T318">
        <f ca="1">INDEX(datafile[],MATCH($G318,INDIRECT("datafile[Product ID]"),0),MATCH(T$3,$G$1:$U$1,0))</f>
        <v>6.31</v>
      </c>
      <c r="U318">
        <f ca="1">INDEX(datafile[],MATCH($G318,INDIRECT("datafile[Product ID]"),0),MATCH(U$3,$G$1:$U$1,0))</f>
        <v>19.63</v>
      </c>
    </row>
    <row r="319" spans="7:21" x14ac:dyDescent="0.25">
      <c r="G319" t="s">
        <v>759</v>
      </c>
      <c r="H319" t="str">
        <f ca="1">INDEX(datafile[],MATCH($G319,INDIRECT("datafile[Product ID]"),0),MATCH(H$3,$G$1:$U$1,0))</f>
        <v>Clothing</v>
      </c>
      <c r="I319" t="str">
        <f ca="1">INDEX(datafile[],MATCH($G319,INDIRECT("datafile[Product ID]"),0),MATCH(I$3,$G$1:$U$1,0))</f>
        <v>Laptop</v>
      </c>
      <c r="J319" t="str">
        <f ca="1">INDEX(datafile[],MATCH($G319,INDIRECT("datafile[Product ID]"),0),MATCH(J$3,$G$1:$U$1,0))</f>
        <v>Bank Transfer</v>
      </c>
      <c r="K319" t="str">
        <f ca="1">INDEX(datafile[],MATCH($G319,INDIRECT("datafile[Product ID]"),0),MATCH(K$3,$G$1:$U$1,0))</f>
        <v>Houston</v>
      </c>
      <c r="L319" t="str">
        <f ca="1">INDEX(datafile[],MATCH($G319,INDIRECT("datafile[Product ID]"),0),MATCH(L$3,$G$1:$U$1,0))</f>
        <v>Completed</v>
      </c>
      <c r="M319">
        <f ca="1">INDEX(datafile[],MATCH($G319,INDIRECT("datafile[Product ID]"),0),MATCH(M$3,$G$1:$U$1,0))</f>
        <v>23.09</v>
      </c>
      <c r="N319" t="str">
        <f ca="1">INDEX(datafile[],MATCH($G319,INDIRECT("datafile[Product ID]"),0),MATCH(N$3,$G$1:$U$1,0))</f>
        <v>51622 Snyder Walk
Thompsontown, MT 15943</v>
      </c>
      <c r="O319" t="str">
        <f ca="1">INDEX(datafile[],MATCH($G319,INDIRECT("datafile[Product ID]"),0),MATCH(O$3,$G$1:$U$1,0))</f>
        <v>App</v>
      </c>
      <c r="P319">
        <f ca="1">INDEX(datafile[],MATCH($G319,INDIRECT("datafile[Product ID]"),0),MATCH(P$3,$G$1:$U$1,0))</f>
        <v>45297</v>
      </c>
      <c r="Q319">
        <f ca="1">INDEX(datafile[],MATCH($G319,INDIRECT("datafile[Product ID]"),0),MATCH(Q$3,$G$1:$U$1,0))</f>
        <v>822.6</v>
      </c>
      <c r="R319">
        <f ca="1">INDEX(datafile[],MATCH($G319,INDIRECT("datafile[Product ID]"),0),MATCH(R$3,$G$1:$U$1,0))</f>
        <v>305.39</v>
      </c>
      <c r="S319">
        <f ca="1">INDEX(datafile[],MATCH($G319,INDIRECT("datafile[Product ID]"),0),MATCH(S$3,$G$1:$U$1,0))</f>
        <v>93</v>
      </c>
      <c r="T319">
        <f ca="1">INDEX(datafile[],MATCH($G319,INDIRECT("datafile[Product ID]"),0),MATCH(T$3,$G$1:$U$1,0))</f>
        <v>10.32</v>
      </c>
      <c r="U319">
        <f ca="1">INDEX(datafile[],MATCH($G319,INDIRECT("datafile[Product ID]"),0),MATCH(U$3,$G$1:$U$1,0))</f>
        <v>41.95</v>
      </c>
    </row>
    <row r="320" spans="7:21" x14ac:dyDescent="0.25">
      <c r="G320" t="s">
        <v>761</v>
      </c>
      <c r="H320" t="str">
        <f ca="1">INDEX(datafile[],MATCH($G320,INDIRECT("datafile[Product ID]"),0),MATCH(H$3,$G$1:$U$1,0))</f>
        <v>Sports</v>
      </c>
      <c r="I320" t="str">
        <f ca="1">INDEX(datafile[],MATCH($G320,INDIRECT("datafile[Product ID]"),0),MATCH(I$3,$G$1:$U$1,0))</f>
        <v>Laptop</v>
      </c>
      <c r="J320" t="str">
        <f ca="1">INDEX(datafile[],MATCH($G320,INDIRECT("datafile[Product ID]"),0),MATCH(J$3,$G$1:$U$1,0))</f>
        <v>Cash on Delivery</v>
      </c>
      <c r="K320" t="str">
        <f ca="1">INDEX(datafile[],MATCH($G320,INDIRECT("datafile[Product ID]"),0),MATCH(K$3,$G$1:$U$1,0))</f>
        <v>New York</v>
      </c>
      <c r="L320" t="str">
        <f ca="1">INDEX(datafile[],MATCH($G320,INDIRECT("datafile[Product ID]"),0),MATCH(L$3,$G$1:$U$1,0))</f>
        <v>Completed</v>
      </c>
      <c r="M320">
        <f ca="1">INDEX(datafile[],MATCH($G320,INDIRECT("datafile[Product ID]"),0),MATCH(M$3,$G$1:$U$1,0))</f>
        <v>49.78</v>
      </c>
      <c r="N320" t="str">
        <f ca="1">INDEX(datafile[],MATCH($G320,INDIRECT("datafile[Product ID]"),0),MATCH(N$3,$G$1:$U$1,0))</f>
        <v>05989 Cesar Extensions Apt. 754
Morganchester, MD 89052</v>
      </c>
      <c r="O320" t="str">
        <f ca="1">INDEX(datafile[],MATCH($G320,INDIRECT("datafile[Product ID]"),0),MATCH(O$3,$G$1:$U$1,0))</f>
        <v>App</v>
      </c>
      <c r="P320">
        <f ca="1">INDEX(datafile[],MATCH($G320,INDIRECT("datafile[Product ID]"),0),MATCH(P$3,$G$1:$U$1,0))</f>
        <v>45525</v>
      </c>
      <c r="Q320">
        <f ca="1">INDEX(datafile[],MATCH($G320,INDIRECT("datafile[Product ID]"),0),MATCH(Q$3,$G$1:$U$1,0))</f>
        <v>513.55999999999995</v>
      </c>
      <c r="R320">
        <f ca="1">INDEX(datafile[],MATCH($G320,INDIRECT("datafile[Product ID]"),0),MATCH(R$3,$G$1:$U$1,0))</f>
        <v>484.77</v>
      </c>
      <c r="S320">
        <f ca="1">INDEX(datafile[],MATCH($G320,INDIRECT("datafile[Product ID]"),0),MATCH(S$3,$G$1:$U$1,0))</f>
        <v>99</v>
      </c>
      <c r="T320">
        <f ca="1">INDEX(datafile[],MATCH($G320,INDIRECT("datafile[Product ID]"),0),MATCH(T$3,$G$1:$U$1,0))</f>
        <v>49.05</v>
      </c>
      <c r="U320">
        <f ca="1">INDEX(datafile[],MATCH($G320,INDIRECT("datafile[Product ID]"),0),MATCH(U$3,$G$1:$U$1,0))</f>
        <v>36.47</v>
      </c>
    </row>
    <row r="321" spans="7:21" x14ac:dyDescent="0.25">
      <c r="G321" t="s">
        <v>763</v>
      </c>
      <c r="H321" t="str">
        <f ca="1">INDEX(datafile[],MATCH($G321,INDIRECT("datafile[Product ID]"),0),MATCH(H$3,$G$1:$U$1,0))</f>
        <v>Sports</v>
      </c>
      <c r="I321" t="str">
        <f ca="1">INDEX(datafile[],MATCH($G321,INDIRECT("datafile[Product ID]"),0),MATCH(I$3,$G$1:$U$1,0))</f>
        <v>Chair</v>
      </c>
      <c r="J321" t="str">
        <f ca="1">INDEX(datafile[],MATCH($G321,INDIRECT("datafile[Product ID]"),0),MATCH(J$3,$G$1:$U$1,0))</f>
        <v>Bank Transfer</v>
      </c>
      <c r="K321" t="str">
        <f ca="1">INDEX(datafile[],MATCH($G321,INDIRECT("datafile[Product ID]"),0),MATCH(K$3,$G$1:$U$1,0))</f>
        <v>Houston</v>
      </c>
      <c r="L321" t="str">
        <f ca="1">INDEX(datafile[],MATCH($G321,INDIRECT("datafile[Product ID]"),0),MATCH(L$3,$G$1:$U$1,0))</f>
        <v>Completed</v>
      </c>
      <c r="M321">
        <f ca="1">INDEX(datafile[],MATCH($G321,INDIRECT("datafile[Product ID]"),0),MATCH(M$3,$G$1:$U$1,0))</f>
        <v>13.46</v>
      </c>
      <c r="N321" t="str">
        <f ca="1">INDEX(datafile[],MATCH($G321,INDIRECT("datafile[Product ID]"),0),MATCH(N$3,$G$1:$U$1,0))</f>
        <v>208 Stanley Coves
Barbarafort, IA 15115</v>
      </c>
      <c r="O321" t="str">
        <f ca="1">INDEX(datafile[],MATCH($G321,INDIRECT("datafile[Product ID]"),0),MATCH(O$3,$G$1:$U$1,0))</f>
        <v>Website</v>
      </c>
      <c r="P321">
        <f ca="1">INDEX(datafile[],MATCH($G321,INDIRECT("datafile[Product ID]"),0),MATCH(P$3,$G$1:$U$1,0))</f>
        <v>45353</v>
      </c>
      <c r="Q321">
        <f ca="1">INDEX(datafile[],MATCH($G321,INDIRECT("datafile[Product ID]"),0),MATCH(Q$3,$G$1:$U$1,0))</f>
        <v>412.18</v>
      </c>
      <c r="R321">
        <f ca="1">INDEX(datafile[],MATCH($G321,INDIRECT("datafile[Product ID]"),0),MATCH(R$3,$G$1:$U$1,0))</f>
        <v>308.79000000000002</v>
      </c>
      <c r="S321">
        <f ca="1">INDEX(datafile[],MATCH($G321,INDIRECT("datafile[Product ID]"),0),MATCH(S$3,$G$1:$U$1,0))</f>
        <v>63</v>
      </c>
      <c r="T321">
        <f ca="1">INDEX(datafile[],MATCH($G321,INDIRECT("datafile[Product ID]"),0),MATCH(T$3,$G$1:$U$1,0))</f>
        <v>10.91</v>
      </c>
      <c r="U321">
        <f ca="1">INDEX(datafile[],MATCH($G321,INDIRECT("datafile[Product ID]"),0),MATCH(U$3,$G$1:$U$1,0))</f>
        <v>55.23</v>
      </c>
    </row>
    <row r="322" spans="7:21" x14ac:dyDescent="0.25">
      <c r="G322" t="s">
        <v>765</v>
      </c>
      <c r="H322" t="str">
        <f ca="1">INDEX(datafile[],MATCH($G322,INDIRECT("datafile[Product ID]"),0),MATCH(H$3,$G$1:$U$1,0))</f>
        <v>Sports</v>
      </c>
      <c r="I322" t="str">
        <f ca="1">INDEX(datafile[],MATCH($G322,INDIRECT("datafile[Product ID]"),0),MATCH(I$3,$G$1:$U$1,0))</f>
        <v>Laptop</v>
      </c>
      <c r="J322" t="str">
        <f ca="1">INDEX(datafile[],MATCH($G322,INDIRECT("datafile[Product ID]"),0),MATCH(J$3,$G$1:$U$1,0))</f>
        <v>PayPal</v>
      </c>
      <c r="K322" t="str">
        <f ca="1">INDEX(datafile[],MATCH($G322,INDIRECT("datafile[Product ID]"),0),MATCH(K$3,$G$1:$U$1,0))</f>
        <v>Chicago</v>
      </c>
      <c r="L322" t="str">
        <f ca="1">INDEX(datafile[],MATCH($G322,INDIRECT("datafile[Product ID]"),0),MATCH(L$3,$G$1:$U$1,0))</f>
        <v>Completed</v>
      </c>
      <c r="M322">
        <f ca="1">INDEX(datafile[],MATCH($G322,INDIRECT("datafile[Product ID]"),0),MATCH(M$3,$G$1:$U$1,0))</f>
        <v>18.46</v>
      </c>
      <c r="N322" t="str">
        <f ca="1">INDEX(datafile[],MATCH($G322,INDIRECT("datafile[Product ID]"),0),MATCH(N$3,$G$1:$U$1,0))</f>
        <v>13413 Bradley Lock
Michaelside, NM 16485</v>
      </c>
      <c r="O322" t="str">
        <f ca="1">INDEX(datafile[],MATCH($G322,INDIRECT("datafile[Product ID]"),0),MATCH(O$3,$G$1:$U$1,0))</f>
        <v>Website</v>
      </c>
      <c r="P322">
        <f ca="1">INDEX(datafile[],MATCH($G322,INDIRECT("datafile[Product ID]"),0),MATCH(P$3,$G$1:$U$1,0))</f>
        <v>45242</v>
      </c>
      <c r="Q322">
        <f ca="1">INDEX(datafile[],MATCH($G322,INDIRECT("datafile[Product ID]"),0),MATCH(Q$3,$G$1:$U$1,0))</f>
        <v>594.22</v>
      </c>
      <c r="R322">
        <f ca="1">INDEX(datafile[],MATCH($G322,INDIRECT("datafile[Product ID]"),0),MATCH(R$3,$G$1:$U$1,0))</f>
        <v>38.590000000000003</v>
      </c>
      <c r="S322">
        <f ca="1">INDEX(datafile[],MATCH($G322,INDIRECT("datafile[Product ID]"),0),MATCH(S$3,$G$1:$U$1,0))</f>
        <v>5</v>
      </c>
      <c r="T322">
        <f ca="1">INDEX(datafile[],MATCH($G322,INDIRECT("datafile[Product ID]"),0),MATCH(T$3,$G$1:$U$1,0))</f>
        <v>40.270000000000003</v>
      </c>
      <c r="U322">
        <f ca="1">INDEX(datafile[],MATCH($G322,INDIRECT("datafile[Product ID]"),0),MATCH(U$3,$G$1:$U$1,0))</f>
        <v>47.9</v>
      </c>
    </row>
    <row r="323" spans="7:21" x14ac:dyDescent="0.25">
      <c r="G323" t="s">
        <v>767</v>
      </c>
      <c r="H323" t="str">
        <f ca="1">INDEX(datafile[],MATCH($G323,INDIRECT("datafile[Product ID]"),0),MATCH(H$3,$G$1:$U$1,0))</f>
        <v>Clothing</v>
      </c>
      <c r="I323" t="str">
        <f ca="1">INDEX(datafile[],MATCH($G323,INDIRECT("datafile[Product ID]"),0),MATCH(I$3,$G$1:$U$1,0))</f>
        <v>Chair</v>
      </c>
      <c r="J323" t="str">
        <f ca="1">INDEX(datafile[],MATCH($G323,INDIRECT("datafile[Product ID]"),0),MATCH(J$3,$G$1:$U$1,0))</f>
        <v>PayPal</v>
      </c>
      <c r="K323" t="str">
        <f ca="1">INDEX(datafile[],MATCH($G323,INDIRECT("datafile[Product ID]"),0),MATCH(K$3,$G$1:$U$1,0))</f>
        <v>Chicago</v>
      </c>
      <c r="L323" t="str">
        <f ca="1">INDEX(datafile[],MATCH($G323,INDIRECT("datafile[Product ID]"),0),MATCH(L$3,$G$1:$U$1,0))</f>
        <v>Returned</v>
      </c>
      <c r="M323">
        <f ca="1">INDEX(datafile[],MATCH($G323,INDIRECT("datafile[Product ID]"),0),MATCH(M$3,$G$1:$U$1,0))</f>
        <v>38.130000000000003</v>
      </c>
      <c r="N323" t="str">
        <f ca="1">INDEX(datafile[],MATCH($G323,INDIRECT("datafile[Product ID]"),0),MATCH(N$3,$G$1:$U$1,0))</f>
        <v>0388 Stephenson Place Apt. 042
Burnschester, LA 51268</v>
      </c>
      <c r="O323" t="str">
        <f ca="1">INDEX(datafile[],MATCH($G323,INDIRECT("datafile[Product ID]"),0),MATCH(O$3,$G$1:$U$1,0))</f>
        <v>Website</v>
      </c>
      <c r="P323">
        <f ca="1">INDEX(datafile[],MATCH($G323,INDIRECT("datafile[Product ID]"),0),MATCH(P$3,$G$1:$U$1,0))</f>
        <v>45330</v>
      </c>
      <c r="Q323">
        <f ca="1">INDEX(datafile[],MATCH($G323,INDIRECT("datafile[Product ID]"),0),MATCH(Q$3,$G$1:$U$1,0))</f>
        <v>105.28</v>
      </c>
      <c r="R323">
        <f ca="1">INDEX(datafile[],MATCH($G323,INDIRECT("datafile[Product ID]"),0),MATCH(R$3,$G$1:$U$1,0))</f>
        <v>445.76</v>
      </c>
      <c r="S323">
        <f ca="1">INDEX(datafile[],MATCH($G323,INDIRECT("datafile[Product ID]"),0),MATCH(S$3,$G$1:$U$1,0))</f>
        <v>28</v>
      </c>
      <c r="T323">
        <f ca="1">INDEX(datafile[],MATCH($G323,INDIRECT("datafile[Product ID]"),0),MATCH(T$3,$G$1:$U$1,0))</f>
        <v>6.27</v>
      </c>
      <c r="U323">
        <f ca="1">INDEX(datafile[],MATCH($G323,INDIRECT("datafile[Product ID]"),0),MATCH(U$3,$G$1:$U$1,0))</f>
        <v>31.93</v>
      </c>
    </row>
    <row r="324" spans="7:21" x14ac:dyDescent="0.25">
      <c r="G324" t="s">
        <v>769</v>
      </c>
      <c r="H324" t="str">
        <f ca="1">INDEX(datafile[],MATCH($G324,INDIRECT("datafile[Product ID]"),0),MATCH(H$3,$G$1:$U$1,0))</f>
        <v>Furniture</v>
      </c>
      <c r="I324" t="str">
        <f ca="1">INDEX(datafile[],MATCH($G324,INDIRECT("datafile[Product ID]"),0),MATCH(I$3,$G$1:$U$1,0))</f>
        <v>Laptop</v>
      </c>
      <c r="J324" t="str">
        <f ca="1">INDEX(datafile[],MATCH($G324,INDIRECT("datafile[Product ID]"),0),MATCH(J$3,$G$1:$U$1,0))</f>
        <v>Credit Card</v>
      </c>
      <c r="K324" t="str">
        <f ca="1">INDEX(datafile[],MATCH($G324,INDIRECT("datafile[Product ID]"),0),MATCH(K$3,$G$1:$U$1,0))</f>
        <v>Chicago</v>
      </c>
      <c r="L324" t="str">
        <f ca="1">INDEX(datafile[],MATCH($G324,INDIRECT("datafile[Product ID]"),0),MATCH(L$3,$G$1:$U$1,0))</f>
        <v>Pending</v>
      </c>
      <c r="M324">
        <f ca="1">INDEX(datafile[],MATCH($G324,INDIRECT("datafile[Product ID]"),0),MATCH(M$3,$G$1:$U$1,0))</f>
        <v>13.33</v>
      </c>
      <c r="N324" t="str">
        <f ca="1">INDEX(datafile[],MATCH($G324,INDIRECT("datafile[Product ID]"),0),MATCH(N$3,$G$1:$U$1,0))</f>
        <v>468 Mason Ramp Apt. 420
North Andrewstad, AK 31894</v>
      </c>
      <c r="O324" t="str">
        <f ca="1">INDEX(datafile[],MATCH($G324,INDIRECT("datafile[Product ID]"),0),MATCH(O$3,$G$1:$U$1,0))</f>
        <v>Website</v>
      </c>
      <c r="P324">
        <f ca="1">INDEX(datafile[],MATCH($G324,INDIRECT("datafile[Product ID]"),0),MATCH(P$3,$G$1:$U$1,0))</f>
        <v>45444</v>
      </c>
      <c r="Q324">
        <f ca="1">INDEX(datafile[],MATCH($G324,INDIRECT("datafile[Product ID]"),0),MATCH(Q$3,$G$1:$U$1,0))</f>
        <v>381.7</v>
      </c>
      <c r="R324">
        <f ca="1">INDEX(datafile[],MATCH($G324,INDIRECT("datafile[Product ID]"),0),MATCH(R$3,$G$1:$U$1,0))</f>
        <v>288.37</v>
      </c>
      <c r="S324">
        <f ca="1">INDEX(datafile[],MATCH($G324,INDIRECT("datafile[Product ID]"),0),MATCH(S$3,$G$1:$U$1,0))</f>
        <v>42</v>
      </c>
      <c r="T324">
        <f ca="1">INDEX(datafile[],MATCH($G324,INDIRECT("datafile[Product ID]"),0),MATCH(T$3,$G$1:$U$1,0))</f>
        <v>8.3800000000000008</v>
      </c>
      <c r="U324">
        <f ca="1">INDEX(datafile[],MATCH($G324,INDIRECT("datafile[Product ID]"),0),MATCH(U$3,$G$1:$U$1,0))</f>
        <v>8.8000000000000007</v>
      </c>
    </row>
    <row r="325" spans="7:21" x14ac:dyDescent="0.25">
      <c r="G325" t="s">
        <v>773</v>
      </c>
      <c r="H325" t="str">
        <f ca="1">INDEX(datafile[],MATCH($G325,INDIRECT("datafile[Product ID]"),0),MATCH(H$3,$G$1:$U$1,0))</f>
        <v>Clothing</v>
      </c>
      <c r="I325" t="str">
        <f ca="1">INDEX(datafile[],MATCH($G325,INDIRECT("datafile[Product ID]"),0),MATCH(I$3,$G$1:$U$1,0))</f>
        <v>T-shirt</v>
      </c>
      <c r="J325" t="str">
        <f ca="1">INDEX(datafile[],MATCH($G325,INDIRECT("datafile[Product ID]"),0),MATCH(J$3,$G$1:$U$1,0))</f>
        <v>Credit Card</v>
      </c>
      <c r="K325" t="str">
        <f ca="1">INDEX(datafile[],MATCH($G325,INDIRECT("datafile[Product ID]"),0),MATCH(K$3,$G$1:$U$1,0))</f>
        <v>New York</v>
      </c>
      <c r="L325" t="str">
        <f ca="1">INDEX(datafile[],MATCH($G325,INDIRECT("datafile[Product ID]"),0),MATCH(L$3,$G$1:$U$1,0))</f>
        <v>Cancelled</v>
      </c>
      <c r="M325">
        <f ca="1">INDEX(datafile[],MATCH($G325,INDIRECT("datafile[Product ID]"),0),MATCH(M$3,$G$1:$U$1,0))</f>
        <v>48.6</v>
      </c>
      <c r="N325" t="str">
        <f ca="1">INDEX(datafile[],MATCH($G325,INDIRECT("datafile[Product ID]"),0),MATCH(N$3,$G$1:$U$1,0))</f>
        <v>3029 Smith Locks
Leslieville, SD 06390</v>
      </c>
      <c r="O325" t="str">
        <f ca="1">INDEX(datafile[],MATCH($G325,INDIRECT("datafile[Product ID]"),0),MATCH(O$3,$G$1:$U$1,0))</f>
        <v>App</v>
      </c>
      <c r="P325">
        <f ca="1">INDEX(datafile[],MATCH($G325,INDIRECT("datafile[Product ID]"),0),MATCH(P$3,$G$1:$U$1,0))</f>
        <v>45562</v>
      </c>
      <c r="Q325">
        <f ca="1">INDEX(datafile[],MATCH($G325,INDIRECT("datafile[Product ID]"),0),MATCH(Q$3,$G$1:$U$1,0))</f>
        <v>393.27</v>
      </c>
      <c r="R325">
        <f ca="1">INDEX(datafile[],MATCH($G325,INDIRECT("datafile[Product ID]"),0),MATCH(R$3,$G$1:$U$1,0))</f>
        <v>321.25</v>
      </c>
      <c r="S325">
        <f ca="1">INDEX(datafile[],MATCH($G325,INDIRECT("datafile[Product ID]"),0),MATCH(S$3,$G$1:$U$1,0))</f>
        <v>11</v>
      </c>
      <c r="T325">
        <f ca="1">INDEX(datafile[],MATCH($G325,INDIRECT("datafile[Product ID]"),0),MATCH(T$3,$G$1:$U$1,0))</f>
        <v>10.029999999999999</v>
      </c>
      <c r="U325">
        <f ca="1">INDEX(datafile[],MATCH($G325,INDIRECT("datafile[Product ID]"),0),MATCH(U$3,$G$1:$U$1,0))</f>
        <v>64.53</v>
      </c>
    </row>
    <row r="326" spans="7:21" x14ac:dyDescent="0.25">
      <c r="G326" t="s">
        <v>775</v>
      </c>
      <c r="H326" t="str">
        <f ca="1">INDEX(datafile[],MATCH($G326,INDIRECT("datafile[Product ID]"),0),MATCH(H$3,$G$1:$U$1,0))</f>
        <v>Sports</v>
      </c>
      <c r="I326" t="str">
        <f ca="1">INDEX(datafile[],MATCH($G326,INDIRECT("datafile[Product ID]"),0),MATCH(I$3,$G$1:$U$1,0))</f>
        <v>Novel</v>
      </c>
      <c r="J326" t="str">
        <f ca="1">INDEX(datafile[],MATCH($G326,INDIRECT("datafile[Product ID]"),0),MATCH(J$3,$G$1:$U$1,0))</f>
        <v>Bank Transfer</v>
      </c>
      <c r="K326" t="str">
        <f ca="1">INDEX(datafile[],MATCH($G326,INDIRECT("datafile[Product ID]"),0),MATCH(K$3,$G$1:$U$1,0))</f>
        <v>San Francisco</v>
      </c>
      <c r="L326" t="str">
        <f ca="1">INDEX(datafile[],MATCH($G326,INDIRECT("datafile[Product ID]"),0),MATCH(L$3,$G$1:$U$1,0))</f>
        <v>Cancelled</v>
      </c>
      <c r="M326">
        <f ca="1">INDEX(datafile[],MATCH($G326,INDIRECT("datafile[Product ID]"),0),MATCH(M$3,$G$1:$U$1,0))</f>
        <v>41.98</v>
      </c>
      <c r="N326" t="str">
        <f ca="1">INDEX(datafile[],MATCH($G326,INDIRECT("datafile[Product ID]"),0),MATCH(N$3,$G$1:$U$1,0))</f>
        <v>2481 Williams Forest
East Kellyport, MO 43601</v>
      </c>
      <c r="O326" t="str">
        <f ca="1">INDEX(datafile[],MATCH($G326,INDIRECT("datafile[Product ID]"),0),MATCH(O$3,$G$1:$U$1,0))</f>
        <v>App</v>
      </c>
      <c r="P326">
        <f ca="1">INDEX(datafile[],MATCH($G326,INDIRECT("datafile[Product ID]"),0),MATCH(P$3,$G$1:$U$1,0))</f>
        <v>45306</v>
      </c>
      <c r="Q326">
        <f ca="1">INDEX(datafile[],MATCH($G326,INDIRECT("datafile[Product ID]"),0),MATCH(Q$3,$G$1:$U$1,0))</f>
        <v>717.09</v>
      </c>
      <c r="R326">
        <f ca="1">INDEX(datafile[],MATCH($G326,INDIRECT("datafile[Product ID]"),0),MATCH(R$3,$G$1:$U$1,0))</f>
        <v>65.92</v>
      </c>
      <c r="S326">
        <f ca="1">INDEX(datafile[],MATCH($G326,INDIRECT("datafile[Product ID]"),0),MATCH(S$3,$G$1:$U$1,0))</f>
        <v>85</v>
      </c>
      <c r="T326">
        <f ca="1">INDEX(datafile[],MATCH($G326,INDIRECT("datafile[Product ID]"),0),MATCH(T$3,$G$1:$U$1,0))</f>
        <v>32.61</v>
      </c>
      <c r="U326">
        <f ca="1">INDEX(datafile[],MATCH($G326,INDIRECT("datafile[Product ID]"),0),MATCH(U$3,$G$1:$U$1,0))</f>
        <v>38.78</v>
      </c>
    </row>
    <row r="327" spans="7:21" x14ac:dyDescent="0.25">
      <c r="G327" t="s">
        <v>777</v>
      </c>
      <c r="H327" t="str">
        <f ca="1">INDEX(datafile[],MATCH($G327,INDIRECT("datafile[Product ID]"),0),MATCH(H$3,$G$1:$U$1,0))</f>
        <v>Sports</v>
      </c>
      <c r="I327" t="str">
        <f ca="1">INDEX(datafile[],MATCH($G327,INDIRECT("datafile[Product ID]"),0),MATCH(I$3,$G$1:$U$1,0))</f>
        <v>Chair</v>
      </c>
      <c r="J327" t="str">
        <f ca="1">INDEX(datafile[],MATCH($G327,INDIRECT("datafile[Product ID]"),0),MATCH(J$3,$G$1:$U$1,0))</f>
        <v>PayPal</v>
      </c>
      <c r="K327" t="str">
        <f ca="1">INDEX(datafile[],MATCH($G327,INDIRECT("datafile[Product ID]"),0),MATCH(K$3,$G$1:$U$1,0))</f>
        <v>New York</v>
      </c>
      <c r="L327" t="str">
        <f ca="1">INDEX(datafile[],MATCH($G327,INDIRECT("datafile[Product ID]"),0),MATCH(L$3,$G$1:$U$1,0))</f>
        <v>Cancelled</v>
      </c>
      <c r="M327">
        <f ca="1">INDEX(datafile[],MATCH($G327,INDIRECT("datafile[Product ID]"),0),MATCH(M$3,$G$1:$U$1,0))</f>
        <v>48.23</v>
      </c>
      <c r="N327" t="str">
        <f ca="1">INDEX(datafile[],MATCH($G327,INDIRECT("datafile[Product ID]"),0),MATCH(N$3,$G$1:$U$1,0))</f>
        <v>4043 Raymond Stravenue
Johnsonside, VT 62749</v>
      </c>
      <c r="O327" t="str">
        <f ca="1">INDEX(datafile[],MATCH($G327,INDIRECT("datafile[Product ID]"),0),MATCH(O$3,$G$1:$U$1,0))</f>
        <v>App</v>
      </c>
      <c r="P327">
        <f ca="1">INDEX(datafile[],MATCH($G327,INDIRECT("datafile[Product ID]"),0),MATCH(P$3,$G$1:$U$1,0))</f>
        <v>45246</v>
      </c>
      <c r="Q327">
        <f ca="1">INDEX(datafile[],MATCH($G327,INDIRECT("datafile[Product ID]"),0),MATCH(Q$3,$G$1:$U$1,0))</f>
        <v>396.58</v>
      </c>
      <c r="R327">
        <f ca="1">INDEX(datafile[],MATCH($G327,INDIRECT("datafile[Product ID]"),0),MATCH(R$3,$G$1:$U$1,0))</f>
        <v>141.62</v>
      </c>
      <c r="S327">
        <f ca="1">INDEX(datafile[],MATCH($G327,INDIRECT("datafile[Product ID]"),0),MATCH(S$3,$G$1:$U$1,0))</f>
        <v>26</v>
      </c>
      <c r="T327">
        <f ca="1">INDEX(datafile[],MATCH($G327,INDIRECT("datafile[Product ID]"),0),MATCH(T$3,$G$1:$U$1,0))</f>
        <v>6.18</v>
      </c>
      <c r="U327">
        <f ca="1">INDEX(datafile[],MATCH($G327,INDIRECT("datafile[Product ID]"),0),MATCH(U$3,$G$1:$U$1,0))</f>
        <v>19.079999999999998</v>
      </c>
    </row>
    <row r="328" spans="7:21" x14ac:dyDescent="0.25">
      <c r="G328" t="s">
        <v>779</v>
      </c>
      <c r="H328" t="str">
        <f ca="1">INDEX(datafile[],MATCH($G328,INDIRECT("datafile[Product ID]"),0),MATCH(H$3,$G$1:$U$1,0))</f>
        <v>Furniture</v>
      </c>
      <c r="I328" t="str">
        <f ca="1">INDEX(datafile[],MATCH($G328,INDIRECT("datafile[Product ID]"),0),MATCH(I$3,$G$1:$U$1,0))</f>
        <v>T-shirt</v>
      </c>
      <c r="J328" t="str">
        <f ca="1">INDEX(datafile[],MATCH($G328,INDIRECT("datafile[Product ID]"),0),MATCH(J$3,$G$1:$U$1,0))</f>
        <v>Credit Card</v>
      </c>
      <c r="K328" t="str">
        <f ca="1">INDEX(datafile[],MATCH($G328,INDIRECT("datafile[Product ID]"),0),MATCH(K$3,$G$1:$U$1,0))</f>
        <v>New York</v>
      </c>
      <c r="L328" t="str">
        <f ca="1">INDEX(datafile[],MATCH($G328,INDIRECT("datafile[Product ID]"),0),MATCH(L$3,$G$1:$U$1,0))</f>
        <v>Completed</v>
      </c>
      <c r="M328">
        <f ca="1">INDEX(datafile[],MATCH($G328,INDIRECT("datafile[Product ID]"),0),MATCH(M$3,$G$1:$U$1,0))</f>
        <v>22.6</v>
      </c>
      <c r="N328" t="str">
        <f ca="1">INDEX(datafile[],MATCH($G328,INDIRECT("datafile[Product ID]"),0),MATCH(N$3,$G$1:$U$1,0))</f>
        <v>631 King Knoll
North Rachelside, TN 48770</v>
      </c>
      <c r="O328" t="str">
        <f ca="1">INDEX(datafile[],MATCH($G328,INDIRECT("datafile[Product ID]"),0),MATCH(O$3,$G$1:$U$1,0))</f>
        <v>Website</v>
      </c>
      <c r="P328">
        <f ca="1">INDEX(datafile[],MATCH($G328,INDIRECT("datafile[Product ID]"),0),MATCH(P$3,$G$1:$U$1,0))</f>
        <v>45387</v>
      </c>
      <c r="Q328">
        <f ca="1">INDEX(datafile[],MATCH($G328,INDIRECT("datafile[Product ID]"),0),MATCH(Q$3,$G$1:$U$1,0))</f>
        <v>87.97</v>
      </c>
      <c r="R328">
        <f ca="1">INDEX(datafile[],MATCH($G328,INDIRECT("datafile[Product ID]"),0),MATCH(R$3,$G$1:$U$1,0))</f>
        <v>490.63</v>
      </c>
      <c r="S328">
        <f ca="1">INDEX(datafile[],MATCH($G328,INDIRECT("datafile[Product ID]"),0),MATCH(S$3,$G$1:$U$1,0))</f>
        <v>32</v>
      </c>
      <c r="T328">
        <f ca="1">INDEX(datafile[],MATCH($G328,INDIRECT("datafile[Product ID]"),0),MATCH(T$3,$G$1:$U$1,0))</f>
        <v>35.54</v>
      </c>
      <c r="U328">
        <f ca="1">INDEX(datafile[],MATCH($G328,INDIRECT("datafile[Product ID]"),0),MATCH(U$3,$G$1:$U$1,0))</f>
        <v>52.99</v>
      </c>
    </row>
    <row r="329" spans="7:21" x14ac:dyDescent="0.25">
      <c r="G329" t="s">
        <v>781</v>
      </c>
      <c r="H329" t="str">
        <f ca="1">INDEX(datafile[],MATCH($G329,INDIRECT("datafile[Product ID]"),0),MATCH(H$3,$G$1:$U$1,0))</f>
        <v>Sports</v>
      </c>
      <c r="I329" t="str">
        <f ca="1">INDEX(datafile[],MATCH($G329,INDIRECT("datafile[Product ID]"),0),MATCH(I$3,$G$1:$U$1,0))</f>
        <v>Novel</v>
      </c>
      <c r="J329" t="str">
        <f ca="1">INDEX(datafile[],MATCH($G329,INDIRECT("datafile[Product ID]"),0),MATCH(J$3,$G$1:$U$1,0))</f>
        <v>Bank Transfer</v>
      </c>
      <c r="K329" t="str">
        <f ca="1">INDEX(datafile[],MATCH($G329,INDIRECT("datafile[Product ID]"),0),MATCH(K$3,$G$1:$U$1,0))</f>
        <v>Chicago</v>
      </c>
      <c r="L329" t="str">
        <f ca="1">INDEX(datafile[],MATCH($G329,INDIRECT("datafile[Product ID]"),0),MATCH(L$3,$G$1:$U$1,0))</f>
        <v>Pending</v>
      </c>
      <c r="M329">
        <f ca="1">INDEX(datafile[],MATCH($G329,INDIRECT("datafile[Product ID]"),0),MATCH(M$3,$G$1:$U$1,0))</f>
        <v>39.44</v>
      </c>
      <c r="N329" t="str">
        <f ca="1">INDEX(datafile[],MATCH($G329,INDIRECT("datafile[Product ID]"),0),MATCH(N$3,$G$1:$U$1,0))</f>
        <v>087 Hogan Station
Josephfurt, IL 29187</v>
      </c>
      <c r="O329" t="str">
        <f ca="1">INDEX(datafile[],MATCH($G329,INDIRECT("datafile[Product ID]"),0),MATCH(O$3,$G$1:$U$1,0))</f>
        <v>App</v>
      </c>
      <c r="P329">
        <f ca="1">INDEX(datafile[],MATCH($G329,INDIRECT("datafile[Product ID]"),0),MATCH(P$3,$G$1:$U$1,0))</f>
        <v>45542</v>
      </c>
      <c r="Q329">
        <f ca="1">INDEX(datafile[],MATCH($G329,INDIRECT("datafile[Product ID]"),0),MATCH(Q$3,$G$1:$U$1,0))</f>
        <v>844.65</v>
      </c>
      <c r="R329">
        <f ca="1">INDEX(datafile[],MATCH($G329,INDIRECT("datafile[Product ID]"),0),MATCH(R$3,$G$1:$U$1,0))</f>
        <v>351.24</v>
      </c>
      <c r="S329">
        <f ca="1">INDEX(datafile[],MATCH($G329,INDIRECT("datafile[Product ID]"),0),MATCH(S$3,$G$1:$U$1,0))</f>
        <v>35</v>
      </c>
      <c r="T329">
        <f ca="1">INDEX(datafile[],MATCH($G329,INDIRECT("datafile[Product ID]"),0),MATCH(T$3,$G$1:$U$1,0))</f>
        <v>27.59</v>
      </c>
      <c r="U329">
        <f ca="1">INDEX(datafile[],MATCH($G329,INDIRECT("datafile[Product ID]"),0),MATCH(U$3,$G$1:$U$1,0))</f>
        <v>43.08</v>
      </c>
    </row>
    <row r="330" spans="7:21" x14ac:dyDescent="0.25">
      <c r="G330" t="s">
        <v>783</v>
      </c>
      <c r="H330" t="str">
        <f ca="1">INDEX(datafile[],MATCH($G330,INDIRECT("datafile[Product ID]"),0),MATCH(H$3,$G$1:$U$1,0))</f>
        <v>Books</v>
      </c>
      <c r="I330" t="str">
        <f ca="1">INDEX(datafile[],MATCH($G330,INDIRECT("datafile[Product ID]"),0),MATCH(I$3,$G$1:$U$1,0))</f>
        <v>Basketball</v>
      </c>
      <c r="J330" t="str">
        <f ca="1">INDEX(datafile[],MATCH($G330,INDIRECT("datafile[Product ID]"),0),MATCH(J$3,$G$1:$U$1,0))</f>
        <v>Bank Transfer</v>
      </c>
      <c r="K330" t="str">
        <f ca="1">INDEX(datafile[],MATCH($G330,INDIRECT("datafile[Product ID]"),0),MATCH(K$3,$G$1:$U$1,0))</f>
        <v>San Francisco</v>
      </c>
      <c r="L330" t="str">
        <f ca="1">INDEX(datafile[],MATCH($G330,INDIRECT("datafile[Product ID]"),0),MATCH(L$3,$G$1:$U$1,0))</f>
        <v>Cancelled</v>
      </c>
      <c r="M330">
        <f ca="1">INDEX(datafile[],MATCH($G330,INDIRECT("datafile[Product ID]"),0),MATCH(M$3,$G$1:$U$1,0))</f>
        <v>18.05</v>
      </c>
      <c r="N330" t="str">
        <f ca="1">INDEX(datafile[],MATCH($G330,INDIRECT("datafile[Product ID]"),0),MATCH(N$3,$G$1:$U$1,0))</f>
        <v>9120 Corey Divide Apt. 482
Stephaniebury, OH 29058</v>
      </c>
      <c r="O330" t="str">
        <f ca="1">INDEX(datafile[],MATCH($G330,INDIRECT("datafile[Product ID]"),0),MATCH(O$3,$G$1:$U$1,0))</f>
        <v>Website</v>
      </c>
      <c r="P330">
        <f ca="1">INDEX(datafile[],MATCH($G330,INDIRECT("datafile[Product ID]"),0),MATCH(P$3,$G$1:$U$1,0))</f>
        <v>45328</v>
      </c>
      <c r="Q330">
        <f ca="1">INDEX(datafile[],MATCH($G330,INDIRECT("datafile[Product ID]"),0),MATCH(Q$3,$G$1:$U$1,0))</f>
        <v>842.07</v>
      </c>
      <c r="R330">
        <f ca="1">INDEX(datafile[],MATCH($G330,INDIRECT("datafile[Product ID]"),0),MATCH(R$3,$G$1:$U$1,0))</f>
        <v>426.87</v>
      </c>
      <c r="S330">
        <f ca="1">INDEX(datafile[],MATCH($G330,INDIRECT("datafile[Product ID]"),0),MATCH(S$3,$G$1:$U$1,0))</f>
        <v>3</v>
      </c>
      <c r="T330">
        <f ca="1">INDEX(datafile[],MATCH($G330,INDIRECT("datafile[Product ID]"),0),MATCH(T$3,$G$1:$U$1,0))</f>
        <v>25.85</v>
      </c>
      <c r="U330">
        <f ca="1">INDEX(datafile[],MATCH($G330,INDIRECT("datafile[Product ID]"),0),MATCH(U$3,$G$1:$U$1,0))</f>
        <v>47.6</v>
      </c>
    </row>
    <row r="331" spans="7:21" x14ac:dyDescent="0.25">
      <c r="G331" t="s">
        <v>785</v>
      </c>
      <c r="H331" t="str">
        <f ca="1">INDEX(datafile[],MATCH($G331,INDIRECT("datafile[Product ID]"),0),MATCH(H$3,$G$1:$U$1,0))</f>
        <v>Sports</v>
      </c>
      <c r="I331" t="str">
        <f ca="1">INDEX(datafile[],MATCH($G331,INDIRECT("datafile[Product ID]"),0),MATCH(I$3,$G$1:$U$1,0))</f>
        <v>Chair</v>
      </c>
      <c r="J331" t="str">
        <f ca="1">INDEX(datafile[],MATCH($G331,INDIRECT("datafile[Product ID]"),0),MATCH(J$3,$G$1:$U$1,0))</f>
        <v>PayPal</v>
      </c>
      <c r="K331" t="str">
        <f ca="1">INDEX(datafile[],MATCH($G331,INDIRECT("datafile[Product ID]"),0),MATCH(K$3,$G$1:$U$1,0))</f>
        <v>Chicago</v>
      </c>
      <c r="L331" t="str">
        <f ca="1">INDEX(datafile[],MATCH($G331,INDIRECT("datafile[Product ID]"),0),MATCH(L$3,$G$1:$U$1,0))</f>
        <v>Cancelled</v>
      </c>
      <c r="M331">
        <f ca="1">INDEX(datafile[],MATCH($G331,INDIRECT("datafile[Product ID]"),0),MATCH(M$3,$G$1:$U$1,0))</f>
        <v>37.01</v>
      </c>
      <c r="N331" t="str">
        <f ca="1">INDEX(datafile[],MATCH($G331,INDIRECT("datafile[Product ID]"),0),MATCH(N$3,$G$1:$U$1,0))</f>
        <v>060 Wheeler Inlet
Paigefurt, DE 09023</v>
      </c>
      <c r="O331" t="str">
        <f ca="1">INDEX(datafile[],MATCH($G331,INDIRECT("datafile[Product ID]"),0),MATCH(O$3,$G$1:$U$1,0))</f>
        <v>Website</v>
      </c>
      <c r="P331">
        <f ca="1">INDEX(datafile[],MATCH($G331,INDIRECT("datafile[Product ID]"),0),MATCH(P$3,$G$1:$U$1,0))</f>
        <v>45406</v>
      </c>
      <c r="Q331">
        <f ca="1">INDEX(datafile[],MATCH($G331,INDIRECT("datafile[Product ID]"),0),MATCH(Q$3,$G$1:$U$1,0))</f>
        <v>786.6</v>
      </c>
      <c r="R331">
        <f ca="1">INDEX(datafile[],MATCH($G331,INDIRECT("datafile[Product ID]"),0),MATCH(R$3,$G$1:$U$1,0))</f>
        <v>119.34</v>
      </c>
      <c r="S331">
        <f ca="1">INDEX(datafile[],MATCH($G331,INDIRECT("datafile[Product ID]"),0),MATCH(S$3,$G$1:$U$1,0))</f>
        <v>14</v>
      </c>
      <c r="T331">
        <f ca="1">INDEX(datafile[],MATCH($G331,INDIRECT("datafile[Product ID]"),0),MATCH(T$3,$G$1:$U$1,0))</f>
        <v>30.35</v>
      </c>
      <c r="U331">
        <f ca="1">INDEX(datafile[],MATCH($G331,INDIRECT("datafile[Product ID]"),0),MATCH(U$3,$G$1:$U$1,0))</f>
        <v>64.069999999999993</v>
      </c>
    </row>
    <row r="332" spans="7:21" x14ac:dyDescent="0.25">
      <c r="G332" t="s">
        <v>788</v>
      </c>
      <c r="H332" t="str">
        <f ca="1">INDEX(datafile[],MATCH($G332,INDIRECT("datafile[Product ID]"),0),MATCH(H$3,$G$1:$U$1,0))</f>
        <v>Furniture</v>
      </c>
      <c r="I332" t="str">
        <f ca="1">INDEX(datafile[],MATCH($G332,INDIRECT("datafile[Product ID]"),0),MATCH(I$3,$G$1:$U$1,0))</f>
        <v>T-shirt</v>
      </c>
      <c r="J332" t="str">
        <f ca="1">INDEX(datafile[],MATCH($G332,INDIRECT("datafile[Product ID]"),0),MATCH(J$3,$G$1:$U$1,0))</f>
        <v>PayPal</v>
      </c>
      <c r="K332" t="str">
        <f ca="1">INDEX(datafile[],MATCH($G332,INDIRECT("datafile[Product ID]"),0),MATCH(K$3,$G$1:$U$1,0))</f>
        <v>Houston</v>
      </c>
      <c r="L332" t="str">
        <f ca="1">INDEX(datafile[],MATCH($G332,INDIRECT("datafile[Product ID]"),0),MATCH(L$3,$G$1:$U$1,0))</f>
        <v>Completed</v>
      </c>
      <c r="M332">
        <f ca="1">INDEX(datafile[],MATCH($G332,INDIRECT("datafile[Product ID]"),0),MATCH(M$3,$G$1:$U$1,0))</f>
        <v>45.04</v>
      </c>
      <c r="N332" t="str">
        <f ca="1">INDEX(datafile[],MATCH($G332,INDIRECT("datafile[Product ID]"),0),MATCH(N$3,$G$1:$U$1,0))</f>
        <v>64114 Rhonda Union
West Meganborough, SD 76566</v>
      </c>
      <c r="O332" t="str">
        <f ca="1">INDEX(datafile[],MATCH($G332,INDIRECT("datafile[Product ID]"),0),MATCH(O$3,$G$1:$U$1,0))</f>
        <v>Website</v>
      </c>
      <c r="P332">
        <f ca="1">INDEX(datafile[],MATCH($G332,INDIRECT("datafile[Product ID]"),0),MATCH(P$3,$G$1:$U$1,0))</f>
        <v>45267</v>
      </c>
      <c r="Q332">
        <f ca="1">INDEX(datafile[],MATCH($G332,INDIRECT("datafile[Product ID]"),0),MATCH(Q$3,$G$1:$U$1,0))</f>
        <v>174.16</v>
      </c>
      <c r="R332">
        <f ca="1">INDEX(datafile[],MATCH($G332,INDIRECT("datafile[Product ID]"),0),MATCH(R$3,$G$1:$U$1,0))</f>
        <v>411.41</v>
      </c>
      <c r="S332">
        <f ca="1">INDEX(datafile[],MATCH($G332,INDIRECT("datafile[Product ID]"),0),MATCH(S$3,$G$1:$U$1,0))</f>
        <v>43</v>
      </c>
      <c r="T332">
        <f ca="1">INDEX(datafile[],MATCH($G332,INDIRECT("datafile[Product ID]"),0),MATCH(T$3,$G$1:$U$1,0))</f>
        <v>37.29</v>
      </c>
      <c r="U332">
        <f ca="1">INDEX(datafile[],MATCH($G332,INDIRECT("datafile[Product ID]"),0),MATCH(U$3,$G$1:$U$1,0))</f>
        <v>21.33</v>
      </c>
    </row>
    <row r="333" spans="7:21" x14ac:dyDescent="0.25">
      <c r="G333" t="s">
        <v>790</v>
      </c>
      <c r="H333" t="str">
        <f ca="1">INDEX(datafile[],MATCH($G333,INDIRECT("datafile[Product ID]"),0),MATCH(H$3,$G$1:$U$1,0))</f>
        <v>Books</v>
      </c>
      <c r="I333" t="str">
        <f ca="1">INDEX(datafile[],MATCH($G333,INDIRECT("datafile[Product ID]"),0),MATCH(I$3,$G$1:$U$1,0))</f>
        <v>Laptop</v>
      </c>
      <c r="J333" t="str">
        <f ca="1">INDEX(datafile[],MATCH($G333,INDIRECT("datafile[Product ID]"),0),MATCH(J$3,$G$1:$U$1,0))</f>
        <v>Credit Card</v>
      </c>
      <c r="K333" t="str">
        <f ca="1">INDEX(datafile[],MATCH($G333,INDIRECT("datafile[Product ID]"),0),MATCH(K$3,$G$1:$U$1,0))</f>
        <v>Houston</v>
      </c>
      <c r="L333" t="str">
        <f ca="1">INDEX(datafile[],MATCH($G333,INDIRECT("datafile[Product ID]"),0),MATCH(L$3,$G$1:$U$1,0))</f>
        <v>Pending</v>
      </c>
      <c r="M333">
        <f ca="1">INDEX(datafile[],MATCH($G333,INDIRECT("datafile[Product ID]"),0),MATCH(M$3,$G$1:$U$1,0))</f>
        <v>35.28</v>
      </c>
      <c r="N333" t="str">
        <f ca="1">INDEX(datafile[],MATCH($G333,INDIRECT("datafile[Product ID]"),0),MATCH(N$3,$G$1:$U$1,0))</f>
        <v>5895 Lauren Fields
Thomasshire, DC 30095</v>
      </c>
      <c r="O333" t="str">
        <f ca="1">INDEX(datafile[],MATCH($G333,INDIRECT("datafile[Product ID]"),0),MATCH(O$3,$G$1:$U$1,0))</f>
        <v>Website</v>
      </c>
      <c r="P333">
        <f ca="1">INDEX(datafile[],MATCH($G333,INDIRECT("datafile[Product ID]"),0),MATCH(P$3,$G$1:$U$1,0))</f>
        <v>45243</v>
      </c>
      <c r="Q333">
        <f ca="1">INDEX(datafile[],MATCH($G333,INDIRECT("datafile[Product ID]"),0),MATCH(Q$3,$G$1:$U$1,0))</f>
        <v>836.27</v>
      </c>
      <c r="R333">
        <f ca="1">INDEX(datafile[],MATCH($G333,INDIRECT("datafile[Product ID]"),0),MATCH(R$3,$G$1:$U$1,0))</f>
        <v>468.45</v>
      </c>
      <c r="S333">
        <f ca="1">INDEX(datafile[],MATCH($G333,INDIRECT("datafile[Product ID]"),0),MATCH(S$3,$G$1:$U$1,0))</f>
        <v>75</v>
      </c>
      <c r="T333">
        <f ca="1">INDEX(datafile[],MATCH($G333,INDIRECT("datafile[Product ID]"),0),MATCH(T$3,$G$1:$U$1,0))</f>
        <v>34.42</v>
      </c>
      <c r="U333">
        <f ca="1">INDEX(datafile[],MATCH($G333,INDIRECT("datafile[Product ID]"),0),MATCH(U$3,$G$1:$U$1,0))</f>
        <v>59.51</v>
      </c>
    </row>
    <row r="334" spans="7:21" x14ac:dyDescent="0.25">
      <c r="G334" t="s">
        <v>792</v>
      </c>
      <c r="H334" t="str">
        <f ca="1">INDEX(datafile[],MATCH($G334,INDIRECT("datafile[Product ID]"),0),MATCH(H$3,$G$1:$U$1,0))</f>
        <v>Sports</v>
      </c>
      <c r="I334" t="str">
        <f ca="1">INDEX(datafile[],MATCH($G334,INDIRECT("datafile[Product ID]"),0),MATCH(I$3,$G$1:$U$1,0))</f>
        <v>Basketball</v>
      </c>
      <c r="J334" t="str">
        <f ca="1">INDEX(datafile[],MATCH($G334,INDIRECT("datafile[Product ID]"),0),MATCH(J$3,$G$1:$U$1,0))</f>
        <v>Bank Transfer</v>
      </c>
      <c r="K334" t="str">
        <f ca="1">INDEX(datafile[],MATCH($G334,INDIRECT("datafile[Product ID]"),0),MATCH(K$3,$G$1:$U$1,0))</f>
        <v>New York</v>
      </c>
      <c r="L334" t="str">
        <f ca="1">INDEX(datafile[],MATCH($G334,INDIRECT("datafile[Product ID]"),0),MATCH(L$3,$G$1:$U$1,0))</f>
        <v>Pending</v>
      </c>
      <c r="M334">
        <f ca="1">INDEX(datafile[],MATCH($G334,INDIRECT("datafile[Product ID]"),0),MATCH(M$3,$G$1:$U$1,0))</f>
        <v>34.08</v>
      </c>
      <c r="N334" t="str">
        <f ca="1">INDEX(datafile[],MATCH($G334,INDIRECT("datafile[Product ID]"),0),MATCH(N$3,$G$1:$U$1,0))</f>
        <v>0410 Alicia Street Suite 593
Flemingtown, IN 32585</v>
      </c>
      <c r="O334" t="str">
        <f ca="1">INDEX(datafile[],MATCH($G334,INDIRECT("datafile[Product ID]"),0),MATCH(O$3,$G$1:$U$1,0))</f>
        <v>Website</v>
      </c>
      <c r="P334">
        <f ca="1">INDEX(datafile[],MATCH($G334,INDIRECT("datafile[Product ID]"),0),MATCH(P$3,$G$1:$U$1,0))</f>
        <v>45554</v>
      </c>
      <c r="Q334">
        <f ca="1">INDEX(datafile[],MATCH($G334,INDIRECT("datafile[Product ID]"),0),MATCH(Q$3,$G$1:$U$1,0))</f>
        <v>153.77000000000001</v>
      </c>
      <c r="R334">
        <f ca="1">INDEX(datafile[],MATCH($G334,INDIRECT("datafile[Product ID]"),0),MATCH(R$3,$G$1:$U$1,0))</f>
        <v>234.53</v>
      </c>
      <c r="S334">
        <f ca="1">INDEX(datafile[],MATCH($G334,INDIRECT("datafile[Product ID]"),0),MATCH(S$3,$G$1:$U$1,0))</f>
        <v>28</v>
      </c>
      <c r="T334">
        <f ca="1">INDEX(datafile[],MATCH($G334,INDIRECT("datafile[Product ID]"),0),MATCH(T$3,$G$1:$U$1,0))</f>
        <v>43.83</v>
      </c>
      <c r="U334">
        <f ca="1">INDEX(datafile[],MATCH($G334,INDIRECT("datafile[Product ID]"),0),MATCH(U$3,$G$1:$U$1,0))</f>
        <v>48.79</v>
      </c>
    </row>
    <row r="335" spans="7:21" x14ac:dyDescent="0.25">
      <c r="G335" t="s">
        <v>795</v>
      </c>
      <c r="H335" t="str">
        <f ca="1">INDEX(datafile[],MATCH($G335,INDIRECT("datafile[Product ID]"),0),MATCH(H$3,$G$1:$U$1,0))</f>
        <v>Books</v>
      </c>
      <c r="I335" t="str">
        <f ca="1">INDEX(datafile[],MATCH($G335,INDIRECT("datafile[Product ID]"),0),MATCH(I$3,$G$1:$U$1,0))</f>
        <v>Laptop</v>
      </c>
      <c r="J335" t="str">
        <f ca="1">INDEX(datafile[],MATCH($G335,INDIRECT("datafile[Product ID]"),0),MATCH(J$3,$G$1:$U$1,0))</f>
        <v>Credit Card</v>
      </c>
      <c r="K335" t="str">
        <f ca="1">INDEX(datafile[],MATCH($G335,INDIRECT("datafile[Product ID]"),0),MATCH(K$3,$G$1:$U$1,0))</f>
        <v>Houston</v>
      </c>
      <c r="L335" t="str">
        <f ca="1">INDEX(datafile[],MATCH($G335,INDIRECT("datafile[Product ID]"),0),MATCH(L$3,$G$1:$U$1,0))</f>
        <v>Pending</v>
      </c>
      <c r="M335">
        <f ca="1">INDEX(datafile[],MATCH($G335,INDIRECT("datafile[Product ID]"),0),MATCH(M$3,$G$1:$U$1,0))</f>
        <v>32.36</v>
      </c>
      <c r="N335" t="str">
        <f ca="1">INDEX(datafile[],MATCH($G335,INDIRECT("datafile[Product ID]"),0),MATCH(N$3,$G$1:$U$1,0))</f>
        <v>22410 Carmen Orchard Apt. 396
North Jonathantown, AR 83356</v>
      </c>
      <c r="O335" t="str">
        <f ca="1">INDEX(datafile[],MATCH($G335,INDIRECT("datafile[Product ID]"),0),MATCH(O$3,$G$1:$U$1,0))</f>
        <v>Website</v>
      </c>
      <c r="P335">
        <f ca="1">INDEX(datafile[],MATCH($G335,INDIRECT("datafile[Product ID]"),0),MATCH(P$3,$G$1:$U$1,0))</f>
        <v>45491</v>
      </c>
      <c r="Q335">
        <f ca="1">INDEX(datafile[],MATCH($G335,INDIRECT("datafile[Product ID]"),0),MATCH(Q$3,$G$1:$U$1,0))</f>
        <v>900.22</v>
      </c>
      <c r="R335">
        <f ca="1">INDEX(datafile[],MATCH($G335,INDIRECT("datafile[Product ID]"),0),MATCH(R$3,$G$1:$U$1,0))</f>
        <v>154.58000000000001</v>
      </c>
      <c r="S335">
        <f ca="1">INDEX(datafile[],MATCH($G335,INDIRECT("datafile[Product ID]"),0),MATCH(S$3,$G$1:$U$1,0))</f>
        <v>29</v>
      </c>
      <c r="T335">
        <f ca="1">INDEX(datafile[],MATCH($G335,INDIRECT("datafile[Product ID]"),0),MATCH(T$3,$G$1:$U$1,0))</f>
        <v>25.93</v>
      </c>
      <c r="U335">
        <f ca="1">INDEX(datafile[],MATCH($G335,INDIRECT("datafile[Product ID]"),0),MATCH(U$3,$G$1:$U$1,0))</f>
        <v>45.24</v>
      </c>
    </row>
    <row r="336" spans="7:21" x14ac:dyDescent="0.25">
      <c r="G336" t="s">
        <v>801</v>
      </c>
      <c r="H336" t="str">
        <f ca="1">INDEX(datafile[],MATCH($G336,INDIRECT("datafile[Product ID]"),0),MATCH(H$3,$G$1:$U$1,0))</f>
        <v>Electronics</v>
      </c>
      <c r="I336" t="str">
        <f ca="1">INDEX(datafile[],MATCH($G336,INDIRECT("datafile[Product ID]"),0),MATCH(I$3,$G$1:$U$1,0))</f>
        <v>Laptop</v>
      </c>
      <c r="J336" t="str">
        <f ca="1">INDEX(datafile[],MATCH($G336,INDIRECT("datafile[Product ID]"),0),MATCH(J$3,$G$1:$U$1,0))</f>
        <v>PayPal</v>
      </c>
      <c r="K336" t="str">
        <f ca="1">INDEX(datafile[],MATCH($G336,INDIRECT("datafile[Product ID]"),0),MATCH(K$3,$G$1:$U$1,0))</f>
        <v>Houston</v>
      </c>
      <c r="L336" t="str">
        <f ca="1">INDEX(datafile[],MATCH($G336,INDIRECT("datafile[Product ID]"),0),MATCH(L$3,$G$1:$U$1,0))</f>
        <v>Cancelled</v>
      </c>
      <c r="M336">
        <f ca="1">INDEX(datafile[],MATCH($G336,INDIRECT("datafile[Product ID]"),0),MATCH(M$3,$G$1:$U$1,0))</f>
        <v>8.3800000000000008</v>
      </c>
      <c r="N336" t="str">
        <f ca="1">INDEX(datafile[],MATCH($G336,INDIRECT("datafile[Product ID]"),0),MATCH(N$3,$G$1:$U$1,0))</f>
        <v>6157 Laurie Key
South Luis, WA 11253</v>
      </c>
      <c r="O336" t="str">
        <f ca="1">INDEX(datafile[],MATCH($G336,INDIRECT("datafile[Product ID]"),0),MATCH(O$3,$G$1:$U$1,0))</f>
        <v>App</v>
      </c>
      <c r="P336">
        <f ca="1">INDEX(datafile[],MATCH($G336,INDIRECT("datafile[Product ID]"),0),MATCH(P$3,$G$1:$U$1,0))</f>
        <v>45274</v>
      </c>
      <c r="Q336">
        <f ca="1">INDEX(datafile[],MATCH($G336,INDIRECT("datafile[Product ID]"),0),MATCH(Q$3,$G$1:$U$1,0))</f>
        <v>865.85</v>
      </c>
      <c r="R336">
        <f ca="1">INDEX(datafile[],MATCH($G336,INDIRECT("datafile[Product ID]"),0),MATCH(R$3,$G$1:$U$1,0))</f>
        <v>75.11</v>
      </c>
      <c r="S336">
        <f ca="1">INDEX(datafile[],MATCH($G336,INDIRECT("datafile[Product ID]"),0),MATCH(S$3,$G$1:$U$1,0))</f>
        <v>11</v>
      </c>
      <c r="T336">
        <f ca="1">INDEX(datafile[],MATCH($G336,INDIRECT("datafile[Product ID]"),0),MATCH(T$3,$G$1:$U$1,0))</f>
        <v>29.71</v>
      </c>
      <c r="U336">
        <f ca="1">INDEX(datafile[],MATCH($G336,INDIRECT("datafile[Product ID]"),0),MATCH(U$3,$G$1:$U$1,0))</f>
        <v>8.39</v>
      </c>
    </row>
    <row r="337" spans="7:21" x14ac:dyDescent="0.25">
      <c r="G337" t="s">
        <v>803</v>
      </c>
      <c r="H337" t="str">
        <f ca="1">INDEX(datafile[],MATCH($G337,INDIRECT("datafile[Product ID]"),0),MATCH(H$3,$G$1:$U$1,0))</f>
        <v>Books</v>
      </c>
      <c r="I337" t="str">
        <f ca="1">INDEX(datafile[],MATCH($G337,INDIRECT("datafile[Product ID]"),0),MATCH(I$3,$G$1:$U$1,0))</f>
        <v>T-shirt</v>
      </c>
      <c r="J337" t="str">
        <f ca="1">INDEX(datafile[],MATCH($G337,INDIRECT("datafile[Product ID]"),0),MATCH(J$3,$G$1:$U$1,0))</f>
        <v>PayPal</v>
      </c>
      <c r="K337" t="str">
        <f ca="1">INDEX(datafile[],MATCH($G337,INDIRECT("datafile[Product ID]"),0),MATCH(K$3,$G$1:$U$1,0))</f>
        <v>Los Angeles</v>
      </c>
      <c r="L337" t="str">
        <f ca="1">INDEX(datafile[],MATCH($G337,INDIRECT("datafile[Product ID]"),0),MATCH(L$3,$G$1:$U$1,0))</f>
        <v>Completed</v>
      </c>
      <c r="M337">
        <f ca="1">INDEX(datafile[],MATCH($G337,INDIRECT("datafile[Product ID]"),0),MATCH(M$3,$G$1:$U$1,0))</f>
        <v>18.510000000000002</v>
      </c>
      <c r="N337" t="str">
        <f ca="1">INDEX(datafile[],MATCH($G337,INDIRECT("datafile[Product ID]"),0),MATCH(N$3,$G$1:$U$1,0))</f>
        <v>585 Johnson Lane
Danafort, KY 22419</v>
      </c>
      <c r="O337" t="str">
        <f ca="1">INDEX(datafile[],MATCH($G337,INDIRECT("datafile[Product ID]"),0),MATCH(O$3,$G$1:$U$1,0))</f>
        <v>App</v>
      </c>
      <c r="P337">
        <f ca="1">INDEX(datafile[],MATCH($G337,INDIRECT("datafile[Product ID]"),0),MATCH(P$3,$G$1:$U$1,0))</f>
        <v>45243</v>
      </c>
      <c r="Q337">
        <f ca="1">INDEX(datafile[],MATCH($G337,INDIRECT("datafile[Product ID]"),0),MATCH(Q$3,$G$1:$U$1,0))</f>
        <v>599.02</v>
      </c>
      <c r="R337">
        <f ca="1">INDEX(datafile[],MATCH($G337,INDIRECT("datafile[Product ID]"),0),MATCH(R$3,$G$1:$U$1,0))</f>
        <v>392.2</v>
      </c>
      <c r="S337">
        <f ca="1">INDEX(datafile[],MATCH($G337,INDIRECT("datafile[Product ID]"),0),MATCH(S$3,$G$1:$U$1,0))</f>
        <v>23</v>
      </c>
      <c r="T337">
        <f ca="1">INDEX(datafile[],MATCH($G337,INDIRECT("datafile[Product ID]"),0),MATCH(T$3,$G$1:$U$1,0))</f>
        <v>27.36</v>
      </c>
      <c r="U337">
        <f ca="1">INDEX(datafile[],MATCH($G337,INDIRECT("datafile[Product ID]"),0),MATCH(U$3,$G$1:$U$1,0))</f>
        <v>8.14</v>
      </c>
    </row>
    <row r="338" spans="7:21" x14ac:dyDescent="0.25">
      <c r="G338" t="s">
        <v>805</v>
      </c>
      <c r="H338" t="str">
        <f ca="1">INDEX(datafile[],MATCH($G338,INDIRECT("datafile[Product ID]"),0),MATCH(H$3,$G$1:$U$1,0))</f>
        <v>Electronics</v>
      </c>
      <c r="I338" t="str">
        <f ca="1">INDEX(datafile[],MATCH($G338,INDIRECT("datafile[Product ID]"),0),MATCH(I$3,$G$1:$U$1,0))</f>
        <v>Laptop</v>
      </c>
      <c r="J338" t="str">
        <f ca="1">INDEX(datafile[],MATCH($G338,INDIRECT("datafile[Product ID]"),0),MATCH(J$3,$G$1:$U$1,0))</f>
        <v>Cash on Delivery</v>
      </c>
      <c r="K338" t="str">
        <f ca="1">INDEX(datafile[],MATCH($G338,INDIRECT("datafile[Product ID]"),0),MATCH(K$3,$G$1:$U$1,0))</f>
        <v>Houston</v>
      </c>
      <c r="L338" t="str">
        <f ca="1">INDEX(datafile[],MATCH($G338,INDIRECT("datafile[Product ID]"),0),MATCH(L$3,$G$1:$U$1,0))</f>
        <v>Cancelled</v>
      </c>
      <c r="M338">
        <f ca="1">INDEX(datafile[],MATCH($G338,INDIRECT("datafile[Product ID]"),0),MATCH(M$3,$G$1:$U$1,0))</f>
        <v>47.21</v>
      </c>
      <c r="N338" t="str">
        <f ca="1">INDEX(datafile[],MATCH($G338,INDIRECT("datafile[Product ID]"),0),MATCH(N$3,$G$1:$U$1,0))</f>
        <v>843 Todd Garden
Davismouth, NC 99765</v>
      </c>
      <c r="O338" t="str">
        <f ca="1">INDEX(datafile[],MATCH($G338,INDIRECT("datafile[Product ID]"),0),MATCH(O$3,$G$1:$U$1,0))</f>
        <v>Website</v>
      </c>
      <c r="P338">
        <f ca="1">INDEX(datafile[],MATCH($G338,INDIRECT("datafile[Product ID]"),0),MATCH(P$3,$G$1:$U$1,0))</f>
        <v>45345</v>
      </c>
      <c r="Q338">
        <f ca="1">INDEX(datafile[],MATCH($G338,INDIRECT("datafile[Product ID]"),0),MATCH(Q$3,$G$1:$U$1,0))</f>
        <v>870.85</v>
      </c>
      <c r="R338">
        <f ca="1">INDEX(datafile[],MATCH($G338,INDIRECT("datafile[Product ID]"),0),MATCH(R$3,$G$1:$U$1,0))</f>
        <v>196.5</v>
      </c>
      <c r="S338">
        <f ca="1">INDEX(datafile[],MATCH($G338,INDIRECT("datafile[Product ID]"),0),MATCH(S$3,$G$1:$U$1,0))</f>
        <v>61</v>
      </c>
      <c r="T338">
        <f ca="1">INDEX(datafile[],MATCH($G338,INDIRECT("datafile[Product ID]"),0),MATCH(T$3,$G$1:$U$1,0))</f>
        <v>38.29</v>
      </c>
      <c r="U338">
        <f ca="1">INDEX(datafile[],MATCH($G338,INDIRECT("datafile[Product ID]"),0),MATCH(U$3,$G$1:$U$1,0))</f>
        <v>82.22</v>
      </c>
    </row>
    <row r="339" spans="7:21" x14ac:dyDescent="0.25">
      <c r="G339" t="s">
        <v>808</v>
      </c>
      <c r="H339" t="str">
        <f ca="1">INDEX(datafile[],MATCH($G339,INDIRECT("datafile[Product ID]"),0),MATCH(H$3,$G$1:$U$1,0))</f>
        <v>Sports</v>
      </c>
      <c r="I339" t="str">
        <f ca="1">INDEX(datafile[],MATCH($G339,INDIRECT("datafile[Product ID]"),0),MATCH(I$3,$G$1:$U$1,0))</f>
        <v>Basketball</v>
      </c>
      <c r="J339" t="str">
        <f ca="1">INDEX(datafile[],MATCH($G339,INDIRECT("datafile[Product ID]"),0),MATCH(J$3,$G$1:$U$1,0))</f>
        <v>Bank Transfer</v>
      </c>
      <c r="K339" t="str">
        <f ca="1">INDEX(datafile[],MATCH($G339,INDIRECT("datafile[Product ID]"),0),MATCH(K$3,$G$1:$U$1,0))</f>
        <v>San Francisco</v>
      </c>
      <c r="L339" t="str">
        <f ca="1">INDEX(datafile[],MATCH($G339,INDIRECT("datafile[Product ID]"),0),MATCH(L$3,$G$1:$U$1,0))</f>
        <v>Pending</v>
      </c>
      <c r="M339">
        <f ca="1">INDEX(datafile[],MATCH($G339,INDIRECT("datafile[Product ID]"),0),MATCH(M$3,$G$1:$U$1,0))</f>
        <v>19.02</v>
      </c>
      <c r="N339" t="str">
        <f ca="1">INDEX(datafile[],MATCH($G339,INDIRECT("datafile[Product ID]"),0),MATCH(N$3,$G$1:$U$1,0))</f>
        <v>574 Stacey Avenue Apt. 073
Clarenceland, WI 31179</v>
      </c>
      <c r="O339" t="str">
        <f ca="1">INDEX(datafile[],MATCH($G339,INDIRECT("datafile[Product ID]"),0),MATCH(O$3,$G$1:$U$1,0))</f>
        <v>App</v>
      </c>
      <c r="P339">
        <f ca="1">INDEX(datafile[],MATCH($G339,INDIRECT("datafile[Product ID]"),0),MATCH(P$3,$G$1:$U$1,0))</f>
        <v>45325</v>
      </c>
      <c r="Q339">
        <f ca="1">INDEX(datafile[],MATCH($G339,INDIRECT("datafile[Product ID]"),0),MATCH(Q$3,$G$1:$U$1,0))</f>
        <v>983.47</v>
      </c>
      <c r="R339">
        <f ca="1">INDEX(datafile[],MATCH($G339,INDIRECT("datafile[Product ID]"),0),MATCH(R$3,$G$1:$U$1,0))</f>
        <v>178.9</v>
      </c>
      <c r="S339">
        <f ca="1">INDEX(datafile[],MATCH($G339,INDIRECT("datafile[Product ID]"),0),MATCH(S$3,$G$1:$U$1,0))</f>
        <v>34</v>
      </c>
      <c r="T339">
        <f ca="1">INDEX(datafile[],MATCH($G339,INDIRECT("datafile[Product ID]"),0),MATCH(T$3,$G$1:$U$1,0))</f>
        <v>47.62</v>
      </c>
      <c r="U339">
        <f ca="1">INDEX(datafile[],MATCH($G339,INDIRECT("datafile[Product ID]"),0),MATCH(U$3,$G$1:$U$1,0))</f>
        <v>39.590000000000003</v>
      </c>
    </row>
    <row r="340" spans="7:21" x14ac:dyDescent="0.25">
      <c r="G340" t="s">
        <v>811</v>
      </c>
      <c r="H340" t="str">
        <f ca="1">INDEX(datafile[],MATCH($G340,INDIRECT("datafile[Product ID]"),0),MATCH(H$3,$G$1:$U$1,0))</f>
        <v>Books</v>
      </c>
      <c r="I340" t="str">
        <f ca="1">INDEX(datafile[],MATCH($G340,INDIRECT("datafile[Product ID]"),0),MATCH(I$3,$G$1:$U$1,0))</f>
        <v>Laptop</v>
      </c>
      <c r="J340" t="str">
        <f ca="1">INDEX(datafile[],MATCH($G340,INDIRECT("datafile[Product ID]"),0),MATCH(J$3,$G$1:$U$1,0))</f>
        <v>Bank Transfer</v>
      </c>
      <c r="K340" t="str">
        <f ca="1">INDEX(datafile[],MATCH($G340,INDIRECT("datafile[Product ID]"),0),MATCH(K$3,$G$1:$U$1,0))</f>
        <v>New York</v>
      </c>
      <c r="L340" t="str">
        <f ca="1">INDEX(datafile[],MATCH($G340,INDIRECT("datafile[Product ID]"),0),MATCH(L$3,$G$1:$U$1,0))</f>
        <v>Pending</v>
      </c>
      <c r="M340">
        <f ca="1">INDEX(datafile[],MATCH($G340,INDIRECT("datafile[Product ID]"),0),MATCH(M$3,$G$1:$U$1,0))</f>
        <v>14.08</v>
      </c>
      <c r="N340" t="str">
        <f ca="1">INDEX(datafile[],MATCH($G340,INDIRECT("datafile[Product ID]"),0),MATCH(N$3,$G$1:$U$1,0))</f>
        <v>999 Carol Shoal Apt. 704
Bellmouth, CO 91282</v>
      </c>
      <c r="O340" t="str">
        <f ca="1">INDEX(datafile[],MATCH($G340,INDIRECT("datafile[Product ID]"),0),MATCH(O$3,$G$1:$U$1,0))</f>
        <v>App</v>
      </c>
      <c r="P340">
        <f ca="1">INDEX(datafile[],MATCH($G340,INDIRECT("datafile[Product ID]"),0),MATCH(P$3,$G$1:$U$1,0))</f>
        <v>45301</v>
      </c>
      <c r="Q340">
        <f ca="1">INDEX(datafile[],MATCH($G340,INDIRECT("datafile[Product ID]"),0),MATCH(Q$3,$G$1:$U$1,0))</f>
        <v>231.25</v>
      </c>
      <c r="R340">
        <f ca="1">INDEX(datafile[],MATCH($G340,INDIRECT("datafile[Product ID]"),0),MATCH(R$3,$G$1:$U$1,0))</f>
        <v>401.32</v>
      </c>
      <c r="S340">
        <f ca="1">INDEX(datafile[],MATCH($G340,INDIRECT("datafile[Product ID]"),0),MATCH(S$3,$G$1:$U$1,0))</f>
        <v>76</v>
      </c>
      <c r="T340">
        <f ca="1">INDEX(datafile[],MATCH($G340,INDIRECT("datafile[Product ID]"),0),MATCH(T$3,$G$1:$U$1,0))</f>
        <v>44.21</v>
      </c>
      <c r="U340">
        <f ca="1">INDEX(datafile[],MATCH($G340,INDIRECT("datafile[Product ID]"),0),MATCH(U$3,$G$1:$U$1,0))</f>
        <v>30.56</v>
      </c>
    </row>
    <row r="341" spans="7:21" x14ac:dyDescent="0.25">
      <c r="G341" t="s">
        <v>813</v>
      </c>
      <c r="H341" t="str">
        <f ca="1">INDEX(datafile[],MATCH($G341,INDIRECT("datafile[Product ID]"),0),MATCH(H$3,$G$1:$U$1,0))</f>
        <v>Electronics</v>
      </c>
      <c r="I341" t="str">
        <f ca="1">INDEX(datafile[],MATCH($G341,INDIRECT("datafile[Product ID]"),0),MATCH(I$3,$G$1:$U$1,0))</f>
        <v>Novel</v>
      </c>
      <c r="J341" t="str">
        <f ca="1">INDEX(datafile[],MATCH($G341,INDIRECT("datafile[Product ID]"),0),MATCH(J$3,$G$1:$U$1,0))</f>
        <v>Bank Transfer</v>
      </c>
      <c r="K341" t="str">
        <f ca="1">INDEX(datafile[],MATCH($G341,INDIRECT("datafile[Product ID]"),0),MATCH(K$3,$G$1:$U$1,0))</f>
        <v>San Francisco</v>
      </c>
      <c r="L341" t="str">
        <f ca="1">INDEX(datafile[],MATCH($G341,INDIRECT("datafile[Product ID]"),0),MATCH(L$3,$G$1:$U$1,0))</f>
        <v>Completed</v>
      </c>
      <c r="M341">
        <f ca="1">INDEX(datafile[],MATCH($G341,INDIRECT("datafile[Product ID]"),0),MATCH(M$3,$G$1:$U$1,0))</f>
        <v>29.16</v>
      </c>
      <c r="N341" t="str">
        <f ca="1">INDEX(datafile[],MATCH($G341,INDIRECT("datafile[Product ID]"),0),MATCH(N$3,$G$1:$U$1,0))</f>
        <v>Unit 3102 Box 5939
DPO AE 20789</v>
      </c>
      <c r="O341" t="str">
        <f ca="1">INDEX(datafile[],MATCH($G341,INDIRECT("datafile[Product ID]"),0),MATCH(O$3,$G$1:$U$1,0))</f>
        <v>Website</v>
      </c>
      <c r="P341">
        <f ca="1">INDEX(datafile[],MATCH($G341,INDIRECT("datafile[Product ID]"),0),MATCH(P$3,$G$1:$U$1,0))</f>
        <v>45271</v>
      </c>
      <c r="Q341">
        <f ca="1">INDEX(datafile[],MATCH($G341,INDIRECT("datafile[Product ID]"),0),MATCH(Q$3,$G$1:$U$1,0))</f>
        <v>835.26</v>
      </c>
      <c r="R341">
        <f ca="1">INDEX(datafile[],MATCH($G341,INDIRECT("datafile[Product ID]"),0),MATCH(R$3,$G$1:$U$1,0))</f>
        <v>41.83</v>
      </c>
      <c r="S341">
        <f ca="1">INDEX(datafile[],MATCH($G341,INDIRECT("datafile[Product ID]"),0),MATCH(S$3,$G$1:$U$1,0))</f>
        <v>88</v>
      </c>
      <c r="T341">
        <f ca="1">INDEX(datafile[],MATCH($G341,INDIRECT("datafile[Product ID]"),0),MATCH(T$3,$G$1:$U$1,0))</f>
        <v>37.69</v>
      </c>
      <c r="U341">
        <f ca="1">INDEX(datafile[],MATCH($G341,INDIRECT("datafile[Product ID]"),0),MATCH(U$3,$G$1:$U$1,0))</f>
        <v>44.26</v>
      </c>
    </row>
    <row r="342" spans="7:21" x14ac:dyDescent="0.25">
      <c r="G342" t="s">
        <v>815</v>
      </c>
      <c r="H342" t="str">
        <f ca="1">INDEX(datafile[],MATCH($G342,INDIRECT("datafile[Product ID]"),0),MATCH(H$3,$G$1:$U$1,0))</f>
        <v>Electronics</v>
      </c>
      <c r="I342" t="str">
        <f ca="1">INDEX(datafile[],MATCH($G342,INDIRECT("datafile[Product ID]"),0),MATCH(I$3,$G$1:$U$1,0))</f>
        <v>Basketball</v>
      </c>
      <c r="J342" t="str">
        <f ca="1">INDEX(datafile[],MATCH($G342,INDIRECT("datafile[Product ID]"),0),MATCH(J$3,$G$1:$U$1,0))</f>
        <v>Credit Card</v>
      </c>
      <c r="K342" t="str">
        <f ca="1">INDEX(datafile[],MATCH($G342,INDIRECT("datafile[Product ID]"),0),MATCH(K$3,$G$1:$U$1,0))</f>
        <v>New York</v>
      </c>
      <c r="L342" t="str">
        <f ca="1">INDEX(datafile[],MATCH($G342,INDIRECT("datafile[Product ID]"),0),MATCH(L$3,$G$1:$U$1,0))</f>
        <v>Pending</v>
      </c>
      <c r="M342">
        <f ca="1">INDEX(datafile[],MATCH($G342,INDIRECT("datafile[Product ID]"),0),MATCH(M$3,$G$1:$U$1,0))</f>
        <v>20.32</v>
      </c>
      <c r="N342" t="str">
        <f ca="1">INDEX(datafile[],MATCH($G342,INDIRECT("datafile[Product ID]"),0),MATCH(N$3,$G$1:$U$1,0))</f>
        <v>5163 Gaines Canyon Suite 655
North Adam, WY 40127</v>
      </c>
      <c r="O342" t="str">
        <f ca="1">INDEX(datafile[],MATCH($G342,INDIRECT("datafile[Product ID]"),0),MATCH(O$3,$G$1:$U$1,0))</f>
        <v>App</v>
      </c>
      <c r="P342">
        <f ca="1">INDEX(datafile[],MATCH($G342,INDIRECT("datafile[Product ID]"),0),MATCH(P$3,$G$1:$U$1,0))</f>
        <v>45400</v>
      </c>
      <c r="Q342">
        <f ca="1">INDEX(datafile[],MATCH($G342,INDIRECT("datafile[Product ID]"),0),MATCH(Q$3,$G$1:$U$1,0))</f>
        <v>242.3</v>
      </c>
      <c r="R342">
        <f ca="1">INDEX(datafile[],MATCH($G342,INDIRECT("datafile[Product ID]"),0),MATCH(R$3,$G$1:$U$1,0))</f>
        <v>240.12</v>
      </c>
      <c r="S342">
        <f ca="1">INDEX(datafile[],MATCH($G342,INDIRECT("datafile[Product ID]"),0),MATCH(S$3,$G$1:$U$1,0))</f>
        <v>21</v>
      </c>
      <c r="T342">
        <f ca="1">INDEX(datafile[],MATCH($G342,INDIRECT("datafile[Product ID]"),0),MATCH(T$3,$G$1:$U$1,0))</f>
        <v>41.49</v>
      </c>
      <c r="U342">
        <f ca="1">INDEX(datafile[],MATCH($G342,INDIRECT("datafile[Product ID]"),0),MATCH(U$3,$G$1:$U$1,0))</f>
        <v>19.22</v>
      </c>
    </row>
    <row r="343" spans="7:21" x14ac:dyDescent="0.25">
      <c r="G343" t="s">
        <v>818</v>
      </c>
      <c r="H343" t="str">
        <f ca="1">INDEX(datafile[],MATCH($G343,INDIRECT("datafile[Product ID]"),0),MATCH(H$3,$G$1:$U$1,0))</f>
        <v>Sports</v>
      </c>
      <c r="I343" t="str">
        <f ca="1">INDEX(datafile[],MATCH($G343,INDIRECT("datafile[Product ID]"),0),MATCH(I$3,$G$1:$U$1,0))</f>
        <v>Chair</v>
      </c>
      <c r="J343" t="str">
        <f ca="1">INDEX(datafile[],MATCH($G343,INDIRECT("datafile[Product ID]"),0),MATCH(J$3,$G$1:$U$1,0))</f>
        <v>PayPal</v>
      </c>
      <c r="K343" t="str">
        <f ca="1">INDEX(datafile[],MATCH($G343,INDIRECT("datafile[Product ID]"),0),MATCH(K$3,$G$1:$U$1,0))</f>
        <v>Chicago</v>
      </c>
      <c r="L343" t="str">
        <f ca="1">INDEX(datafile[],MATCH($G343,INDIRECT("datafile[Product ID]"),0),MATCH(L$3,$G$1:$U$1,0))</f>
        <v>Returned</v>
      </c>
      <c r="M343">
        <f ca="1">INDEX(datafile[],MATCH($G343,INDIRECT("datafile[Product ID]"),0),MATCH(M$3,$G$1:$U$1,0))</f>
        <v>34.119999999999997</v>
      </c>
      <c r="N343" t="str">
        <f ca="1">INDEX(datafile[],MATCH($G343,INDIRECT("datafile[Product ID]"),0),MATCH(N$3,$G$1:$U$1,0))</f>
        <v>0315 Porter Gateway
Patelport, OK 42770</v>
      </c>
      <c r="O343" t="str">
        <f ca="1">INDEX(datafile[],MATCH($G343,INDIRECT("datafile[Product ID]"),0),MATCH(O$3,$G$1:$U$1,0))</f>
        <v>App</v>
      </c>
      <c r="P343">
        <f ca="1">INDEX(datafile[],MATCH($G343,INDIRECT("datafile[Product ID]"),0),MATCH(P$3,$G$1:$U$1,0))</f>
        <v>45356</v>
      </c>
      <c r="Q343">
        <f ca="1">INDEX(datafile[],MATCH($G343,INDIRECT("datafile[Product ID]"),0),MATCH(Q$3,$G$1:$U$1,0))</f>
        <v>904.82</v>
      </c>
      <c r="R343">
        <f ca="1">INDEX(datafile[],MATCH($G343,INDIRECT("datafile[Product ID]"),0),MATCH(R$3,$G$1:$U$1,0))</f>
        <v>278.42</v>
      </c>
      <c r="S343">
        <f ca="1">INDEX(datafile[],MATCH($G343,INDIRECT("datafile[Product ID]"),0),MATCH(S$3,$G$1:$U$1,0))</f>
        <v>22</v>
      </c>
      <c r="T343">
        <f ca="1">INDEX(datafile[],MATCH($G343,INDIRECT("datafile[Product ID]"),0),MATCH(T$3,$G$1:$U$1,0))</f>
        <v>44.85</v>
      </c>
      <c r="U343">
        <f ca="1">INDEX(datafile[],MATCH($G343,INDIRECT("datafile[Product ID]"),0),MATCH(U$3,$G$1:$U$1,0))</f>
        <v>46.25</v>
      </c>
    </row>
    <row r="344" spans="7:21" x14ac:dyDescent="0.25">
      <c r="G344" t="s">
        <v>820</v>
      </c>
      <c r="H344" t="str">
        <f ca="1">INDEX(datafile[],MATCH($G344,INDIRECT("datafile[Product ID]"),0),MATCH(H$3,$G$1:$U$1,0))</f>
        <v>Electronics</v>
      </c>
      <c r="I344" t="str">
        <f ca="1">INDEX(datafile[],MATCH($G344,INDIRECT("datafile[Product ID]"),0),MATCH(I$3,$G$1:$U$1,0))</f>
        <v>T-shirt</v>
      </c>
      <c r="J344" t="str">
        <f ca="1">INDEX(datafile[],MATCH($G344,INDIRECT("datafile[Product ID]"),0),MATCH(J$3,$G$1:$U$1,0))</f>
        <v>PayPal</v>
      </c>
      <c r="K344" t="str">
        <f ca="1">INDEX(datafile[],MATCH($G344,INDIRECT("datafile[Product ID]"),0),MATCH(K$3,$G$1:$U$1,0))</f>
        <v>Houston</v>
      </c>
      <c r="L344" t="str">
        <f ca="1">INDEX(datafile[],MATCH($G344,INDIRECT("datafile[Product ID]"),0),MATCH(L$3,$G$1:$U$1,0))</f>
        <v>Completed</v>
      </c>
      <c r="M344">
        <f ca="1">INDEX(datafile[],MATCH($G344,INDIRECT("datafile[Product ID]"),0),MATCH(M$3,$G$1:$U$1,0))</f>
        <v>28.68</v>
      </c>
      <c r="N344" t="str">
        <f ca="1">INDEX(datafile[],MATCH($G344,INDIRECT("datafile[Product ID]"),0),MATCH(N$3,$G$1:$U$1,0))</f>
        <v>43631 Williams Expressway
Millschester, SD 95473</v>
      </c>
      <c r="O344" t="str">
        <f ca="1">INDEX(datafile[],MATCH($G344,INDIRECT("datafile[Product ID]"),0),MATCH(O$3,$G$1:$U$1,0))</f>
        <v>App</v>
      </c>
      <c r="P344">
        <f ca="1">INDEX(datafile[],MATCH($G344,INDIRECT("datafile[Product ID]"),0),MATCH(P$3,$G$1:$U$1,0))</f>
        <v>45290</v>
      </c>
      <c r="Q344">
        <f ca="1">INDEX(datafile[],MATCH($G344,INDIRECT("datafile[Product ID]"),0),MATCH(Q$3,$G$1:$U$1,0))</f>
        <v>851.16</v>
      </c>
      <c r="R344">
        <f ca="1">INDEX(datafile[],MATCH($G344,INDIRECT("datafile[Product ID]"),0),MATCH(R$3,$G$1:$U$1,0))</f>
        <v>406.62</v>
      </c>
      <c r="S344">
        <f ca="1">INDEX(datafile[],MATCH($G344,INDIRECT("datafile[Product ID]"),0),MATCH(S$3,$G$1:$U$1,0))</f>
        <v>48</v>
      </c>
      <c r="T344">
        <f ca="1">INDEX(datafile[],MATCH($G344,INDIRECT("datafile[Product ID]"),0),MATCH(T$3,$G$1:$U$1,0))</f>
        <v>23.23</v>
      </c>
      <c r="U344">
        <f ca="1">INDEX(datafile[],MATCH($G344,INDIRECT("datafile[Product ID]"),0),MATCH(U$3,$G$1:$U$1,0))</f>
        <v>72.489999999999995</v>
      </c>
    </row>
    <row r="345" spans="7:21" x14ac:dyDescent="0.25">
      <c r="G345" t="s">
        <v>823</v>
      </c>
      <c r="H345" t="str">
        <f ca="1">INDEX(datafile[],MATCH($G345,INDIRECT("datafile[Product ID]"),0),MATCH(H$3,$G$1:$U$1,0))</f>
        <v>Electronics</v>
      </c>
      <c r="I345" t="str">
        <f ca="1">INDEX(datafile[],MATCH($G345,INDIRECT("datafile[Product ID]"),0),MATCH(I$3,$G$1:$U$1,0))</f>
        <v>Novel</v>
      </c>
      <c r="J345" t="str">
        <f ca="1">INDEX(datafile[],MATCH($G345,INDIRECT("datafile[Product ID]"),0),MATCH(J$3,$G$1:$U$1,0))</f>
        <v>Bank Transfer</v>
      </c>
      <c r="K345" t="str">
        <f ca="1">INDEX(datafile[],MATCH($G345,INDIRECT("datafile[Product ID]"),0),MATCH(K$3,$G$1:$U$1,0))</f>
        <v>Los Angeles</v>
      </c>
      <c r="L345" t="str">
        <f ca="1">INDEX(datafile[],MATCH($G345,INDIRECT("datafile[Product ID]"),0),MATCH(L$3,$G$1:$U$1,0))</f>
        <v>Pending</v>
      </c>
      <c r="M345">
        <f ca="1">INDEX(datafile[],MATCH($G345,INDIRECT("datafile[Product ID]"),0),MATCH(M$3,$G$1:$U$1,0))</f>
        <v>42.97</v>
      </c>
      <c r="N345" t="str">
        <f ca="1">INDEX(datafile[],MATCH($G345,INDIRECT("datafile[Product ID]"),0),MATCH(N$3,$G$1:$U$1,0))</f>
        <v>8929 Charles Burg Apt. 105
East Tracy, NY 83313</v>
      </c>
      <c r="O345" t="str">
        <f ca="1">INDEX(datafile[],MATCH($G345,INDIRECT("datafile[Product ID]"),0),MATCH(O$3,$G$1:$U$1,0))</f>
        <v>Website</v>
      </c>
      <c r="P345">
        <f ca="1">INDEX(datafile[],MATCH($G345,INDIRECT("datafile[Product ID]"),0),MATCH(P$3,$G$1:$U$1,0))</f>
        <v>45310</v>
      </c>
      <c r="Q345">
        <f ca="1">INDEX(datafile[],MATCH($G345,INDIRECT("datafile[Product ID]"),0),MATCH(Q$3,$G$1:$U$1,0))</f>
        <v>645.64</v>
      </c>
      <c r="R345">
        <f ca="1">INDEX(datafile[],MATCH($G345,INDIRECT("datafile[Product ID]"),0),MATCH(R$3,$G$1:$U$1,0))</f>
        <v>34.54</v>
      </c>
      <c r="S345">
        <f ca="1">INDEX(datafile[],MATCH($G345,INDIRECT("datafile[Product ID]"),0),MATCH(S$3,$G$1:$U$1,0))</f>
        <v>90</v>
      </c>
      <c r="T345">
        <f ca="1">INDEX(datafile[],MATCH($G345,INDIRECT("datafile[Product ID]"),0),MATCH(T$3,$G$1:$U$1,0))</f>
        <v>25.06</v>
      </c>
      <c r="U345">
        <f ca="1">INDEX(datafile[],MATCH($G345,INDIRECT("datafile[Product ID]"),0),MATCH(U$3,$G$1:$U$1,0))</f>
        <v>73.319999999999993</v>
      </c>
    </row>
    <row r="346" spans="7:21" x14ac:dyDescent="0.25">
      <c r="G346" t="s">
        <v>825</v>
      </c>
      <c r="H346" t="str">
        <f ca="1">INDEX(datafile[],MATCH($G346,INDIRECT("datafile[Product ID]"),0),MATCH(H$3,$G$1:$U$1,0))</f>
        <v>Clothing</v>
      </c>
      <c r="I346" t="str">
        <f ca="1">INDEX(datafile[],MATCH($G346,INDIRECT("datafile[Product ID]"),0),MATCH(I$3,$G$1:$U$1,0))</f>
        <v>Basketball</v>
      </c>
      <c r="J346" t="str">
        <f ca="1">INDEX(datafile[],MATCH($G346,INDIRECT("datafile[Product ID]"),0),MATCH(J$3,$G$1:$U$1,0))</f>
        <v>Credit Card</v>
      </c>
      <c r="K346" t="str">
        <f ca="1">INDEX(datafile[],MATCH($G346,INDIRECT("datafile[Product ID]"),0),MATCH(K$3,$G$1:$U$1,0))</f>
        <v>Houston</v>
      </c>
      <c r="L346" t="str">
        <f ca="1">INDEX(datafile[],MATCH($G346,INDIRECT("datafile[Product ID]"),0),MATCH(L$3,$G$1:$U$1,0))</f>
        <v>Completed</v>
      </c>
      <c r="M346">
        <f ca="1">INDEX(datafile[],MATCH($G346,INDIRECT("datafile[Product ID]"),0),MATCH(M$3,$G$1:$U$1,0))</f>
        <v>29.98</v>
      </c>
      <c r="N346" t="str">
        <f ca="1">INDEX(datafile[],MATCH($G346,INDIRECT("datafile[Product ID]"),0),MATCH(N$3,$G$1:$U$1,0))</f>
        <v>83560 Matthew Extension
Contrerasfort, NM 35269</v>
      </c>
      <c r="O346" t="str">
        <f ca="1">INDEX(datafile[],MATCH($G346,INDIRECT("datafile[Product ID]"),0),MATCH(O$3,$G$1:$U$1,0))</f>
        <v>Website</v>
      </c>
      <c r="P346">
        <f ca="1">INDEX(datafile[],MATCH($G346,INDIRECT("datafile[Product ID]"),0),MATCH(P$3,$G$1:$U$1,0))</f>
        <v>45467</v>
      </c>
      <c r="Q346">
        <f ca="1">INDEX(datafile[],MATCH($G346,INDIRECT("datafile[Product ID]"),0),MATCH(Q$3,$G$1:$U$1,0))</f>
        <v>853.5</v>
      </c>
      <c r="R346">
        <f ca="1">INDEX(datafile[],MATCH($G346,INDIRECT("datafile[Product ID]"),0),MATCH(R$3,$G$1:$U$1,0))</f>
        <v>250.19</v>
      </c>
      <c r="S346">
        <f ca="1">INDEX(datafile[],MATCH($G346,INDIRECT("datafile[Product ID]"),0),MATCH(S$3,$G$1:$U$1,0))</f>
        <v>7</v>
      </c>
      <c r="T346">
        <f ca="1">INDEX(datafile[],MATCH($G346,INDIRECT("datafile[Product ID]"),0),MATCH(T$3,$G$1:$U$1,0))</f>
        <v>14.71</v>
      </c>
      <c r="U346">
        <f ca="1">INDEX(datafile[],MATCH($G346,INDIRECT("datafile[Product ID]"),0),MATCH(U$3,$G$1:$U$1,0))</f>
        <v>72.67</v>
      </c>
    </row>
    <row r="347" spans="7:21" x14ac:dyDescent="0.25">
      <c r="G347" t="s">
        <v>828</v>
      </c>
      <c r="H347" t="str">
        <f ca="1">INDEX(datafile[],MATCH($G347,INDIRECT("datafile[Product ID]"),0),MATCH(H$3,$G$1:$U$1,0))</f>
        <v>Sports</v>
      </c>
      <c r="I347" t="str">
        <f ca="1">INDEX(datafile[],MATCH($G347,INDIRECT("datafile[Product ID]"),0),MATCH(I$3,$G$1:$U$1,0))</f>
        <v>Novel</v>
      </c>
      <c r="J347" t="str">
        <f ca="1">INDEX(datafile[],MATCH($G347,INDIRECT("datafile[Product ID]"),0),MATCH(J$3,$G$1:$U$1,0))</f>
        <v>Credit Card</v>
      </c>
      <c r="K347" t="str">
        <f ca="1">INDEX(datafile[],MATCH($G347,INDIRECT("datafile[Product ID]"),0),MATCH(K$3,$G$1:$U$1,0))</f>
        <v>Houston</v>
      </c>
      <c r="L347" t="str">
        <f ca="1">INDEX(datafile[],MATCH($G347,INDIRECT("datafile[Product ID]"),0),MATCH(L$3,$G$1:$U$1,0))</f>
        <v>Returned</v>
      </c>
      <c r="M347">
        <f ca="1">INDEX(datafile[],MATCH($G347,INDIRECT("datafile[Product ID]"),0),MATCH(M$3,$G$1:$U$1,0))</f>
        <v>33.590000000000003</v>
      </c>
      <c r="N347" t="str">
        <f ca="1">INDEX(datafile[],MATCH($G347,INDIRECT("datafile[Product ID]"),0),MATCH(N$3,$G$1:$U$1,0))</f>
        <v>Unit 6759 Box 5965
DPO AE 22421</v>
      </c>
      <c r="O347" t="str">
        <f ca="1">INDEX(datafile[],MATCH($G347,INDIRECT("datafile[Product ID]"),0),MATCH(O$3,$G$1:$U$1,0))</f>
        <v>Website</v>
      </c>
      <c r="P347">
        <f ca="1">INDEX(datafile[],MATCH($G347,INDIRECT("datafile[Product ID]"),0),MATCH(P$3,$G$1:$U$1,0))</f>
        <v>45331</v>
      </c>
      <c r="Q347">
        <f ca="1">INDEX(datafile[],MATCH($G347,INDIRECT("datafile[Product ID]"),0),MATCH(Q$3,$G$1:$U$1,0))</f>
        <v>852.47</v>
      </c>
      <c r="R347">
        <f ca="1">INDEX(datafile[],MATCH($G347,INDIRECT("datafile[Product ID]"),0),MATCH(R$3,$G$1:$U$1,0))</f>
        <v>496.13</v>
      </c>
      <c r="S347">
        <f ca="1">INDEX(datafile[],MATCH($G347,INDIRECT("datafile[Product ID]"),0),MATCH(S$3,$G$1:$U$1,0))</f>
        <v>30</v>
      </c>
      <c r="T347">
        <f ca="1">INDEX(datafile[],MATCH($G347,INDIRECT("datafile[Product ID]"),0),MATCH(T$3,$G$1:$U$1,0))</f>
        <v>23.65</v>
      </c>
      <c r="U347">
        <f ca="1">INDEX(datafile[],MATCH($G347,INDIRECT("datafile[Product ID]"),0),MATCH(U$3,$G$1:$U$1,0))</f>
        <v>90.66</v>
      </c>
    </row>
    <row r="348" spans="7:21" x14ac:dyDescent="0.25">
      <c r="G348" t="s">
        <v>830</v>
      </c>
      <c r="H348" t="str">
        <f ca="1">INDEX(datafile[],MATCH($G348,INDIRECT("datafile[Product ID]"),0),MATCH(H$3,$G$1:$U$1,0))</f>
        <v>Books</v>
      </c>
      <c r="I348" t="str">
        <f ca="1">INDEX(datafile[],MATCH($G348,INDIRECT("datafile[Product ID]"),0),MATCH(I$3,$G$1:$U$1,0))</f>
        <v>Chair</v>
      </c>
      <c r="J348" t="str">
        <f ca="1">INDEX(datafile[],MATCH($G348,INDIRECT("datafile[Product ID]"),0),MATCH(J$3,$G$1:$U$1,0))</f>
        <v>PayPal</v>
      </c>
      <c r="K348" t="str">
        <f ca="1">INDEX(datafile[],MATCH($G348,INDIRECT("datafile[Product ID]"),0),MATCH(K$3,$G$1:$U$1,0))</f>
        <v>Houston</v>
      </c>
      <c r="L348" t="str">
        <f ca="1">INDEX(datafile[],MATCH($G348,INDIRECT("datafile[Product ID]"),0),MATCH(L$3,$G$1:$U$1,0))</f>
        <v>Returned</v>
      </c>
      <c r="M348">
        <f ca="1">INDEX(datafile[],MATCH($G348,INDIRECT("datafile[Product ID]"),0),MATCH(M$3,$G$1:$U$1,0))</f>
        <v>44.72</v>
      </c>
      <c r="N348" t="str">
        <f ca="1">INDEX(datafile[],MATCH($G348,INDIRECT("datafile[Product ID]"),0),MATCH(N$3,$G$1:$U$1,0))</f>
        <v>62024 Floyd Knoll
Laurahaven, ME 53327</v>
      </c>
      <c r="O348" t="str">
        <f ca="1">INDEX(datafile[],MATCH($G348,INDIRECT("datafile[Product ID]"),0),MATCH(O$3,$G$1:$U$1,0))</f>
        <v>App</v>
      </c>
      <c r="P348">
        <f ca="1">INDEX(datafile[],MATCH($G348,INDIRECT("datafile[Product ID]"),0),MATCH(P$3,$G$1:$U$1,0))</f>
        <v>45324</v>
      </c>
      <c r="Q348">
        <f ca="1">INDEX(datafile[],MATCH($G348,INDIRECT("datafile[Product ID]"),0),MATCH(Q$3,$G$1:$U$1,0))</f>
        <v>633.66999999999996</v>
      </c>
      <c r="R348">
        <f ca="1">INDEX(datafile[],MATCH($G348,INDIRECT("datafile[Product ID]"),0),MATCH(R$3,$G$1:$U$1,0))</f>
        <v>216.05</v>
      </c>
      <c r="S348">
        <f ca="1">INDEX(datafile[],MATCH($G348,INDIRECT("datafile[Product ID]"),0),MATCH(S$3,$G$1:$U$1,0))</f>
        <v>70</v>
      </c>
      <c r="T348">
        <f ca="1">INDEX(datafile[],MATCH($G348,INDIRECT("datafile[Product ID]"),0),MATCH(T$3,$G$1:$U$1,0))</f>
        <v>21.71</v>
      </c>
      <c r="U348">
        <f ca="1">INDEX(datafile[],MATCH($G348,INDIRECT("datafile[Product ID]"),0),MATCH(U$3,$G$1:$U$1,0))</f>
        <v>45.68</v>
      </c>
    </row>
    <row r="349" spans="7:21" x14ac:dyDescent="0.25">
      <c r="G349" t="s">
        <v>833</v>
      </c>
      <c r="H349" t="str">
        <f ca="1">INDEX(datafile[],MATCH($G349,INDIRECT("datafile[Product ID]"),0),MATCH(H$3,$G$1:$U$1,0))</f>
        <v>Electronics</v>
      </c>
      <c r="I349" t="str">
        <f ca="1">INDEX(datafile[],MATCH($G349,INDIRECT("datafile[Product ID]"),0),MATCH(I$3,$G$1:$U$1,0))</f>
        <v>Novel</v>
      </c>
      <c r="J349" t="str">
        <f ca="1">INDEX(datafile[],MATCH($G349,INDIRECT("datafile[Product ID]"),0),MATCH(J$3,$G$1:$U$1,0))</f>
        <v>Bank Transfer</v>
      </c>
      <c r="K349" t="str">
        <f ca="1">INDEX(datafile[],MATCH($G349,INDIRECT("datafile[Product ID]"),0),MATCH(K$3,$G$1:$U$1,0))</f>
        <v>San Francisco</v>
      </c>
      <c r="L349" t="str">
        <f ca="1">INDEX(datafile[],MATCH($G349,INDIRECT("datafile[Product ID]"),0),MATCH(L$3,$G$1:$U$1,0))</f>
        <v>Completed</v>
      </c>
      <c r="M349">
        <f ca="1">INDEX(datafile[],MATCH($G349,INDIRECT("datafile[Product ID]"),0),MATCH(M$3,$G$1:$U$1,0))</f>
        <v>42.45</v>
      </c>
      <c r="N349" t="str">
        <f ca="1">INDEX(datafile[],MATCH($G349,INDIRECT("datafile[Product ID]"),0),MATCH(N$3,$G$1:$U$1,0))</f>
        <v>PSC 9713, Box 6649
APO AA 49170</v>
      </c>
      <c r="O349" t="str">
        <f ca="1">INDEX(datafile[],MATCH($G349,INDIRECT("datafile[Product ID]"),0),MATCH(O$3,$G$1:$U$1,0))</f>
        <v>Website</v>
      </c>
      <c r="P349">
        <f ca="1">INDEX(datafile[],MATCH($G349,INDIRECT("datafile[Product ID]"),0),MATCH(P$3,$G$1:$U$1,0))</f>
        <v>45432</v>
      </c>
      <c r="Q349">
        <f ca="1">INDEX(datafile[],MATCH($G349,INDIRECT("datafile[Product ID]"),0),MATCH(Q$3,$G$1:$U$1,0))</f>
        <v>913.61</v>
      </c>
      <c r="R349">
        <f ca="1">INDEX(datafile[],MATCH($G349,INDIRECT("datafile[Product ID]"),0),MATCH(R$3,$G$1:$U$1,0))</f>
        <v>183.27</v>
      </c>
      <c r="S349">
        <f ca="1">INDEX(datafile[],MATCH($G349,INDIRECT("datafile[Product ID]"),0),MATCH(S$3,$G$1:$U$1,0))</f>
        <v>10</v>
      </c>
      <c r="T349">
        <f ca="1">INDEX(datafile[],MATCH($G349,INDIRECT("datafile[Product ID]"),0),MATCH(T$3,$G$1:$U$1,0))</f>
        <v>47.24</v>
      </c>
      <c r="U349">
        <f ca="1">INDEX(datafile[],MATCH($G349,INDIRECT("datafile[Product ID]"),0),MATCH(U$3,$G$1:$U$1,0))</f>
        <v>2.7</v>
      </c>
    </row>
    <row r="350" spans="7:21" x14ac:dyDescent="0.25">
      <c r="G350" t="s">
        <v>836</v>
      </c>
      <c r="H350" t="str">
        <f ca="1">INDEX(datafile[],MATCH($G350,INDIRECT("datafile[Product ID]"),0),MATCH(H$3,$G$1:$U$1,0))</f>
        <v>Clothing</v>
      </c>
      <c r="I350" t="str">
        <f ca="1">INDEX(datafile[],MATCH($G350,INDIRECT("datafile[Product ID]"),0),MATCH(I$3,$G$1:$U$1,0))</f>
        <v>Novel</v>
      </c>
      <c r="J350" t="str">
        <f ca="1">INDEX(datafile[],MATCH($G350,INDIRECT("datafile[Product ID]"),0),MATCH(J$3,$G$1:$U$1,0))</f>
        <v>PayPal</v>
      </c>
      <c r="K350" t="str">
        <f ca="1">INDEX(datafile[],MATCH($G350,INDIRECT("datafile[Product ID]"),0),MATCH(K$3,$G$1:$U$1,0))</f>
        <v>Los Angeles</v>
      </c>
      <c r="L350" t="str">
        <f ca="1">INDEX(datafile[],MATCH($G350,INDIRECT("datafile[Product ID]"),0),MATCH(L$3,$G$1:$U$1,0))</f>
        <v>Returned</v>
      </c>
      <c r="M350">
        <f ca="1">INDEX(datafile[],MATCH($G350,INDIRECT("datafile[Product ID]"),0),MATCH(M$3,$G$1:$U$1,0))</f>
        <v>34.22</v>
      </c>
      <c r="N350" t="str">
        <f ca="1">INDEX(datafile[],MATCH($G350,INDIRECT("datafile[Product ID]"),0),MATCH(N$3,$G$1:$U$1,0))</f>
        <v>545 Judith Brooks Apt. 024
Port Lisashire, TN 02895</v>
      </c>
      <c r="O350" t="str">
        <f ca="1">INDEX(datafile[],MATCH($G350,INDIRECT("datafile[Product ID]"),0),MATCH(O$3,$G$1:$U$1,0))</f>
        <v>Website</v>
      </c>
      <c r="P350">
        <f ca="1">INDEX(datafile[],MATCH($G350,INDIRECT("datafile[Product ID]"),0),MATCH(P$3,$G$1:$U$1,0))</f>
        <v>45494</v>
      </c>
      <c r="Q350">
        <f ca="1">INDEX(datafile[],MATCH($G350,INDIRECT("datafile[Product ID]"),0),MATCH(Q$3,$G$1:$U$1,0))</f>
        <v>635.41</v>
      </c>
      <c r="R350">
        <f ca="1">INDEX(datafile[],MATCH($G350,INDIRECT("datafile[Product ID]"),0),MATCH(R$3,$G$1:$U$1,0))</f>
        <v>166.77</v>
      </c>
      <c r="S350">
        <f ca="1">INDEX(datafile[],MATCH($G350,INDIRECT("datafile[Product ID]"),0),MATCH(S$3,$G$1:$U$1,0))</f>
        <v>39</v>
      </c>
      <c r="T350">
        <f ca="1">INDEX(datafile[],MATCH($G350,INDIRECT("datafile[Product ID]"),0),MATCH(T$3,$G$1:$U$1,0))</f>
        <v>25.91</v>
      </c>
      <c r="U350">
        <f ca="1">INDEX(datafile[],MATCH($G350,INDIRECT("datafile[Product ID]"),0),MATCH(U$3,$G$1:$U$1,0))</f>
        <v>91.07</v>
      </c>
    </row>
    <row r="351" spans="7:21" x14ac:dyDescent="0.25">
      <c r="G351" t="s">
        <v>838</v>
      </c>
      <c r="H351" t="str">
        <f ca="1">INDEX(datafile[],MATCH($G351,INDIRECT("datafile[Product ID]"),0),MATCH(H$3,$G$1:$U$1,0))</f>
        <v>Electronics</v>
      </c>
      <c r="I351" t="str">
        <f ca="1">INDEX(datafile[],MATCH($G351,INDIRECT("datafile[Product ID]"),0),MATCH(I$3,$G$1:$U$1,0))</f>
        <v>Basketball</v>
      </c>
      <c r="J351" t="str">
        <f ca="1">INDEX(datafile[],MATCH($G351,INDIRECT("datafile[Product ID]"),0),MATCH(J$3,$G$1:$U$1,0))</f>
        <v>Credit Card</v>
      </c>
      <c r="K351" t="str">
        <f ca="1">INDEX(datafile[],MATCH($G351,INDIRECT("datafile[Product ID]"),0),MATCH(K$3,$G$1:$U$1,0))</f>
        <v>Los Angeles</v>
      </c>
      <c r="L351" t="str">
        <f ca="1">INDEX(datafile[],MATCH($G351,INDIRECT("datafile[Product ID]"),0),MATCH(L$3,$G$1:$U$1,0))</f>
        <v>Completed</v>
      </c>
      <c r="M351">
        <f ca="1">INDEX(datafile[],MATCH($G351,INDIRECT("datafile[Product ID]"),0),MATCH(M$3,$G$1:$U$1,0))</f>
        <v>10.87</v>
      </c>
      <c r="N351" t="str">
        <f ca="1">INDEX(datafile[],MATCH($G351,INDIRECT("datafile[Product ID]"),0),MATCH(N$3,$G$1:$U$1,0))</f>
        <v>73623 Webb Spring
Port Valerieview, FL 82378</v>
      </c>
      <c r="O351" t="str">
        <f ca="1">INDEX(datafile[],MATCH($G351,INDIRECT("datafile[Product ID]"),0),MATCH(O$3,$G$1:$U$1,0))</f>
        <v>Website</v>
      </c>
      <c r="P351">
        <f ca="1">INDEX(datafile[],MATCH($G351,INDIRECT("datafile[Product ID]"),0),MATCH(P$3,$G$1:$U$1,0))</f>
        <v>45531</v>
      </c>
      <c r="Q351">
        <f ca="1">INDEX(datafile[],MATCH($G351,INDIRECT("datafile[Product ID]"),0),MATCH(Q$3,$G$1:$U$1,0))</f>
        <v>163.13999999999999</v>
      </c>
      <c r="R351">
        <f ca="1">INDEX(datafile[],MATCH($G351,INDIRECT("datafile[Product ID]"),0),MATCH(R$3,$G$1:$U$1,0))</f>
        <v>292.7</v>
      </c>
      <c r="S351">
        <f ca="1">INDEX(datafile[],MATCH($G351,INDIRECT("datafile[Product ID]"),0),MATCH(S$3,$G$1:$U$1,0))</f>
        <v>59</v>
      </c>
      <c r="T351">
        <f ca="1">INDEX(datafile[],MATCH($G351,INDIRECT("datafile[Product ID]"),0),MATCH(T$3,$G$1:$U$1,0))</f>
        <v>46.39</v>
      </c>
      <c r="U351">
        <f ca="1">INDEX(datafile[],MATCH($G351,INDIRECT("datafile[Product ID]"),0),MATCH(U$3,$G$1:$U$1,0))</f>
        <v>48.6</v>
      </c>
    </row>
    <row r="352" spans="7:21" x14ac:dyDescent="0.25">
      <c r="G352" t="s">
        <v>840</v>
      </c>
      <c r="H352" t="str">
        <f ca="1">INDEX(datafile[],MATCH($G352,INDIRECT("datafile[Product ID]"),0),MATCH(H$3,$G$1:$U$1,0))</f>
        <v>Furniture</v>
      </c>
      <c r="I352" t="str">
        <f ca="1">INDEX(datafile[],MATCH($G352,INDIRECT("datafile[Product ID]"),0),MATCH(I$3,$G$1:$U$1,0))</f>
        <v>Laptop</v>
      </c>
      <c r="J352" t="str">
        <f ca="1">INDEX(datafile[],MATCH($G352,INDIRECT("datafile[Product ID]"),0),MATCH(J$3,$G$1:$U$1,0))</f>
        <v>PayPal</v>
      </c>
      <c r="K352" t="str">
        <f ca="1">INDEX(datafile[],MATCH($G352,INDIRECT("datafile[Product ID]"),0),MATCH(K$3,$G$1:$U$1,0))</f>
        <v>Los Angeles</v>
      </c>
      <c r="L352" t="str">
        <f ca="1">INDEX(datafile[],MATCH($G352,INDIRECT("datafile[Product ID]"),0),MATCH(L$3,$G$1:$U$1,0))</f>
        <v>Pending</v>
      </c>
      <c r="M352">
        <f ca="1">INDEX(datafile[],MATCH($G352,INDIRECT("datafile[Product ID]"),0),MATCH(M$3,$G$1:$U$1,0))</f>
        <v>38.630000000000003</v>
      </c>
      <c r="N352" t="str">
        <f ca="1">INDEX(datafile[],MATCH($G352,INDIRECT("datafile[Product ID]"),0),MATCH(N$3,$G$1:$U$1,0))</f>
        <v>3521 Samuel Hollow Apt. 785
Harrisonstad, MS 76376</v>
      </c>
      <c r="O352" t="str">
        <f ca="1">INDEX(datafile[],MATCH($G352,INDIRECT("datafile[Product ID]"),0),MATCH(O$3,$G$1:$U$1,0))</f>
        <v>App</v>
      </c>
      <c r="P352">
        <f ca="1">INDEX(datafile[],MATCH($G352,INDIRECT("datafile[Product ID]"),0),MATCH(P$3,$G$1:$U$1,0))</f>
        <v>45553</v>
      </c>
      <c r="Q352">
        <f ca="1">INDEX(datafile[],MATCH($G352,INDIRECT("datafile[Product ID]"),0),MATCH(Q$3,$G$1:$U$1,0))</f>
        <v>279.02</v>
      </c>
      <c r="R352">
        <f ca="1">INDEX(datafile[],MATCH($G352,INDIRECT("datafile[Product ID]"),0),MATCH(R$3,$G$1:$U$1,0))</f>
        <v>488.02</v>
      </c>
      <c r="S352">
        <f ca="1">INDEX(datafile[],MATCH($G352,INDIRECT("datafile[Product ID]"),0),MATCH(S$3,$G$1:$U$1,0))</f>
        <v>63</v>
      </c>
      <c r="T352">
        <f ca="1">INDEX(datafile[],MATCH($G352,INDIRECT("datafile[Product ID]"),0),MATCH(T$3,$G$1:$U$1,0))</f>
        <v>24.92</v>
      </c>
      <c r="U352">
        <f ca="1">INDEX(datafile[],MATCH($G352,INDIRECT("datafile[Product ID]"),0),MATCH(U$3,$G$1:$U$1,0))</f>
        <v>46.81</v>
      </c>
    </row>
    <row r="353" spans="7:21" x14ac:dyDescent="0.25">
      <c r="G353" t="s">
        <v>847</v>
      </c>
      <c r="H353" t="str">
        <f ca="1">INDEX(datafile[],MATCH($G353,INDIRECT("datafile[Product ID]"),0),MATCH(H$3,$G$1:$U$1,0))</f>
        <v>Furniture</v>
      </c>
      <c r="I353" t="str">
        <f ca="1">INDEX(datafile[],MATCH($G353,INDIRECT("datafile[Product ID]"),0),MATCH(I$3,$G$1:$U$1,0))</f>
        <v>Basketball</v>
      </c>
      <c r="J353" t="str">
        <f ca="1">INDEX(datafile[],MATCH($G353,INDIRECT("datafile[Product ID]"),0),MATCH(J$3,$G$1:$U$1,0))</f>
        <v>Bank Transfer</v>
      </c>
      <c r="K353" t="str">
        <f ca="1">INDEX(datafile[],MATCH($G353,INDIRECT("datafile[Product ID]"),0),MATCH(K$3,$G$1:$U$1,0))</f>
        <v>New York</v>
      </c>
      <c r="L353" t="str">
        <f ca="1">INDEX(datafile[],MATCH($G353,INDIRECT("datafile[Product ID]"),0),MATCH(L$3,$G$1:$U$1,0))</f>
        <v>Returned</v>
      </c>
      <c r="M353">
        <f ca="1">INDEX(datafile[],MATCH($G353,INDIRECT("datafile[Product ID]"),0),MATCH(M$3,$G$1:$U$1,0))</f>
        <v>24.25</v>
      </c>
      <c r="N353" t="str">
        <f ca="1">INDEX(datafile[],MATCH($G353,INDIRECT("datafile[Product ID]"),0),MATCH(N$3,$G$1:$U$1,0))</f>
        <v>987 Thomas Views
West Phillipton, NV 09969</v>
      </c>
      <c r="O353" t="str">
        <f ca="1">INDEX(datafile[],MATCH($G353,INDIRECT("datafile[Product ID]"),0),MATCH(O$3,$G$1:$U$1,0))</f>
        <v>Website</v>
      </c>
      <c r="P353">
        <f ca="1">INDEX(datafile[],MATCH($G353,INDIRECT("datafile[Product ID]"),0),MATCH(P$3,$G$1:$U$1,0))</f>
        <v>45384</v>
      </c>
      <c r="Q353">
        <f ca="1">INDEX(datafile[],MATCH($G353,INDIRECT("datafile[Product ID]"),0),MATCH(Q$3,$G$1:$U$1,0))</f>
        <v>996.44</v>
      </c>
      <c r="R353">
        <f ca="1">INDEX(datafile[],MATCH($G353,INDIRECT("datafile[Product ID]"),0),MATCH(R$3,$G$1:$U$1,0))</f>
        <v>495.91</v>
      </c>
      <c r="S353">
        <f ca="1">INDEX(datafile[],MATCH($G353,INDIRECT("datafile[Product ID]"),0),MATCH(S$3,$G$1:$U$1,0))</f>
        <v>31</v>
      </c>
      <c r="T353">
        <f ca="1">INDEX(datafile[],MATCH($G353,INDIRECT("datafile[Product ID]"),0),MATCH(T$3,$G$1:$U$1,0))</f>
        <v>21.34</v>
      </c>
      <c r="U353">
        <f ca="1">INDEX(datafile[],MATCH($G353,INDIRECT("datafile[Product ID]"),0),MATCH(U$3,$G$1:$U$1,0))</f>
        <v>53.16</v>
      </c>
    </row>
    <row r="354" spans="7:21" x14ac:dyDescent="0.25">
      <c r="G354" t="s">
        <v>850</v>
      </c>
      <c r="H354" t="str">
        <f ca="1">INDEX(datafile[],MATCH($G354,INDIRECT("datafile[Product ID]"),0),MATCH(H$3,$G$1:$U$1,0))</f>
        <v>Clothing</v>
      </c>
      <c r="I354" t="str">
        <f ca="1">INDEX(datafile[],MATCH($G354,INDIRECT("datafile[Product ID]"),0),MATCH(I$3,$G$1:$U$1,0))</f>
        <v>Basketball</v>
      </c>
      <c r="J354" t="str">
        <f ca="1">INDEX(datafile[],MATCH($G354,INDIRECT("datafile[Product ID]"),0),MATCH(J$3,$G$1:$U$1,0))</f>
        <v>Cash on Delivery</v>
      </c>
      <c r="K354" t="str">
        <f ca="1">INDEX(datafile[],MATCH($G354,INDIRECT("datafile[Product ID]"),0),MATCH(K$3,$G$1:$U$1,0))</f>
        <v>Houston</v>
      </c>
      <c r="L354" t="str">
        <f ca="1">INDEX(datafile[],MATCH($G354,INDIRECT("datafile[Product ID]"),0),MATCH(L$3,$G$1:$U$1,0))</f>
        <v>Completed</v>
      </c>
      <c r="M354">
        <f ca="1">INDEX(datafile[],MATCH($G354,INDIRECT("datafile[Product ID]"),0),MATCH(M$3,$G$1:$U$1,0))</f>
        <v>44.58</v>
      </c>
      <c r="N354" t="str">
        <f ca="1">INDEX(datafile[],MATCH($G354,INDIRECT("datafile[Product ID]"),0),MATCH(N$3,$G$1:$U$1,0))</f>
        <v>94337 Bond Lodge Apt. 887
Deannaberg, IA 92949</v>
      </c>
      <c r="O354" t="str">
        <f ca="1">INDEX(datafile[],MATCH($G354,INDIRECT("datafile[Product ID]"),0),MATCH(O$3,$G$1:$U$1,0))</f>
        <v>Website</v>
      </c>
      <c r="P354">
        <f ca="1">INDEX(datafile[],MATCH($G354,INDIRECT("datafile[Product ID]"),0),MATCH(P$3,$G$1:$U$1,0))</f>
        <v>45522</v>
      </c>
      <c r="Q354">
        <f ca="1">INDEX(datafile[],MATCH($G354,INDIRECT("datafile[Product ID]"),0),MATCH(Q$3,$G$1:$U$1,0))</f>
        <v>320.52</v>
      </c>
      <c r="R354">
        <f ca="1">INDEX(datafile[],MATCH($G354,INDIRECT("datafile[Product ID]"),0),MATCH(R$3,$G$1:$U$1,0))</f>
        <v>449.87</v>
      </c>
      <c r="S354">
        <f ca="1">INDEX(datafile[],MATCH($G354,INDIRECT("datafile[Product ID]"),0),MATCH(S$3,$G$1:$U$1,0))</f>
        <v>36</v>
      </c>
      <c r="T354">
        <f ca="1">INDEX(datafile[],MATCH($G354,INDIRECT("datafile[Product ID]"),0),MATCH(T$3,$G$1:$U$1,0))</f>
        <v>42.05</v>
      </c>
      <c r="U354">
        <f ca="1">INDEX(datafile[],MATCH($G354,INDIRECT("datafile[Product ID]"),0),MATCH(U$3,$G$1:$U$1,0))</f>
        <v>35.65</v>
      </c>
    </row>
    <row r="355" spans="7:21" x14ac:dyDescent="0.25">
      <c r="G355" t="s">
        <v>852</v>
      </c>
      <c r="H355" t="str">
        <f ca="1">INDEX(datafile[],MATCH($G355,INDIRECT("datafile[Product ID]"),0),MATCH(H$3,$G$1:$U$1,0))</f>
        <v>Clothing</v>
      </c>
      <c r="I355" t="str">
        <f ca="1">INDEX(datafile[],MATCH($G355,INDIRECT("datafile[Product ID]"),0),MATCH(I$3,$G$1:$U$1,0))</f>
        <v>Laptop</v>
      </c>
      <c r="J355" t="str">
        <f ca="1">INDEX(datafile[],MATCH($G355,INDIRECT("datafile[Product ID]"),0),MATCH(J$3,$G$1:$U$1,0))</f>
        <v>Cash on Delivery</v>
      </c>
      <c r="K355" t="str">
        <f ca="1">INDEX(datafile[],MATCH($G355,INDIRECT("datafile[Product ID]"),0),MATCH(K$3,$G$1:$U$1,0))</f>
        <v>Houston</v>
      </c>
      <c r="L355" t="str">
        <f ca="1">INDEX(datafile[],MATCH($G355,INDIRECT("datafile[Product ID]"),0),MATCH(L$3,$G$1:$U$1,0))</f>
        <v>Completed</v>
      </c>
      <c r="M355">
        <f ca="1">INDEX(datafile[],MATCH($G355,INDIRECT("datafile[Product ID]"),0),MATCH(M$3,$G$1:$U$1,0))</f>
        <v>12.51</v>
      </c>
      <c r="N355" t="str">
        <f ca="1">INDEX(datafile[],MATCH($G355,INDIRECT("datafile[Product ID]"),0),MATCH(N$3,$G$1:$U$1,0))</f>
        <v>6204 Carr Loaf Suite 955
Logantown, MD 93419</v>
      </c>
      <c r="O355" t="str">
        <f ca="1">INDEX(datafile[],MATCH($G355,INDIRECT("datafile[Product ID]"),0),MATCH(O$3,$G$1:$U$1,0))</f>
        <v>App</v>
      </c>
      <c r="P355">
        <f ca="1">INDEX(datafile[],MATCH($G355,INDIRECT("datafile[Product ID]"),0),MATCH(P$3,$G$1:$U$1,0))</f>
        <v>45453</v>
      </c>
      <c r="Q355">
        <f ca="1">INDEX(datafile[],MATCH($G355,INDIRECT("datafile[Product ID]"),0),MATCH(Q$3,$G$1:$U$1,0))</f>
        <v>983.07</v>
      </c>
      <c r="R355">
        <f ca="1">INDEX(datafile[],MATCH($G355,INDIRECT("datafile[Product ID]"),0),MATCH(R$3,$G$1:$U$1,0))</f>
        <v>369.75</v>
      </c>
      <c r="S355">
        <f ca="1">INDEX(datafile[],MATCH($G355,INDIRECT("datafile[Product ID]"),0),MATCH(S$3,$G$1:$U$1,0))</f>
        <v>58</v>
      </c>
      <c r="T355">
        <f ca="1">INDEX(datafile[],MATCH($G355,INDIRECT("datafile[Product ID]"),0),MATCH(T$3,$G$1:$U$1,0))</f>
        <v>17.55</v>
      </c>
      <c r="U355">
        <f ca="1">INDEX(datafile[],MATCH($G355,INDIRECT("datafile[Product ID]"),0),MATCH(U$3,$G$1:$U$1,0))</f>
        <v>34.5</v>
      </c>
    </row>
    <row r="356" spans="7:21" x14ac:dyDescent="0.25">
      <c r="G356" t="s">
        <v>855</v>
      </c>
      <c r="H356" t="str">
        <f ca="1">INDEX(datafile[],MATCH($G356,INDIRECT("datafile[Product ID]"),0),MATCH(H$3,$G$1:$U$1,0))</f>
        <v>Books</v>
      </c>
      <c r="I356" t="str">
        <f ca="1">INDEX(datafile[],MATCH($G356,INDIRECT("datafile[Product ID]"),0),MATCH(I$3,$G$1:$U$1,0))</f>
        <v>Basketball</v>
      </c>
      <c r="J356" t="str">
        <f ca="1">INDEX(datafile[],MATCH($G356,INDIRECT("datafile[Product ID]"),0),MATCH(J$3,$G$1:$U$1,0))</f>
        <v>Credit Card</v>
      </c>
      <c r="K356" t="str">
        <f ca="1">INDEX(datafile[],MATCH($G356,INDIRECT("datafile[Product ID]"),0),MATCH(K$3,$G$1:$U$1,0))</f>
        <v>New York</v>
      </c>
      <c r="L356" t="str">
        <f ca="1">INDEX(datafile[],MATCH($G356,INDIRECT("datafile[Product ID]"),0),MATCH(L$3,$G$1:$U$1,0))</f>
        <v>Pending</v>
      </c>
      <c r="M356">
        <f ca="1">INDEX(datafile[],MATCH($G356,INDIRECT("datafile[Product ID]"),0),MATCH(M$3,$G$1:$U$1,0))</f>
        <v>33.79</v>
      </c>
      <c r="N356" t="str">
        <f ca="1">INDEX(datafile[],MATCH($G356,INDIRECT("datafile[Product ID]"),0),MATCH(N$3,$G$1:$U$1,0))</f>
        <v>7363 Petty Union
New Ronald, ND 18112</v>
      </c>
      <c r="O356" t="str">
        <f ca="1">INDEX(datafile[],MATCH($G356,INDIRECT("datafile[Product ID]"),0),MATCH(O$3,$G$1:$U$1,0))</f>
        <v>App</v>
      </c>
      <c r="P356">
        <f ca="1">INDEX(datafile[],MATCH($G356,INDIRECT("datafile[Product ID]"),0),MATCH(P$3,$G$1:$U$1,0))</f>
        <v>45354</v>
      </c>
      <c r="Q356">
        <f ca="1">INDEX(datafile[],MATCH($G356,INDIRECT("datafile[Product ID]"),0),MATCH(Q$3,$G$1:$U$1,0))</f>
        <v>546.66999999999996</v>
      </c>
      <c r="R356">
        <f ca="1">INDEX(datafile[],MATCH($G356,INDIRECT("datafile[Product ID]"),0),MATCH(R$3,$G$1:$U$1,0))</f>
        <v>238.05</v>
      </c>
      <c r="S356">
        <f ca="1">INDEX(datafile[],MATCH($G356,INDIRECT("datafile[Product ID]"),0),MATCH(S$3,$G$1:$U$1,0))</f>
        <v>59</v>
      </c>
      <c r="T356">
        <f ca="1">INDEX(datafile[],MATCH($G356,INDIRECT("datafile[Product ID]"),0),MATCH(T$3,$G$1:$U$1,0))</f>
        <v>36.619999999999997</v>
      </c>
      <c r="U356">
        <f ca="1">INDEX(datafile[],MATCH($G356,INDIRECT("datafile[Product ID]"),0),MATCH(U$3,$G$1:$U$1,0))</f>
        <v>33.51</v>
      </c>
    </row>
    <row r="357" spans="7:21" x14ac:dyDescent="0.25">
      <c r="G357" t="s">
        <v>858</v>
      </c>
      <c r="H357" t="str">
        <f ca="1">INDEX(datafile[],MATCH($G357,INDIRECT("datafile[Product ID]"),0),MATCH(H$3,$G$1:$U$1,0))</f>
        <v>Electronics</v>
      </c>
      <c r="I357" t="str">
        <f ca="1">INDEX(datafile[],MATCH($G357,INDIRECT("datafile[Product ID]"),0),MATCH(I$3,$G$1:$U$1,0))</f>
        <v>T-shirt</v>
      </c>
      <c r="J357" t="str">
        <f ca="1">INDEX(datafile[],MATCH($G357,INDIRECT("datafile[Product ID]"),0),MATCH(J$3,$G$1:$U$1,0))</f>
        <v>Credit Card</v>
      </c>
      <c r="K357" t="str">
        <f ca="1">INDEX(datafile[],MATCH($G357,INDIRECT("datafile[Product ID]"),0),MATCH(K$3,$G$1:$U$1,0))</f>
        <v>New York</v>
      </c>
      <c r="L357" t="str">
        <f ca="1">INDEX(datafile[],MATCH($G357,INDIRECT("datafile[Product ID]"),0),MATCH(L$3,$G$1:$U$1,0))</f>
        <v>Cancelled</v>
      </c>
      <c r="M357">
        <f ca="1">INDEX(datafile[],MATCH($G357,INDIRECT("datafile[Product ID]"),0),MATCH(M$3,$G$1:$U$1,0))</f>
        <v>23.28</v>
      </c>
      <c r="N357" t="str">
        <f ca="1">INDEX(datafile[],MATCH($G357,INDIRECT("datafile[Product ID]"),0),MATCH(N$3,$G$1:$U$1,0))</f>
        <v>5062 Nicholas Mountain
West Elizabeth, ME 44123</v>
      </c>
      <c r="O357" t="str">
        <f ca="1">INDEX(datafile[],MATCH($G357,INDIRECT("datafile[Product ID]"),0),MATCH(O$3,$G$1:$U$1,0))</f>
        <v>App</v>
      </c>
      <c r="P357">
        <f ca="1">INDEX(datafile[],MATCH($G357,INDIRECT("datafile[Product ID]"),0),MATCH(P$3,$G$1:$U$1,0))</f>
        <v>45499</v>
      </c>
      <c r="Q357">
        <f ca="1">INDEX(datafile[],MATCH($G357,INDIRECT("datafile[Product ID]"),0),MATCH(Q$3,$G$1:$U$1,0))</f>
        <v>209.71</v>
      </c>
      <c r="R357">
        <f ca="1">INDEX(datafile[],MATCH($G357,INDIRECT("datafile[Product ID]"),0),MATCH(R$3,$G$1:$U$1,0))</f>
        <v>405.47</v>
      </c>
      <c r="S357">
        <f ca="1">INDEX(datafile[],MATCH($G357,INDIRECT("datafile[Product ID]"),0),MATCH(S$3,$G$1:$U$1,0))</f>
        <v>9</v>
      </c>
      <c r="T357">
        <f ca="1">INDEX(datafile[],MATCH($G357,INDIRECT("datafile[Product ID]"),0),MATCH(T$3,$G$1:$U$1,0))</f>
        <v>28.5</v>
      </c>
      <c r="U357">
        <f ca="1">INDEX(datafile[],MATCH($G357,INDIRECT("datafile[Product ID]"),0),MATCH(U$3,$G$1:$U$1,0))</f>
        <v>90.44</v>
      </c>
    </row>
    <row r="358" spans="7:21" x14ac:dyDescent="0.25">
      <c r="G358" t="s">
        <v>860</v>
      </c>
      <c r="H358" t="str">
        <f ca="1">INDEX(datafile[],MATCH($G358,INDIRECT("datafile[Product ID]"),0),MATCH(H$3,$G$1:$U$1,0))</f>
        <v>Furniture</v>
      </c>
      <c r="I358" t="str">
        <f ca="1">INDEX(datafile[],MATCH($G358,INDIRECT("datafile[Product ID]"),0),MATCH(I$3,$G$1:$U$1,0))</f>
        <v>T-shirt</v>
      </c>
      <c r="J358" t="str">
        <f ca="1">INDEX(datafile[],MATCH($G358,INDIRECT("datafile[Product ID]"),0),MATCH(J$3,$G$1:$U$1,0))</f>
        <v>Bank Transfer</v>
      </c>
      <c r="K358" t="str">
        <f ca="1">INDEX(datafile[],MATCH($G358,INDIRECT("datafile[Product ID]"),0),MATCH(K$3,$G$1:$U$1,0))</f>
        <v>Los Angeles</v>
      </c>
      <c r="L358" t="str">
        <f ca="1">INDEX(datafile[],MATCH($G358,INDIRECT("datafile[Product ID]"),0),MATCH(L$3,$G$1:$U$1,0))</f>
        <v>Pending</v>
      </c>
      <c r="M358">
        <f ca="1">INDEX(datafile[],MATCH($G358,INDIRECT("datafile[Product ID]"),0),MATCH(M$3,$G$1:$U$1,0))</f>
        <v>43.75</v>
      </c>
      <c r="N358" t="str">
        <f ca="1">INDEX(datafile[],MATCH($G358,INDIRECT("datafile[Product ID]"),0),MATCH(N$3,$G$1:$U$1,0))</f>
        <v>PSC 5629, Box 8390
APO AA 76480</v>
      </c>
      <c r="O358" t="str">
        <f ca="1">INDEX(datafile[],MATCH($G358,INDIRECT("datafile[Product ID]"),0),MATCH(O$3,$G$1:$U$1,0))</f>
        <v>Website</v>
      </c>
      <c r="P358">
        <f ca="1">INDEX(datafile[],MATCH($G358,INDIRECT("datafile[Product ID]"),0),MATCH(P$3,$G$1:$U$1,0))</f>
        <v>45341</v>
      </c>
      <c r="Q358">
        <f ca="1">INDEX(datafile[],MATCH($G358,INDIRECT("datafile[Product ID]"),0),MATCH(Q$3,$G$1:$U$1,0))</f>
        <v>125.77</v>
      </c>
      <c r="R358">
        <f ca="1">INDEX(datafile[],MATCH($G358,INDIRECT("datafile[Product ID]"),0),MATCH(R$3,$G$1:$U$1,0))</f>
        <v>376.53</v>
      </c>
      <c r="S358">
        <f ca="1">INDEX(datafile[],MATCH($G358,INDIRECT("datafile[Product ID]"),0),MATCH(S$3,$G$1:$U$1,0))</f>
        <v>1</v>
      </c>
      <c r="T358">
        <f ca="1">INDEX(datafile[],MATCH($G358,INDIRECT("datafile[Product ID]"),0),MATCH(T$3,$G$1:$U$1,0))</f>
        <v>24.63</v>
      </c>
      <c r="U358">
        <f ca="1">INDEX(datafile[],MATCH($G358,INDIRECT("datafile[Product ID]"),0),MATCH(U$3,$G$1:$U$1,0))</f>
        <v>48.7</v>
      </c>
    </row>
    <row r="359" spans="7:21" x14ac:dyDescent="0.25">
      <c r="G359" t="s">
        <v>867</v>
      </c>
      <c r="H359" t="str">
        <f ca="1">INDEX(datafile[],MATCH($G359,INDIRECT("datafile[Product ID]"),0),MATCH(H$3,$G$1:$U$1,0))</f>
        <v>Electronics</v>
      </c>
      <c r="I359" t="str">
        <f ca="1">INDEX(datafile[],MATCH($G359,INDIRECT("datafile[Product ID]"),0),MATCH(I$3,$G$1:$U$1,0))</f>
        <v>Basketball</v>
      </c>
      <c r="J359" t="str">
        <f ca="1">INDEX(datafile[],MATCH($G359,INDIRECT("datafile[Product ID]"),0),MATCH(J$3,$G$1:$U$1,0))</f>
        <v>Cash on Delivery</v>
      </c>
      <c r="K359" t="str">
        <f ca="1">INDEX(datafile[],MATCH($G359,INDIRECT("datafile[Product ID]"),0),MATCH(K$3,$G$1:$U$1,0))</f>
        <v>San Francisco</v>
      </c>
      <c r="L359" t="str">
        <f ca="1">INDEX(datafile[],MATCH($G359,INDIRECT("datafile[Product ID]"),0),MATCH(L$3,$G$1:$U$1,0))</f>
        <v>Cancelled</v>
      </c>
      <c r="M359">
        <f ca="1">INDEX(datafile[],MATCH($G359,INDIRECT("datafile[Product ID]"),0),MATCH(M$3,$G$1:$U$1,0))</f>
        <v>5.76</v>
      </c>
      <c r="N359" t="str">
        <f ca="1">INDEX(datafile[],MATCH($G359,INDIRECT("datafile[Product ID]"),0),MATCH(N$3,$G$1:$U$1,0))</f>
        <v>46405 Carey Greens Suite 119
Natashaland, ND 87627</v>
      </c>
      <c r="O359" t="str">
        <f ca="1">INDEX(datafile[],MATCH($G359,INDIRECT("datafile[Product ID]"),0),MATCH(O$3,$G$1:$U$1,0))</f>
        <v>App</v>
      </c>
      <c r="P359">
        <f ca="1">INDEX(datafile[],MATCH($G359,INDIRECT("datafile[Product ID]"),0),MATCH(P$3,$G$1:$U$1,0))</f>
        <v>45404</v>
      </c>
      <c r="Q359">
        <f ca="1">INDEX(datafile[],MATCH($G359,INDIRECT("datafile[Product ID]"),0),MATCH(Q$3,$G$1:$U$1,0))</f>
        <v>726.21</v>
      </c>
      <c r="R359">
        <f ca="1">INDEX(datafile[],MATCH($G359,INDIRECT("datafile[Product ID]"),0),MATCH(R$3,$G$1:$U$1,0))</f>
        <v>86.38</v>
      </c>
      <c r="S359">
        <f ca="1">INDEX(datafile[],MATCH($G359,INDIRECT("datafile[Product ID]"),0),MATCH(S$3,$G$1:$U$1,0))</f>
        <v>25</v>
      </c>
      <c r="T359">
        <f ca="1">INDEX(datafile[],MATCH($G359,INDIRECT("datafile[Product ID]"),0),MATCH(T$3,$G$1:$U$1,0))</f>
        <v>25.18</v>
      </c>
      <c r="U359">
        <f ca="1">INDEX(datafile[],MATCH($G359,INDIRECT("datafile[Product ID]"),0),MATCH(U$3,$G$1:$U$1,0))</f>
        <v>3.35</v>
      </c>
    </row>
    <row r="360" spans="7:21" x14ac:dyDescent="0.25">
      <c r="G360" t="s">
        <v>869</v>
      </c>
      <c r="H360" t="str">
        <f ca="1">INDEX(datafile[],MATCH($G360,INDIRECT("datafile[Product ID]"),0),MATCH(H$3,$G$1:$U$1,0))</f>
        <v>Furniture</v>
      </c>
      <c r="I360" t="str">
        <f ca="1">INDEX(datafile[],MATCH($G360,INDIRECT("datafile[Product ID]"),0),MATCH(I$3,$G$1:$U$1,0))</f>
        <v>T-shirt</v>
      </c>
      <c r="J360" t="str">
        <f ca="1">INDEX(datafile[],MATCH($G360,INDIRECT("datafile[Product ID]"),0),MATCH(J$3,$G$1:$U$1,0))</f>
        <v>Credit Card</v>
      </c>
      <c r="K360" t="str">
        <f ca="1">INDEX(datafile[],MATCH($G360,INDIRECT("datafile[Product ID]"),0),MATCH(K$3,$G$1:$U$1,0))</f>
        <v>Chicago</v>
      </c>
      <c r="L360" t="str">
        <f ca="1">INDEX(datafile[],MATCH($G360,INDIRECT("datafile[Product ID]"),0),MATCH(L$3,$G$1:$U$1,0))</f>
        <v>Completed</v>
      </c>
      <c r="M360">
        <f ca="1">INDEX(datafile[],MATCH($G360,INDIRECT("datafile[Product ID]"),0),MATCH(M$3,$G$1:$U$1,0))</f>
        <v>43.39</v>
      </c>
      <c r="N360" t="str">
        <f ca="1">INDEX(datafile[],MATCH($G360,INDIRECT("datafile[Product ID]"),0),MATCH(N$3,$G$1:$U$1,0))</f>
        <v>778 Julie Center Suite 955
West Mckenziehaven, AL 59217</v>
      </c>
      <c r="O360" t="str">
        <f ca="1">INDEX(datafile[],MATCH($G360,INDIRECT("datafile[Product ID]"),0),MATCH(O$3,$G$1:$U$1,0))</f>
        <v>App</v>
      </c>
      <c r="P360">
        <f ca="1">INDEX(datafile[],MATCH($G360,INDIRECT("datafile[Product ID]"),0),MATCH(P$3,$G$1:$U$1,0))</f>
        <v>45416</v>
      </c>
      <c r="Q360">
        <f ca="1">INDEX(datafile[],MATCH($G360,INDIRECT("datafile[Product ID]"),0),MATCH(Q$3,$G$1:$U$1,0))</f>
        <v>591.12</v>
      </c>
      <c r="R360">
        <f ca="1">INDEX(datafile[],MATCH($G360,INDIRECT("datafile[Product ID]"),0),MATCH(R$3,$G$1:$U$1,0))</f>
        <v>122.34</v>
      </c>
      <c r="S360">
        <f ca="1">INDEX(datafile[],MATCH($G360,INDIRECT("datafile[Product ID]"),0),MATCH(S$3,$G$1:$U$1,0))</f>
        <v>75</v>
      </c>
      <c r="T360">
        <f ca="1">INDEX(datafile[],MATCH($G360,INDIRECT("datafile[Product ID]"),0),MATCH(T$3,$G$1:$U$1,0))</f>
        <v>23.47</v>
      </c>
      <c r="U360">
        <f ca="1">INDEX(datafile[],MATCH($G360,INDIRECT("datafile[Product ID]"),0),MATCH(U$3,$G$1:$U$1,0))</f>
        <v>11.91</v>
      </c>
    </row>
    <row r="361" spans="7:21" x14ac:dyDescent="0.25">
      <c r="G361" t="s">
        <v>871</v>
      </c>
      <c r="H361" t="str">
        <f ca="1">INDEX(datafile[],MATCH($G361,INDIRECT("datafile[Product ID]"),0),MATCH(H$3,$G$1:$U$1,0))</f>
        <v>Books</v>
      </c>
      <c r="I361" t="str">
        <f ca="1">INDEX(datafile[],MATCH($G361,INDIRECT("datafile[Product ID]"),0),MATCH(I$3,$G$1:$U$1,0))</f>
        <v>Novel</v>
      </c>
      <c r="J361" t="str">
        <f ca="1">INDEX(datafile[],MATCH($G361,INDIRECT("datafile[Product ID]"),0),MATCH(J$3,$G$1:$U$1,0))</f>
        <v>PayPal</v>
      </c>
      <c r="K361" t="str">
        <f ca="1">INDEX(datafile[],MATCH($G361,INDIRECT("datafile[Product ID]"),0),MATCH(K$3,$G$1:$U$1,0))</f>
        <v>Los Angeles</v>
      </c>
      <c r="L361" t="str">
        <f ca="1">INDEX(datafile[],MATCH($G361,INDIRECT("datafile[Product ID]"),0),MATCH(L$3,$G$1:$U$1,0))</f>
        <v>Pending</v>
      </c>
      <c r="M361">
        <f ca="1">INDEX(datafile[],MATCH($G361,INDIRECT("datafile[Product ID]"),0),MATCH(M$3,$G$1:$U$1,0))</f>
        <v>10.130000000000001</v>
      </c>
      <c r="N361" t="str">
        <f ca="1">INDEX(datafile[],MATCH($G361,INDIRECT("datafile[Product ID]"),0),MATCH(N$3,$G$1:$U$1,0))</f>
        <v>917 Jones Summit Suite 943
Jonesberg, DE 63859</v>
      </c>
      <c r="O361" t="str">
        <f ca="1">INDEX(datafile[],MATCH($G361,INDIRECT("datafile[Product ID]"),0),MATCH(O$3,$G$1:$U$1,0))</f>
        <v>App</v>
      </c>
      <c r="P361">
        <f ca="1">INDEX(datafile[],MATCH($G361,INDIRECT("datafile[Product ID]"),0),MATCH(P$3,$G$1:$U$1,0))</f>
        <v>45335</v>
      </c>
      <c r="Q361">
        <f ca="1">INDEX(datafile[],MATCH($G361,INDIRECT("datafile[Product ID]"),0),MATCH(Q$3,$G$1:$U$1,0))</f>
        <v>994.3</v>
      </c>
      <c r="R361">
        <f ca="1">INDEX(datafile[],MATCH($G361,INDIRECT("datafile[Product ID]"),0),MATCH(R$3,$G$1:$U$1,0))</f>
        <v>152.04</v>
      </c>
      <c r="S361">
        <f ca="1">INDEX(datafile[],MATCH($G361,INDIRECT("datafile[Product ID]"),0),MATCH(S$3,$G$1:$U$1,0))</f>
        <v>91</v>
      </c>
      <c r="T361">
        <f ca="1">INDEX(datafile[],MATCH($G361,INDIRECT("datafile[Product ID]"),0),MATCH(T$3,$G$1:$U$1,0))</f>
        <v>47.3</v>
      </c>
      <c r="U361">
        <f ca="1">INDEX(datafile[],MATCH($G361,INDIRECT("datafile[Product ID]"),0),MATCH(U$3,$G$1:$U$1,0))</f>
        <v>47.34</v>
      </c>
    </row>
    <row r="362" spans="7:21" x14ac:dyDescent="0.25">
      <c r="G362" t="s">
        <v>874</v>
      </c>
      <c r="H362" t="str">
        <f ca="1">INDEX(datafile[],MATCH($G362,INDIRECT("datafile[Product ID]"),0),MATCH(H$3,$G$1:$U$1,0))</f>
        <v>Books</v>
      </c>
      <c r="I362" t="str">
        <f ca="1">INDEX(datafile[],MATCH($G362,INDIRECT("datafile[Product ID]"),0),MATCH(I$3,$G$1:$U$1,0))</f>
        <v>Novel</v>
      </c>
      <c r="J362" t="str">
        <f ca="1">INDEX(datafile[],MATCH($G362,INDIRECT("datafile[Product ID]"),0),MATCH(J$3,$G$1:$U$1,0))</f>
        <v>Credit Card</v>
      </c>
      <c r="K362" t="str">
        <f ca="1">INDEX(datafile[],MATCH($G362,INDIRECT("datafile[Product ID]"),0),MATCH(K$3,$G$1:$U$1,0))</f>
        <v>Houston</v>
      </c>
      <c r="L362" t="str">
        <f ca="1">INDEX(datafile[],MATCH($G362,INDIRECT("datafile[Product ID]"),0),MATCH(L$3,$G$1:$U$1,0))</f>
        <v>Cancelled</v>
      </c>
      <c r="M362">
        <f ca="1">INDEX(datafile[],MATCH($G362,INDIRECT("datafile[Product ID]"),0),MATCH(M$3,$G$1:$U$1,0))</f>
        <v>42.34</v>
      </c>
      <c r="N362" t="str">
        <f ca="1">INDEX(datafile[],MATCH($G362,INDIRECT("datafile[Product ID]"),0),MATCH(N$3,$G$1:$U$1,0))</f>
        <v>3886 Henry Mall
Lake Haleyfurt, DC 33297</v>
      </c>
      <c r="O362" t="str">
        <f ca="1">INDEX(datafile[],MATCH($G362,INDIRECT("datafile[Product ID]"),0),MATCH(O$3,$G$1:$U$1,0))</f>
        <v>App</v>
      </c>
      <c r="P362">
        <f ca="1">INDEX(datafile[],MATCH($G362,INDIRECT("datafile[Product ID]"),0),MATCH(P$3,$G$1:$U$1,0))</f>
        <v>45235</v>
      </c>
      <c r="Q362">
        <f ca="1">INDEX(datafile[],MATCH($G362,INDIRECT("datafile[Product ID]"),0),MATCH(Q$3,$G$1:$U$1,0))</f>
        <v>971.19</v>
      </c>
      <c r="R362">
        <f ca="1">INDEX(datafile[],MATCH($G362,INDIRECT("datafile[Product ID]"),0),MATCH(R$3,$G$1:$U$1,0))</f>
        <v>220.22</v>
      </c>
      <c r="S362">
        <f ca="1">INDEX(datafile[],MATCH($G362,INDIRECT("datafile[Product ID]"),0),MATCH(S$3,$G$1:$U$1,0))</f>
        <v>25</v>
      </c>
      <c r="T362">
        <f ca="1">INDEX(datafile[],MATCH($G362,INDIRECT("datafile[Product ID]"),0),MATCH(T$3,$G$1:$U$1,0))</f>
        <v>36.93</v>
      </c>
      <c r="U362">
        <f ca="1">INDEX(datafile[],MATCH($G362,INDIRECT("datafile[Product ID]"),0),MATCH(U$3,$G$1:$U$1,0))</f>
        <v>34.880000000000003</v>
      </c>
    </row>
    <row r="363" spans="7:21" x14ac:dyDescent="0.25">
      <c r="G363" t="s">
        <v>876</v>
      </c>
      <c r="H363" t="str">
        <f ca="1">INDEX(datafile[],MATCH($G363,INDIRECT("datafile[Product ID]"),0),MATCH(H$3,$G$1:$U$1,0))</f>
        <v>Books</v>
      </c>
      <c r="I363" t="str">
        <f ca="1">INDEX(datafile[],MATCH($G363,INDIRECT("datafile[Product ID]"),0),MATCH(I$3,$G$1:$U$1,0))</f>
        <v>Basketball</v>
      </c>
      <c r="J363" t="str">
        <f ca="1">INDEX(datafile[],MATCH($G363,INDIRECT("datafile[Product ID]"),0),MATCH(J$3,$G$1:$U$1,0))</f>
        <v>PayPal</v>
      </c>
      <c r="K363" t="str">
        <f ca="1">INDEX(datafile[],MATCH($G363,INDIRECT("datafile[Product ID]"),0),MATCH(K$3,$G$1:$U$1,0))</f>
        <v>Chicago</v>
      </c>
      <c r="L363" t="str">
        <f ca="1">INDEX(datafile[],MATCH($G363,INDIRECT("datafile[Product ID]"),0),MATCH(L$3,$G$1:$U$1,0))</f>
        <v>Returned</v>
      </c>
      <c r="M363">
        <f ca="1">INDEX(datafile[],MATCH($G363,INDIRECT("datafile[Product ID]"),0),MATCH(M$3,$G$1:$U$1,0))</f>
        <v>22.85</v>
      </c>
      <c r="N363" t="str">
        <f ca="1">INDEX(datafile[],MATCH($G363,INDIRECT("datafile[Product ID]"),0),MATCH(N$3,$G$1:$U$1,0))</f>
        <v>0913 Williams Springs Suite 320
East Kyleview, MI 08558</v>
      </c>
      <c r="O363" t="str">
        <f ca="1">INDEX(datafile[],MATCH($G363,INDIRECT("datafile[Product ID]"),0),MATCH(O$3,$G$1:$U$1,0))</f>
        <v>App</v>
      </c>
      <c r="P363">
        <f ca="1">INDEX(datafile[],MATCH($G363,INDIRECT("datafile[Product ID]"),0),MATCH(P$3,$G$1:$U$1,0))</f>
        <v>45227</v>
      </c>
      <c r="Q363">
        <f ca="1">INDEX(datafile[],MATCH($G363,INDIRECT("datafile[Product ID]"),0),MATCH(Q$3,$G$1:$U$1,0))</f>
        <v>286.48</v>
      </c>
      <c r="R363">
        <f ca="1">INDEX(datafile[],MATCH($G363,INDIRECT("datafile[Product ID]"),0),MATCH(R$3,$G$1:$U$1,0))</f>
        <v>92.53</v>
      </c>
      <c r="S363">
        <f ca="1">INDEX(datafile[],MATCH($G363,INDIRECT("datafile[Product ID]"),0),MATCH(S$3,$G$1:$U$1,0))</f>
        <v>71</v>
      </c>
      <c r="T363">
        <f ca="1">INDEX(datafile[],MATCH($G363,INDIRECT("datafile[Product ID]"),0),MATCH(T$3,$G$1:$U$1,0))</f>
        <v>47.94</v>
      </c>
      <c r="U363">
        <f ca="1">INDEX(datafile[],MATCH($G363,INDIRECT("datafile[Product ID]"),0),MATCH(U$3,$G$1:$U$1,0))</f>
        <v>27.85</v>
      </c>
    </row>
    <row r="364" spans="7:21" x14ac:dyDescent="0.25">
      <c r="G364" t="s">
        <v>879</v>
      </c>
      <c r="H364" t="str">
        <f ca="1">INDEX(datafile[],MATCH($G364,INDIRECT("datafile[Product ID]"),0),MATCH(H$3,$G$1:$U$1,0))</f>
        <v>Electronics</v>
      </c>
      <c r="I364" t="str">
        <f ca="1">INDEX(datafile[],MATCH($G364,INDIRECT("datafile[Product ID]"),0),MATCH(I$3,$G$1:$U$1,0))</f>
        <v>Novel</v>
      </c>
      <c r="J364" t="str">
        <f ca="1">INDEX(datafile[],MATCH($G364,INDIRECT("datafile[Product ID]"),0),MATCH(J$3,$G$1:$U$1,0))</f>
        <v>Bank Transfer</v>
      </c>
      <c r="K364" t="str">
        <f ca="1">INDEX(datafile[],MATCH($G364,INDIRECT("datafile[Product ID]"),0),MATCH(K$3,$G$1:$U$1,0))</f>
        <v>Chicago</v>
      </c>
      <c r="L364" t="str">
        <f ca="1">INDEX(datafile[],MATCH($G364,INDIRECT("datafile[Product ID]"),0),MATCH(L$3,$G$1:$U$1,0))</f>
        <v>Completed</v>
      </c>
      <c r="M364">
        <f ca="1">INDEX(datafile[],MATCH($G364,INDIRECT("datafile[Product ID]"),0),MATCH(M$3,$G$1:$U$1,0))</f>
        <v>35.869999999999997</v>
      </c>
      <c r="N364" t="str">
        <f ca="1">INDEX(datafile[],MATCH($G364,INDIRECT("datafile[Product ID]"),0),MATCH(N$3,$G$1:$U$1,0))</f>
        <v>160 Kim Port Apt. 996
New Jasonborough, SD 14609</v>
      </c>
      <c r="O364" t="str">
        <f ca="1">INDEX(datafile[],MATCH($G364,INDIRECT("datafile[Product ID]"),0),MATCH(O$3,$G$1:$U$1,0))</f>
        <v>App</v>
      </c>
      <c r="P364">
        <f ca="1">INDEX(datafile[],MATCH($G364,INDIRECT("datafile[Product ID]"),0),MATCH(P$3,$G$1:$U$1,0))</f>
        <v>45378</v>
      </c>
      <c r="Q364">
        <f ca="1">INDEX(datafile[],MATCH($G364,INDIRECT("datafile[Product ID]"),0),MATCH(Q$3,$G$1:$U$1,0))</f>
        <v>467.81</v>
      </c>
      <c r="R364">
        <f ca="1">INDEX(datafile[],MATCH($G364,INDIRECT("datafile[Product ID]"),0),MATCH(R$3,$G$1:$U$1,0))</f>
        <v>165.68</v>
      </c>
      <c r="S364">
        <f ca="1">INDEX(datafile[],MATCH($G364,INDIRECT("datafile[Product ID]"),0),MATCH(S$3,$G$1:$U$1,0))</f>
        <v>21</v>
      </c>
      <c r="T364">
        <f ca="1">INDEX(datafile[],MATCH($G364,INDIRECT("datafile[Product ID]"),0),MATCH(T$3,$G$1:$U$1,0))</f>
        <v>21.91</v>
      </c>
      <c r="U364">
        <f ca="1">INDEX(datafile[],MATCH($G364,INDIRECT("datafile[Product ID]"),0),MATCH(U$3,$G$1:$U$1,0))</f>
        <v>67.900000000000006</v>
      </c>
    </row>
    <row r="365" spans="7:21" x14ac:dyDescent="0.25">
      <c r="G365" t="s">
        <v>881</v>
      </c>
      <c r="H365" t="str">
        <f ca="1">INDEX(datafile[],MATCH($G365,INDIRECT("datafile[Product ID]"),0),MATCH(H$3,$G$1:$U$1,0))</f>
        <v>Sports</v>
      </c>
      <c r="I365" t="str">
        <f ca="1">INDEX(datafile[],MATCH($G365,INDIRECT("datafile[Product ID]"),0),MATCH(I$3,$G$1:$U$1,0))</f>
        <v>Novel</v>
      </c>
      <c r="J365" t="str">
        <f ca="1">INDEX(datafile[],MATCH($G365,INDIRECT("datafile[Product ID]"),0),MATCH(J$3,$G$1:$U$1,0))</f>
        <v>Credit Card</v>
      </c>
      <c r="K365" t="str">
        <f ca="1">INDEX(datafile[],MATCH($G365,INDIRECT("datafile[Product ID]"),0),MATCH(K$3,$G$1:$U$1,0))</f>
        <v>Los Angeles</v>
      </c>
      <c r="L365" t="str">
        <f ca="1">INDEX(datafile[],MATCH($G365,INDIRECT("datafile[Product ID]"),0),MATCH(L$3,$G$1:$U$1,0))</f>
        <v>Pending</v>
      </c>
      <c r="M365">
        <f ca="1">INDEX(datafile[],MATCH($G365,INDIRECT("datafile[Product ID]"),0),MATCH(M$3,$G$1:$U$1,0))</f>
        <v>24.26</v>
      </c>
      <c r="N365" t="str">
        <f ca="1">INDEX(datafile[],MATCH($G365,INDIRECT("datafile[Product ID]"),0),MATCH(N$3,$G$1:$U$1,0))</f>
        <v>31553 Turner Valleys
Harrisonview, HI 01036</v>
      </c>
      <c r="O365" t="str">
        <f ca="1">INDEX(datafile[],MATCH($G365,INDIRECT("datafile[Product ID]"),0),MATCH(O$3,$G$1:$U$1,0))</f>
        <v>App</v>
      </c>
      <c r="P365">
        <f ca="1">INDEX(datafile[],MATCH($G365,INDIRECT("datafile[Product ID]"),0),MATCH(P$3,$G$1:$U$1,0))</f>
        <v>45526</v>
      </c>
      <c r="Q365">
        <f ca="1">INDEX(datafile[],MATCH($G365,INDIRECT("datafile[Product ID]"),0),MATCH(Q$3,$G$1:$U$1,0))</f>
        <v>753.85</v>
      </c>
      <c r="R365">
        <f ca="1">INDEX(datafile[],MATCH($G365,INDIRECT("datafile[Product ID]"),0),MATCH(R$3,$G$1:$U$1,0))</f>
        <v>403.6</v>
      </c>
      <c r="S365">
        <f ca="1">INDEX(datafile[],MATCH($G365,INDIRECT("datafile[Product ID]"),0),MATCH(S$3,$G$1:$U$1,0))</f>
        <v>63</v>
      </c>
      <c r="T365">
        <f ca="1">INDEX(datafile[],MATCH($G365,INDIRECT("datafile[Product ID]"),0),MATCH(T$3,$G$1:$U$1,0))</f>
        <v>5.74</v>
      </c>
      <c r="U365">
        <f ca="1">INDEX(datafile[],MATCH($G365,INDIRECT("datafile[Product ID]"),0),MATCH(U$3,$G$1:$U$1,0))</f>
        <v>43.9</v>
      </c>
    </row>
    <row r="366" spans="7:21" x14ac:dyDescent="0.25">
      <c r="G366" t="s">
        <v>883</v>
      </c>
      <c r="H366" t="str">
        <f ca="1">INDEX(datafile[],MATCH($G366,INDIRECT("datafile[Product ID]"),0),MATCH(H$3,$G$1:$U$1,0))</f>
        <v>Clothing</v>
      </c>
      <c r="I366" t="str">
        <f ca="1">INDEX(datafile[],MATCH($G366,INDIRECT("datafile[Product ID]"),0),MATCH(I$3,$G$1:$U$1,0))</f>
        <v>Laptop</v>
      </c>
      <c r="J366" t="str">
        <f ca="1">INDEX(datafile[],MATCH($G366,INDIRECT("datafile[Product ID]"),0),MATCH(J$3,$G$1:$U$1,0))</f>
        <v>Cash on Delivery</v>
      </c>
      <c r="K366" t="str">
        <f ca="1">INDEX(datafile[],MATCH($G366,INDIRECT("datafile[Product ID]"),0),MATCH(K$3,$G$1:$U$1,0))</f>
        <v>Houston</v>
      </c>
      <c r="L366" t="str">
        <f ca="1">INDEX(datafile[],MATCH($G366,INDIRECT("datafile[Product ID]"),0),MATCH(L$3,$G$1:$U$1,0))</f>
        <v>Returned</v>
      </c>
      <c r="M366">
        <f ca="1">INDEX(datafile[],MATCH($G366,INDIRECT("datafile[Product ID]"),0),MATCH(M$3,$G$1:$U$1,0))</f>
        <v>20.329999999999998</v>
      </c>
      <c r="N366" t="str">
        <f ca="1">INDEX(datafile[],MATCH($G366,INDIRECT("datafile[Product ID]"),0),MATCH(N$3,$G$1:$U$1,0))</f>
        <v>242 Tucker Plains Suite 815
Brittanyside, FL 06220</v>
      </c>
      <c r="O366" t="str">
        <f ca="1">INDEX(datafile[],MATCH($G366,INDIRECT("datafile[Product ID]"),0),MATCH(O$3,$G$1:$U$1,0))</f>
        <v>App</v>
      </c>
      <c r="P366">
        <f ca="1">INDEX(datafile[],MATCH($G366,INDIRECT("datafile[Product ID]"),0),MATCH(P$3,$G$1:$U$1,0))</f>
        <v>45494</v>
      </c>
      <c r="Q366">
        <f ca="1">INDEX(datafile[],MATCH($G366,INDIRECT("datafile[Product ID]"),0),MATCH(Q$3,$G$1:$U$1,0))</f>
        <v>733.56</v>
      </c>
      <c r="R366">
        <f ca="1">INDEX(datafile[],MATCH($G366,INDIRECT("datafile[Product ID]"),0),MATCH(R$3,$G$1:$U$1,0))</f>
        <v>162.83000000000001</v>
      </c>
      <c r="S366">
        <f ca="1">INDEX(datafile[],MATCH($G366,INDIRECT("datafile[Product ID]"),0),MATCH(S$3,$G$1:$U$1,0))</f>
        <v>81</v>
      </c>
      <c r="T366">
        <f ca="1">INDEX(datafile[],MATCH($G366,INDIRECT("datafile[Product ID]"),0),MATCH(T$3,$G$1:$U$1,0))</f>
        <v>32.57</v>
      </c>
      <c r="U366">
        <f ca="1">INDEX(datafile[],MATCH($G366,INDIRECT("datafile[Product ID]"),0),MATCH(U$3,$G$1:$U$1,0))</f>
        <v>64.150000000000006</v>
      </c>
    </row>
    <row r="367" spans="7:21" x14ac:dyDescent="0.25">
      <c r="G367" t="s">
        <v>885</v>
      </c>
      <c r="H367" t="str">
        <f ca="1">INDEX(datafile[],MATCH($G367,INDIRECT("datafile[Product ID]"),0),MATCH(H$3,$G$1:$U$1,0))</f>
        <v>Sports</v>
      </c>
      <c r="I367" t="str">
        <f ca="1">INDEX(datafile[],MATCH($G367,INDIRECT("datafile[Product ID]"),0),MATCH(I$3,$G$1:$U$1,0))</f>
        <v>Novel</v>
      </c>
      <c r="J367" t="str">
        <f ca="1">INDEX(datafile[],MATCH($G367,INDIRECT("datafile[Product ID]"),0),MATCH(J$3,$G$1:$U$1,0))</f>
        <v>Cash on Delivery</v>
      </c>
      <c r="K367" t="str">
        <f ca="1">INDEX(datafile[],MATCH($G367,INDIRECT("datafile[Product ID]"),0),MATCH(K$3,$G$1:$U$1,0))</f>
        <v>San Francisco</v>
      </c>
      <c r="L367" t="str">
        <f ca="1">INDEX(datafile[],MATCH($G367,INDIRECT("datafile[Product ID]"),0),MATCH(L$3,$G$1:$U$1,0))</f>
        <v>Returned</v>
      </c>
      <c r="M367">
        <f ca="1">INDEX(datafile[],MATCH($G367,INDIRECT("datafile[Product ID]"),0),MATCH(M$3,$G$1:$U$1,0))</f>
        <v>34.380000000000003</v>
      </c>
      <c r="N367" t="str">
        <f ca="1">INDEX(datafile[],MATCH($G367,INDIRECT("datafile[Product ID]"),0),MATCH(N$3,$G$1:$U$1,0))</f>
        <v>12241 Jeffrey Canyon
East Brandon, IN 08067</v>
      </c>
      <c r="O367" t="str">
        <f ca="1">INDEX(datafile[],MATCH($G367,INDIRECT("datafile[Product ID]"),0),MATCH(O$3,$G$1:$U$1,0))</f>
        <v>Website</v>
      </c>
      <c r="P367">
        <f ca="1">INDEX(datafile[],MATCH($G367,INDIRECT("datafile[Product ID]"),0),MATCH(P$3,$G$1:$U$1,0))</f>
        <v>45376</v>
      </c>
      <c r="Q367">
        <f ca="1">INDEX(datafile[],MATCH($G367,INDIRECT("datafile[Product ID]"),0),MATCH(Q$3,$G$1:$U$1,0))</f>
        <v>302.86</v>
      </c>
      <c r="R367">
        <f ca="1">INDEX(datafile[],MATCH($G367,INDIRECT("datafile[Product ID]"),0),MATCH(R$3,$G$1:$U$1,0))</f>
        <v>194.61</v>
      </c>
      <c r="S367">
        <f ca="1">INDEX(datafile[],MATCH($G367,INDIRECT("datafile[Product ID]"),0),MATCH(S$3,$G$1:$U$1,0))</f>
        <v>36</v>
      </c>
      <c r="T367">
        <f ca="1">INDEX(datafile[],MATCH($G367,INDIRECT("datafile[Product ID]"),0),MATCH(T$3,$G$1:$U$1,0))</f>
        <v>26.75</v>
      </c>
      <c r="U367">
        <f ca="1">INDEX(datafile[],MATCH($G367,INDIRECT("datafile[Product ID]"),0),MATCH(U$3,$G$1:$U$1,0))</f>
        <v>22.29</v>
      </c>
    </row>
    <row r="368" spans="7:21" x14ac:dyDescent="0.25">
      <c r="G368" t="s">
        <v>887</v>
      </c>
      <c r="H368" t="str">
        <f ca="1">INDEX(datafile[],MATCH($G368,INDIRECT("datafile[Product ID]"),0),MATCH(H$3,$G$1:$U$1,0))</f>
        <v>Furniture</v>
      </c>
      <c r="I368" t="str">
        <f ca="1">INDEX(datafile[],MATCH($G368,INDIRECT("datafile[Product ID]"),0),MATCH(I$3,$G$1:$U$1,0))</f>
        <v>Basketball</v>
      </c>
      <c r="J368" t="str">
        <f ca="1">INDEX(datafile[],MATCH($G368,INDIRECT("datafile[Product ID]"),0),MATCH(J$3,$G$1:$U$1,0))</f>
        <v>PayPal</v>
      </c>
      <c r="K368" t="str">
        <f ca="1">INDEX(datafile[],MATCH($G368,INDIRECT("datafile[Product ID]"),0),MATCH(K$3,$G$1:$U$1,0))</f>
        <v>Los Angeles</v>
      </c>
      <c r="L368" t="str">
        <f ca="1">INDEX(datafile[],MATCH($G368,INDIRECT("datafile[Product ID]"),0),MATCH(L$3,$G$1:$U$1,0))</f>
        <v>Cancelled</v>
      </c>
      <c r="M368">
        <f ca="1">INDEX(datafile[],MATCH($G368,INDIRECT("datafile[Product ID]"),0),MATCH(M$3,$G$1:$U$1,0))</f>
        <v>7.43</v>
      </c>
      <c r="N368" t="str">
        <f ca="1">INDEX(datafile[],MATCH($G368,INDIRECT("datafile[Product ID]"),0),MATCH(N$3,$G$1:$U$1,0))</f>
        <v>75511 Carter Throughway
Joshuaville, CT 44992</v>
      </c>
      <c r="O368" t="str">
        <f ca="1">INDEX(datafile[],MATCH($G368,INDIRECT("datafile[Product ID]"),0),MATCH(O$3,$G$1:$U$1,0))</f>
        <v>Website</v>
      </c>
      <c r="P368">
        <f ca="1">INDEX(datafile[],MATCH($G368,INDIRECT("datafile[Product ID]"),0),MATCH(P$3,$G$1:$U$1,0))</f>
        <v>45385</v>
      </c>
      <c r="Q368">
        <f ca="1">INDEX(datafile[],MATCH($G368,INDIRECT("datafile[Product ID]"),0),MATCH(Q$3,$G$1:$U$1,0))</f>
        <v>198.81</v>
      </c>
      <c r="R368">
        <f ca="1">INDEX(datafile[],MATCH($G368,INDIRECT("datafile[Product ID]"),0),MATCH(R$3,$G$1:$U$1,0))</f>
        <v>364.37</v>
      </c>
      <c r="S368">
        <f ca="1">INDEX(datafile[],MATCH($G368,INDIRECT("datafile[Product ID]"),0),MATCH(S$3,$G$1:$U$1,0))</f>
        <v>57</v>
      </c>
      <c r="T368">
        <f ca="1">INDEX(datafile[],MATCH($G368,INDIRECT("datafile[Product ID]"),0),MATCH(T$3,$G$1:$U$1,0))</f>
        <v>27.75</v>
      </c>
      <c r="U368">
        <f ca="1">INDEX(datafile[],MATCH($G368,INDIRECT("datafile[Product ID]"),0),MATCH(U$3,$G$1:$U$1,0))</f>
        <v>29.43</v>
      </c>
    </row>
    <row r="369" spans="7:21" x14ac:dyDescent="0.25">
      <c r="G369" t="s">
        <v>889</v>
      </c>
      <c r="H369" t="str">
        <f ca="1">INDEX(datafile[],MATCH($G369,INDIRECT("datafile[Product ID]"),0),MATCH(H$3,$G$1:$U$1,0))</f>
        <v>Electronics</v>
      </c>
      <c r="I369" t="str">
        <f ca="1">INDEX(datafile[],MATCH($G369,INDIRECT("datafile[Product ID]"),0),MATCH(I$3,$G$1:$U$1,0))</f>
        <v>Novel</v>
      </c>
      <c r="J369" t="str">
        <f ca="1">INDEX(datafile[],MATCH($G369,INDIRECT("datafile[Product ID]"),0),MATCH(J$3,$G$1:$U$1,0))</f>
        <v>Bank Transfer</v>
      </c>
      <c r="K369" t="str">
        <f ca="1">INDEX(datafile[],MATCH($G369,INDIRECT("datafile[Product ID]"),0),MATCH(K$3,$G$1:$U$1,0))</f>
        <v>Chicago</v>
      </c>
      <c r="L369" t="str">
        <f ca="1">INDEX(datafile[],MATCH($G369,INDIRECT("datafile[Product ID]"),0),MATCH(L$3,$G$1:$U$1,0))</f>
        <v>Returned</v>
      </c>
      <c r="M369">
        <f ca="1">INDEX(datafile[],MATCH($G369,INDIRECT("datafile[Product ID]"),0),MATCH(M$3,$G$1:$U$1,0))</f>
        <v>9.86</v>
      </c>
      <c r="N369" t="str">
        <f ca="1">INDEX(datafile[],MATCH($G369,INDIRECT("datafile[Product ID]"),0),MATCH(N$3,$G$1:$U$1,0))</f>
        <v>869 Meghan Radial Apt. 213
Simpsonburgh, CT 64198</v>
      </c>
      <c r="O369" t="str">
        <f ca="1">INDEX(datafile[],MATCH($G369,INDIRECT("datafile[Product ID]"),0),MATCH(O$3,$G$1:$U$1,0))</f>
        <v>Website</v>
      </c>
      <c r="P369">
        <f ca="1">INDEX(datafile[],MATCH($G369,INDIRECT("datafile[Product ID]"),0),MATCH(P$3,$G$1:$U$1,0))</f>
        <v>45232</v>
      </c>
      <c r="Q369">
        <f ca="1">INDEX(datafile[],MATCH($G369,INDIRECT("datafile[Product ID]"),0),MATCH(Q$3,$G$1:$U$1,0))</f>
        <v>808.21</v>
      </c>
      <c r="R369">
        <f ca="1">INDEX(datafile[],MATCH($G369,INDIRECT("datafile[Product ID]"),0),MATCH(R$3,$G$1:$U$1,0))</f>
        <v>103.07</v>
      </c>
      <c r="S369">
        <f ca="1">INDEX(datafile[],MATCH($G369,INDIRECT("datafile[Product ID]"),0),MATCH(S$3,$G$1:$U$1,0))</f>
        <v>88</v>
      </c>
      <c r="T369">
        <f ca="1">INDEX(datafile[],MATCH($G369,INDIRECT("datafile[Product ID]"),0),MATCH(T$3,$G$1:$U$1,0))</f>
        <v>46.95</v>
      </c>
      <c r="U369">
        <f ca="1">INDEX(datafile[],MATCH($G369,INDIRECT("datafile[Product ID]"),0),MATCH(U$3,$G$1:$U$1,0))</f>
        <v>5.37</v>
      </c>
    </row>
    <row r="370" spans="7:21" x14ac:dyDescent="0.25">
      <c r="G370" t="s">
        <v>891</v>
      </c>
      <c r="H370" t="str">
        <f ca="1">INDEX(datafile[],MATCH($G370,INDIRECT("datafile[Product ID]"),0),MATCH(H$3,$G$1:$U$1,0))</f>
        <v>Clothing</v>
      </c>
      <c r="I370" t="str">
        <f ca="1">INDEX(datafile[],MATCH($G370,INDIRECT("datafile[Product ID]"),0),MATCH(I$3,$G$1:$U$1,0))</f>
        <v>Chair</v>
      </c>
      <c r="J370" t="str">
        <f ca="1">INDEX(datafile[],MATCH($G370,INDIRECT("datafile[Product ID]"),0),MATCH(J$3,$G$1:$U$1,0))</f>
        <v>Credit Card</v>
      </c>
      <c r="K370" t="str">
        <f ca="1">INDEX(datafile[],MATCH($G370,INDIRECT("datafile[Product ID]"),0),MATCH(K$3,$G$1:$U$1,0))</f>
        <v>San Francisco</v>
      </c>
      <c r="L370" t="str">
        <f ca="1">INDEX(datafile[],MATCH($G370,INDIRECT("datafile[Product ID]"),0),MATCH(L$3,$G$1:$U$1,0))</f>
        <v>Cancelled</v>
      </c>
      <c r="M370">
        <f ca="1">INDEX(datafile[],MATCH($G370,INDIRECT("datafile[Product ID]"),0),MATCH(M$3,$G$1:$U$1,0))</f>
        <v>15.18</v>
      </c>
      <c r="N370" t="str">
        <f ca="1">INDEX(datafile[],MATCH($G370,INDIRECT("datafile[Product ID]"),0),MATCH(N$3,$G$1:$U$1,0))</f>
        <v>1155 Tamara Street
New Sarahmouth, IN 35876</v>
      </c>
      <c r="O370" t="str">
        <f ca="1">INDEX(datafile[],MATCH($G370,INDIRECT("datafile[Product ID]"),0),MATCH(O$3,$G$1:$U$1,0))</f>
        <v>App</v>
      </c>
      <c r="P370">
        <f ca="1">INDEX(datafile[],MATCH($G370,INDIRECT("datafile[Product ID]"),0),MATCH(P$3,$G$1:$U$1,0))</f>
        <v>45250</v>
      </c>
      <c r="Q370">
        <f ca="1">INDEX(datafile[],MATCH($G370,INDIRECT("datafile[Product ID]"),0),MATCH(Q$3,$G$1:$U$1,0))</f>
        <v>306.22000000000003</v>
      </c>
      <c r="R370">
        <f ca="1">INDEX(datafile[],MATCH($G370,INDIRECT("datafile[Product ID]"),0),MATCH(R$3,$G$1:$U$1,0))</f>
        <v>363.42</v>
      </c>
      <c r="S370">
        <f ca="1">INDEX(datafile[],MATCH($G370,INDIRECT("datafile[Product ID]"),0),MATCH(S$3,$G$1:$U$1,0))</f>
        <v>2</v>
      </c>
      <c r="T370">
        <f ca="1">INDEX(datafile[],MATCH($G370,INDIRECT("datafile[Product ID]"),0),MATCH(T$3,$G$1:$U$1,0))</f>
        <v>47.49</v>
      </c>
      <c r="U370">
        <f ca="1">INDEX(datafile[],MATCH($G370,INDIRECT("datafile[Product ID]"),0),MATCH(U$3,$G$1:$U$1,0))</f>
        <v>33.270000000000003</v>
      </c>
    </row>
    <row r="371" spans="7:21" x14ac:dyDescent="0.25">
      <c r="G371" t="s">
        <v>894</v>
      </c>
      <c r="H371" t="str">
        <f ca="1">INDEX(datafile[],MATCH($G371,INDIRECT("datafile[Product ID]"),0),MATCH(H$3,$G$1:$U$1,0))</f>
        <v>Electronics</v>
      </c>
      <c r="I371" t="str">
        <f ca="1">INDEX(datafile[],MATCH($G371,INDIRECT("datafile[Product ID]"),0),MATCH(I$3,$G$1:$U$1,0))</f>
        <v>Laptop</v>
      </c>
      <c r="J371" t="str">
        <f ca="1">INDEX(datafile[],MATCH($G371,INDIRECT("datafile[Product ID]"),0),MATCH(J$3,$G$1:$U$1,0))</f>
        <v>Credit Card</v>
      </c>
      <c r="K371" t="str">
        <f ca="1">INDEX(datafile[],MATCH($G371,INDIRECT("datafile[Product ID]"),0),MATCH(K$3,$G$1:$U$1,0))</f>
        <v>Chicago</v>
      </c>
      <c r="L371" t="str">
        <f ca="1">INDEX(datafile[],MATCH($G371,INDIRECT("datafile[Product ID]"),0),MATCH(L$3,$G$1:$U$1,0))</f>
        <v>Returned</v>
      </c>
      <c r="M371">
        <f ca="1">INDEX(datafile[],MATCH($G371,INDIRECT("datafile[Product ID]"),0),MATCH(M$3,$G$1:$U$1,0))</f>
        <v>48.64</v>
      </c>
      <c r="N371" t="str">
        <f ca="1">INDEX(datafile[],MATCH($G371,INDIRECT("datafile[Product ID]"),0),MATCH(N$3,$G$1:$U$1,0))</f>
        <v>6701 Leslie Stravenue
West Nicole, IL 83047</v>
      </c>
      <c r="O371" t="str">
        <f ca="1">INDEX(datafile[],MATCH($G371,INDIRECT("datafile[Product ID]"),0),MATCH(O$3,$G$1:$U$1,0))</f>
        <v>Website</v>
      </c>
      <c r="P371">
        <f ca="1">INDEX(datafile[],MATCH($G371,INDIRECT("datafile[Product ID]"),0),MATCH(P$3,$G$1:$U$1,0))</f>
        <v>45234</v>
      </c>
      <c r="Q371">
        <f ca="1">INDEX(datafile[],MATCH($G371,INDIRECT("datafile[Product ID]"),0),MATCH(Q$3,$G$1:$U$1,0))</f>
        <v>898.75</v>
      </c>
      <c r="R371">
        <f ca="1">INDEX(datafile[],MATCH($G371,INDIRECT("datafile[Product ID]"),0),MATCH(R$3,$G$1:$U$1,0))</f>
        <v>494.4</v>
      </c>
      <c r="S371">
        <f ca="1">INDEX(datafile[],MATCH($G371,INDIRECT("datafile[Product ID]"),0),MATCH(S$3,$G$1:$U$1,0))</f>
        <v>54</v>
      </c>
      <c r="T371">
        <f ca="1">INDEX(datafile[],MATCH($G371,INDIRECT("datafile[Product ID]"),0),MATCH(T$3,$G$1:$U$1,0))</f>
        <v>49.99</v>
      </c>
      <c r="U371">
        <f ca="1">INDEX(datafile[],MATCH($G371,INDIRECT("datafile[Product ID]"),0),MATCH(U$3,$G$1:$U$1,0))</f>
        <v>17.09</v>
      </c>
    </row>
    <row r="372" spans="7:21" x14ac:dyDescent="0.25">
      <c r="G372" t="s">
        <v>898</v>
      </c>
      <c r="H372" t="str">
        <f ca="1">INDEX(datafile[],MATCH($G372,INDIRECT("datafile[Product ID]"),0),MATCH(H$3,$G$1:$U$1,0))</f>
        <v>Electronics</v>
      </c>
      <c r="I372" t="str">
        <f ca="1">INDEX(datafile[],MATCH($G372,INDIRECT("datafile[Product ID]"),0),MATCH(I$3,$G$1:$U$1,0))</f>
        <v>Basketball</v>
      </c>
      <c r="J372" t="str">
        <f ca="1">INDEX(datafile[],MATCH($G372,INDIRECT("datafile[Product ID]"),0),MATCH(J$3,$G$1:$U$1,0))</f>
        <v>Bank Transfer</v>
      </c>
      <c r="K372" t="str">
        <f ca="1">INDEX(datafile[],MATCH($G372,INDIRECT("datafile[Product ID]"),0),MATCH(K$3,$G$1:$U$1,0))</f>
        <v>Houston</v>
      </c>
      <c r="L372" t="str">
        <f ca="1">INDEX(datafile[],MATCH($G372,INDIRECT("datafile[Product ID]"),0),MATCH(L$3,$G$1:$U$1,0))</f>
        <v>Completed</v>
      </c>
      <c r="M372">
        <f ca="1">INDEX(datafile[],MATCH($G372,INDIRECT("datafile[Product ID]"),0),MATCH(M$3,$G$1:$U$1,0))</f>
        <v>49.71</v>
      </c>
      <c r="N372" t="str">
        <f ca="1">INDEX(datafile[],MATCH($G372,INDIRECT("datafile[Product ID]"),0),MATCH(N$3,$G$1:$U$1,0))</f>
        <v>508 Valenzuela Stravenue Apt. 121
Gibbsview, DC 52135</v>
      </c>
      <c r="O372" t="str">
        <f ca="1">INDEX(datafile[],MATCH($G372,INDIRECT("datafile[Product ID]"),0),MATCH(O$3,$G$1:$U$1,0))</f>
        <v>App</v>
      </c>
      <c r="P372">
        <f ca="1">INDEX(datafile[],MATCH($G372,INDIRECT("datafile[Product ID]"),0),MATCH(P$3,$G$1:$U$1,0))</f>
        <v>45271</v>
      </c>
      <c r="Q372">
        <f ca="1">INDEX(datafile[],MATCH($G372,INDIRECT("datafile[Product ID]"),0),MATCH(Q$3,$G$1:$U$1,0))</f>
        <v>682.98</v>
      </c>
      <c r="R372">
        <f ca="1">INDEX(datafile[],MATCH($G372,INDIRECT("datafile[Product ID]"),0),MATCH(R$3,$G$1:$U$1,0))</f>
        <v>127.06</v>
      </c>
      <c r="S372">
        <f ca="1">INDEX(datafile[],MATCH($G372,INDIRECT("datafile[Product ID]"),0),MATCH(S$3,$G$1:$U$1,0))</f>
        <v>39</v>
      </c>
      <c r="T372">
        <f ca="1">INDEX(datafile[],MATCH($G372,INDIRECT("datafile[Product ID]"),0),MATCH(T$3,$G$1:$U$1,0))</f>
        <v>9.82</v>
      </c>
      <c r="U372">
        <f ca="1">INDEX(datafile[],MATCH($G372,INDIRECT("datafile[Product ID]"),0),MATCH(U$3,$G$1:$U$1,0))</f>
        <v>57.59</v>
      </c>
    </row>
    <row r="373" spans="7:21" x14ac:dyDescent="0.25">
      <c r="G373" t="s">
        <v>901</v>
      </c>
      <c r="H373" t="str">
        <f ca="1">INDEX(datafile[],MATCH($G373,INDIRECT("datafile[Product ID]"),0),MATCH(H$3,$G$1:$U$1,0))</f>
        <v>Books</v>
      </c>
      <c r="I373" t="str">
        <f ca="1">INDEX(datafile[],MATCH($G373,INDIRECT("datafile[Product ID]"),0),MATCH(I$3,$G$1:$U$1,0))</f>
        <v>Novel</v>
      </c>
      <c r="J373" t="str">
        <f ca="1">INDEX(datafile[],MATCH($G373,INDIRECT("datafile[Product ID]"),0),MATCH(J$3,$G$1:$U$1,0))</f>
        <v>PayPal</v>
      </c>
      <c r="K373" t="str">
        <f ca="1">INDEX(datafile[],MATCH($G373,INDIRECT("datafile[Product ID]"),0),MATCH(K$3,$G$1:$U$1,0))</f>
        <v>Chicago</v>
      </c>
      <c r="L373" t="str">
        <f ca="1">INDEX(datafile[],MATCH($G373,INDIRECT("datafile[Product ID]"),0),MATCH(L$3,$G$1:$U$1,0))</f>
        <v>Cancelled</v>
      </c>
      <c r="M373">
        <f ca="1">INDEX(datafile[],MATCH($G373,INDIRECT("datafile[Product ID]"),0),MATCH(M$3,$G$1:$U$1,0))</f>
        <v>18.88</v>
      </c>
      <c r="N373" t="str">
        <f ca="1">INDEX(datafile[],MATCH($G373,INDIRECT("datafile[Product ID]"),0),MATCH(N$3,$G$1:$U$1,0))</f>
        <v>2838 Scott Court
Timothyland, NE 98320</v>
      </c>
      <c r="O373" t="str">
        <f ca="1">INDEX(datafile[],MATCH($G373,INDIRECT("datafile[Product ID]"),0),MATCH(O$3,$G$1:$U$1,0))</f>
        <v>Website</v>
      </c>
      <c r="P373">
        <f ca="1">INDEX(datafile[],MATCH($G373,INDIRECT("datafile[Product ID]"),0),MATCH(P$3,$G$1:$U$1,0))</f>
        <v>45367</v>
      </c>
      <c r="Q373">
        <f ca="1">INDEX(datafile[],MATCH($G373,INDIRECT("datafile[Product ID]"),0),MATCH(Q$3,$G$1:$U$1,0))</f>
        <v>640.49</v>
      </c>
      <c r="R373">
        <f ca="1">INDEX(datafile[],MATCH($G373,INDIRECT("datafile[Product ID]"),0),MATCH(R$3,$G$1:$U$1,0))</f>
        <v>136.91</v>
      </c>
      <c r="S373">
        <f ca="1">INDEX(datafile[],MATCH($G373,INDIRECT("datafile[Product ID]"),0),MATCH(S$3,$G$1:$U$1,0))</f>
        <v>71</v>
      </c>
      <c r="T373">
        <f ca="1">INDEX(datafile[],MATCH($G373,INDIRECT("datafile[Product ID]"),0),MATCH(T$3,$G$1:$U$1,0))</f>
        <v>31.9</v>
      </c>
      <c r="U373">
        <f ca="1">INDEX(datafile[],MATCH($G373,INDIRECT("datafile[Product ID]"),0),MATCH(U$3,$G$1:$U$1,0))</f>
        <v>16.16</v>
      </c>
    </row>
    <row r="374" spans="7:21" x14ac:dyDescent="0.25">
      <c r="G374" t="s">
        <v>905</v>
      </c>
      <c r="H374" t="str">
        <f ca="1">INDEX(datafile[],MATCH($G374,INDIRECT("datafile[Product ID]"),0),MATCH(H$3,$G$1:$U$1,0))</f>
        <v>Electronics</v>
      </c>
      <c r="I374" t="str">
        <f ca="1">INDEX(datafile[],MATCH($G374,INDIRECT("datafile[Product ID]"),0),MATCH(I$3,$G$1:$U$1,0))</f>
        <v>Chair</v>
      </c>
      <c r="J374" t="str">
        <f ca="1">INDEX(datafile[],MATCH($G374,INDIRECT("datafile[Product ID]"),0),MATCH(J$3,$G$1:$U$1,0))</f>
        <v>Bank Transfer</v>
      </c>
      <c r="K374" t="str">
        <f ca="1">INDEX(datafile[],MATCH($G374,INDIRECT("datafile[Product ID]"),0),MATCH(K$3,$G$1:$U$1,0))</f>
        <v>Los Angeles</v>
      </c>
      <c r="L374" t="str">
        <f ca="1">INDEX(datafile[],MATCH($G374,INDIRECT("datafile[Product ID]"),0),MATCH(L$3,$G$1:$U$1,0))</f>
        <v>Pending</v>
      </c>
      <c r="M374">
        <f ca="1">INDEX(datafile[],MATCH($G374,INDIRECT("datafile[Product ID]"),0),MATCH(M$3,$G$1:$U$1,0))</f>
        <v>37.65</v>
      </c>
      <c r="N374" t="str">
        <f ca="1">INDEX(datafile[],MATCH($G374,INDIRECT("datafile[Product ID]"),0),MATCH(N$3,$G$1:$U$1,0))</f>
        <v>23966 Torres Pass Apt. 971
Port Katelyn, NH 70189</v>
      </c>
      <c r="O374" t="str">
        <f ca="1">INDEX(datafile[],MATCH($G374,INDIRECT("datafile[Product ID]"),0),MATCH(O$3,$G$1:$U$1,0))</f>
        <v>Website</v>
      </c>
      <c r="P374">
        <f ca="1">INDEX(datafile[],MATCH($G374,INDIRECT("datafile[Product ID]"),0),MATCH(P$3,$G$1:$U$1,0))</f>
        <v>45410</v>
      </c>
      <c r="Q374">
        <f ca="1">INDEX(datafile[],MATCH($G374,INDIRECT("datafile[Product ID]"),0),MATCH(Q$3,$G$1:$U$1,0))</f>
        <v>819.26</v>
      </c>
      <c r="R374">
        <f ca="1">INDEX(datafile[],MATCH($G374,INDIRECT("datafile[Product ID]"),0),MATCH(R$3,$G$1:$U$1,0))</f>
        <v>405.43</v>
      </c>
      <c r="S374">
        <f ca="1">INDEX(datafile[],MATCH($G374,INDIRECT("datafile[Product ID]"),0),MATCH(S$3,$G$1:$U$1,0))</f>
        <v>37</v>
      </c>
      <c r="T374">
        <f ca="1">INDEX(datafile[],MATCH($G374,INDIRECT("datafile[Product ID]"),0),MATCH(T$3,$G$1:$U$1,0))</f>
        <v>19.95</v>
      </c>
      <c r="U374">
        <f ca="1">INDEX(datafile[],MATCH($G374,INDIRECT("datafile[Product ID]"),0),MATCH(U$3,$G$1:$U$1,0))</f>
        <v>24.73</v>
      </c>
    </row>
    <row r="375" spans="7:21" x14ac:dyDescent="0.25">
      <c r="G375" t="s">
        <v>907</v>
      </c>
      <c r="H375" t="str">
        <f ca="1">INDEX(datafile[],MATCH($G375,INDIRECT("datafile[Product ID]"),0),MATCH(H$3,$G$1:$U$1,0))</f>
        <v>Sports</v>
      </c>
      <c r="I375" t="str">
        <f ca="1">INDEX(datafile[],MATCH($G375,INDIRECT("datafile[Product ID]"),0),MATCH(I$3,$G$1:$U$1,0))</f>
        <v>T-shirt</v>
      </c>
      <c r="J375" t="str">
        <f ca="1">INDEX(datafile[],MATCH($G375,INDIRECT("datafile[Product ID]"),0),MATCH(J$3,$G$1:$U$1,0))</f>
        <v>Cash on Delivery</v>
      </c>
      <c r="K375" t="str">
        <f ca="1">INDEX(datafile[],MATCH($G375,INDIRECT("datafile[Product ID]"),0),MATCH(K$3,$G$1:$U$1,0))</f>
        <v>Los Angeles</v>
      </c>
      <c r="L375" t="str">
        <f ca="1">INDEX(datafile[],MATCH($G375,INDIRECT("datafile[Product ID]"),0),MATCH(L$3,$G$1:$U$1,0))</f>
        <v>Completed</v>
      </c>
      <c r="M375">
        <f ca="1">INDEX(datafile[],MATCH($G375,INDIRECT("datafile[Product ID]"),0),MATCH(M$3,$G$1:$U$1,0))</f>
        <v>36.64</v>
      </c>
      <c r="N375" t="str">
        <f ca="1">INDEX(datafile[],MATCH($G375,INDIRECT("datafile[Product ID]"),0),MATCH(N$3,$G$1:$U$1,0))</f>
        <v>0041 Alicia Spurs
Dunlapmouth, CA 45049</v>
      </c>
      <c r="O375" t="str">
        <f ca="1">INDEX(datafile[],MATCH($G375,INDIRECT("datafile[Product ID]"),0),MATCH(O$3,$G$1:$U$1,0))</f>
        <v>App</v>
      </c>
      <c r="P375">
        <f ca="1">INDEX(datafile[],MATCH($G375,INDIRECT("datafile[Product ID]"),0),MATCH(P$3,$G$1:$U$1,0))</f>
        <v>45561</v>
      </c>
      <c r="Q375">
        <f ca="1">INDEX(datafile[],MATCH($G375,INDIRECT("datafile[Product ID]"),0),MATCH(Q$3,$G$1:$U$1,0))</f>
        <v>333.56</v>
      </c>
      <c r="R375">
        <f ca="1">INDEX(datafile[],MATCH($G375,INDIRECT("datafile[Product ID]"),0),MATCH(R$3,$G$1:$U$1,0))</f>
        <v>236.42</v>
      </c>
      <c r="S375">
        <f ca="1">INDEX(datafile[],MATCH($G375,INDIRECT("datafile[Product ID]"),0),MATCH(S$3,$G$1:$U$1,0))</f>
        <v>7</v>
      </c>
      <c r="T375">
        <f ca="1">INDEX(datafile[],MATCH($G375,INDIRECT("datafile[Product ID]"),0),MATCH(T$3,$G$1:$U$1,0))</f>
        <v>35.79</v>
      </c>
      <c r="U375">
        <f ca="1">INDEX(datafile[],MATCH($G375,INDIRECT("datafile[Product ID]"),0),MATCH(U$3,$G$1:$U$1,0))</f>
        <v>86.78</v>
      </c>
    </row>
    <row r="376" spans="7:21" x14ac:dyDescent="0.25">
      <c r="G376" t="s">
        <v>910</v>
      </c>
      <c r="H376" t="str">
        <f ca="1">INDEX(datafile[],MATCH($G376,INDIRECT("datafile[Product ID]"),0),MATCH(H$3,$G$1:$U$1,0))</f>
        <v>Clothing</v>
      </c>
      <c r="I376" t="str">
        <f ca="1">INDEX(datafile[],MATCH($G376,INDIRECT("datafile[Product ID]"),0),MATCH(I$3,$G$1:$U$1,0))</f>
        <v>Novel</v>
      </c>
      <c r="J376" t="str">
        <f ca="1">INDEX(datafile[],MATCH($G376,INDIRECT("datafile[Product ID]"),0),MATCH(J$3,$G$1:$U$1,0))</f>
        <v>Credit Card</v>
      </c>
      <c r="K376" t="str">
        <f ca="1">INDEX(datafile[],MATCH($G376,INDIRECT("datafile[Product ID]"),0),MATCH(K$3,$G$1:$U$1,0))</f>
        <v>Houston</v>
      </c>
      <c r="L376" t="str">
        <f ca="1">INDEX(datafile[],MATCH($G376,INDIRECT("datafile[Product ID]"),0),MATCH(L$3,$G$1:$U$1,0))</f>
        <v>Completed</v>
      </c>
      <c r="M376">
        <f ca="1">INDEX(datafile[],MATCH($G376,INDIRECT("datafile[Product ID]"),0),MATCH(M$3,$G$1:$U$1,0))</f>
        <v>12.21</v>
      </c>
      <c r="N376" t="str">
        <f ca="1">INDEX(datafile[],MATCH($G376,INDIRECT("datafile[Product ID]"),0),MATCH(N$3,$G$1:$U$1,0))</f>
        <v>26838 Avery Lock
Monteshaven, RI 97702</v>
      </c>
      <c r="O376" t="str">
        <f ca="1">INDEX(datafile[],MATCH($G376,INDIRECT("datafile[Product ID]"),0),MATCH(O$3,$G$1:$U$1,0))</f>
        <v>App</v>
      </c>
      <c r="P376">
        <f ca="1">INDEX(datafile[],MATCH($G376,INDIRECT("datafile[Product ID]"),0),MATCH(P$3,$G$1:$U$1,0))</f>
        <v>45559</v>
      </c>
      <c r="Q376">
        <f ca="1">INDEX(datafile[],MATCH($G376,INDIRECT("datafile[Product ID]"),0),MATCH(Q$3,$G$1:$U$1,0))</f>
        <v>367.62</v>
      </c>
      <c r="R376">
        <f ca="1">INDEX(datafile[],MATCH($G376,INDIRECT("datafile[Product ID]"),0),MATCH(R$3,$G$1:$U$1,0))</f>
        <v>157.06</v>
      </c>
      <c r="S376">
        <f ca="1">INDEX(datafile[],MATCH($G376,INDIRECT("datafile[Product ID]"),0),MATCH(S$3,$G$1:$U$1,0))</f>
        <v>68</v>
      </c>
      <c r="T376">
        <f ca="1">INDEX(datafile[],MATCH($G376,INDIRECT("datafile[Product ID]"),0),MATCH(T$3,$G$1:$U$1,0))</f>
        <v>47.29</v>
      </c>
      <c r="U376">
        <f ca="1">INDEX(datafile[],MATCH($G376,INDIRECT("datafile[Product ID]"),0),MATCH(U$3,$G$1:$U$1,0))</f>
        <v>17.059999999999999</v>
      </c>
    </row>
    <row r="377" spans="7:21" x14ac:dyDescent="0.25">
      <c r="G377" t="s">
        <v>913</v>
      </c>
      <c r="H377" t="str">
        <f ca="1">INDEX(datafile[],MATCH($G377,INDIRECT("datafile[Product ID]"),0),MATCH(H$3,$G$1:$U$1,0))</f>
        <v>Clothing</v>
      </c>
      <c r="I377" t="str">
        <f ca="1">INDEX(datafile[],MATCH($G377,INDIRECT("datafile[Product ID]"),0),MATCH(I$3,$G$1:$U$1,0))</f>
        <v>T-shirt</v>
      </c>
      <c r="J377" t="str">
        <f ca="1">INDEX(datafile[],MATCH($G377,INDIRECT("datafile[Product ID]"),0),MATCH(J$3,$G$1:$U$1,0))</f>
        <v>Credit Card</v>
      </c>
      <c r="K377" t="str">
        <f ca="1">INDEX(datafile[],MATCH($G377,INDIRECT("datafile[Product ID]"),0),MATCH(K$3,$G$1:$U$1,0))</f>
        <v>Houston</v>
      </c>
      <c r="L377" t="str">
        <f ca="1">INDEX(datafile[],MATCH($G377,INDIRECT("datafile[Product ID]"),0),MATCH(L$3,$G$1:$U$1,0))</f>
        <v>Completed</v>
      </c>
      <c r="M377">
        <f ca="1">INDEX(datafile[],MATCH($G377,INDIRECT("datafile[Product ID]"),0),MATCH(M$3,$G$1:$U$1,0))</f>
        <v>24.18</v>
      </c>
      <c r="N377" t="str">
        <f ca="1">INDEX(datafile[],MATCH($G377,INDIRECT("datafile[Product ID]"),0),MATCH(N$3,$G$1:$U$1,0))</f>
        <v>34396 Jeffrey Place
Danielchester, NJ 58337</v>
      </c>
      <c r="O377" t="str">
        <f ca="1">INDEX(datafile[],MATCH($G377,INDIRECT("datafile[Product ID]"),0),MATCH(O$3,$G$1:$U$1,0))</f>
        <v>App</v>
      </c>
      <c r="P377">
        <f ca="1">INDEX(datafile[],MATCH($G377,INDIRECT("datafile[Product ID]"),0),MATCH(P$3,$G$1:$U$1,0))</f>
        <v>45282</v>
      </c>
      <c r="Q377">
        <f ca="1">INDEX(datafile[],MATCH($G377,INDIRECT("datafile[Product ID]"),0),MATCH(Q$3,$G$1:$U$1,0))</f>
        <v>276.35000000000002</v>
      </c>
      <c r="R377">
        <f ca="1">INDEX(datafile[],MATCH($G377,INDIRECT("datafile[Product ID]"),0),MATCH(R$3,$G$1:$U$1,0))</f>
        <v>74.650000000000006</v>
      </c>
      <c r="S377">
        <f ca="1">INDEX(datafile[],MATCH($G377,INDIRECT("datafile[Product ID]"),0),MATCH(S$3,$G$1:$U$1,0))</f>
        <v>93</v>
      </c>
      <c r="T377">
        <f ca="1">INDEX(datafile[],MATCH($G377,INDIRECT("datafile[Product ID]"),0),MATCH(T$3,$G$1:$U$1,0))</f>
        <v>31.94</v>
      </c>
      <c r="U377">
        <f ca="1">INDEX(datafile[],MATCH($G377,INDIRECT("datafile[Product ID]"),0),MATCH(U$3,$G$1:$U$1,0))</f>
        <v>7.17</v>
      </c>
    </row>
    <row r="378" spans="7:21" x14ac:dyDescent="0.25">
      <c r="G378" t="s">
        <v>915</v>
      </c>
      <c r="H378" t="str">
        <f ca="1">INDEX(datafile[],MATCH($G378,INDIRECT("datafile[Product ID]"),0),MATCH(H$3,$G$1:$U$1,0))</f>
        <v>Sports</v>
      </c>
      <c r="I378" t="str">
        <f ca="1">INDEX(datafile[],MATCH($G378,INDIRECT("datafile[Product ID]"),0),MATCH(I$3,$G$1:$U$1,0))</f>
        <v>Novel</v>
      </c>
      <c r="J378" t="str">
        <f ca="1">INDEX(datafile[],MATCH($G378,INDIRECT("datafile[Product ID]"),0),MATCH(J$3,$G$1:$U$1,0))</f>
        <v>Cash on Delivery</v>
      </c>
      <c r="K378" t="str">
        <f ca="1">INDEX(datafile[],MATCH($G378,INDIRECT("datafile[Product ID]"),0),MATCH(K$3,$G$1:$U$1,0))</f>
        <v>Chicago</v>
      </c>
      <c r="L378" t="str">
        <f ca="1">INDEX(datafile[],MATCH($G378,INDIRECT("datafile[Product ID]"),0),MATCH(L$3,$G$1:$U$1,0))</f>
        <v>Returned</v>
      </c>
      <c r="M378">
        <f ca="1">INDEX(datafile[],MATCH($G378,INDIRECT("datafile[Product ID]"),0),MATCH(M$3,$G$1:$U$1,0))</f>
        <v>35.520000000000003</v>
      </c>
      <c r="N378" t="str">
        <f ca="1">INDEX(datafile[],MATCH($G378,INDIRECT("datafile[Product ID]"),0),MATCH(N$3,$G$1:$U$1,0))</f>
        <v>9706 Michael Loaf Apt. 725
South Williammouth, WA 54173</v>
      </c>
      <c r="O378" t="str">
        <f ca="1">INDEX(datafile[],MATCH($G378,INDIRECT("datafile[Product ID]"),0),MATCH(O$3,$G$1:$U$1,0))</f>
        <v>App</v>
      </c>
      <c r="P378">
        <f ca="1">INDEX(datafile[],MATCH($G378,INDIRECT("datafile[Product ID]"),0),MATCH(P$3,$G$1:$U$1,0))</f>
        <v>45458</v>
      </c>
      <c r="Q378">
        <f ca="1">INDEX(datafile[],MATCH($G378,INDIRECT("datafile[Product ID]"),0),MATCH(Q$3,$G$1:$U$1,0))</f>
        <v>799.72</v>
      </c>
      <c r="R378">
        <f ca="1">INDEX(datafile[],MATCH($G378,INDIRECT("datafile[Product ID]"),0),MATCH(R$3,$G$1:$U$1,0))</f>
        <v>329.41</v>
      </c>
      <c r="S378">
        <f ca="1">INDEX(datafile[],MATCH($G378,INDIRECT("datafile[Product ID]"),0),MATCH(S$3,$G$1:$U$1,0))</f>
        <v>56</v>
      </c>
      <c r="T378">
        <f ca="1">INDEX(datafile[],MATCH($G378,INDIRECT("datafile[Product ID]"),0),MATCH(T$3,$G$1:$U$1,0))</f>
        <v>46.42</v>
      </c>
      <c r="U378">
        <f ca="1">INDEX(datafile[],MATCH($G378,INDIRECT("datafile[Product ID]"),0),MATCH(U$3,$G$1:$U$1,0))</f>
        <v>50.56</v>
      </c>
    </row>
    <row r="379" spans="7:21" x14ac:dyDescent="0.25">
      <c r="G379" t="s">
        <v>917</v>
      </c>
      <c r="H379" t="str">
        <f ca="1">INDEX(datafile[],MATCH($G379,INDIRECT("datafile[Product ID]"),0),MATCH(H$3,$G$1:$U$1,0))</f>
        <v>Electronics</v>
      </c>
      <c r="I379" t="str">
        <f ca="1">INDEX(datafile[],MATCH($G379,INDIRECT("datafile[Product ID]"),0),MATCH(I$3,$G$1:$U$1,0))</f>
        <v>Laptop</v>
      </c>
      <c r="J379" t="str">
        <f ca="1">INDEX(datafile[],MATCH($G379,INDIRECT("datafile[Product ID]"),0),MATCH(J$3,$G$1:$U$1,0))</f>
        <v>Credit Card</v>
      </c>
      <c r="K379" t="str">
        <f ca="1">INDEX(datafile[],MATCH($G379,INDIRECT("datafile[Product ID]"),0),MATCH(K$3,$G$1:$U$1,0))</f>
        <v>Chicago</v>
      </c>
      <c r="L379" t="str">
        <f ca="1">INDEX(datafile[],MATCH($G379,INDIRECT("datafile[Product ID]"),0),MATCH(L$3,$G$1:$U$1,0))</f>
        <v>Completed</v>
      </c>
      <c r="M379">
        <f ca="1">INDEX(datafile[],MATCH($G379,INDIRECT("datafile[Product ID]"),0),MATCH(M$3,$G$1:$U$1,0))</f>
        <v>23.16</v>
      </c>
      <c r="N379" t="str">
        <f ca="1">INDEX(datafile[],MATCH($G379,INDIRECT("datafile[Product ID]"),0),MATCH(N$3,$G$1:$U$1,0))</f>
        <v>9843 Garrett Square
Christensentown, AK 95084</v>
      </c>
      <c r="O379" t="str">
        <f ca="1">INDEX(datafile[],MATCH($G379,INDIRECT("datafile[Product ID]"),0),MATCH(O$3,$G$1:$U$1,0))</f>
        <v>App</v>
      </c>
      <c r="P379">
        <f ca="1">INDEX(datafile[],MATCH($G379,INDIRECT("datafile[Product ID]"),0),MATCH(P$3,$G$1:$U$1,0))</f>
        <v>45393</v>
      </c>
      <c r="Q379">
        <f ca="1">INDEX(datafile[],MATCH($G379,INDIRECT("datafile[Product ID]"),0),MATCH(Q$3,$G$1:$U$1,0))</f>
        <v>338.42</v>
      </c>
      <c r="R379">
        <f ca="1">INDEX(datafile[],MATCH($G379,INDIRECT("datafile[Product ID]"),0),MATCH(R$3,$G$1:$U$1,0))</f>
        <v>176.03</v>
      </c>
      <c r="S379">
        <f ca="1">INDEX(datafile[],MATCH($G379,INDIRECT("datafile[Product ID]"),0),MATCH(S$3,$G$1:$U$1,0))</f>
        <v>18</v>
      </c>
      <c r="T379">
        <f ca="1">INDEX(datafile[],MATCH($G379,INDIRECT("datafile[Product ID]"),0),MATCH(T$3,$G$1:$U$1,0))</f>
        <v>20.99</v>
      </c>
      <c r="U379">
        <f ca="1">INDEX(datafile[],MATCH($G379,INDIRECT("datafile[Product ID]"),0),MATCH(U$3,$G$1:$U$1,0))</f>
        <v>99.65</v>
      </c>
    </row>
    <row r="380" spans="7:21" x14ac:dyDescent="0.25">
      <c r="G380" t="s">
        <v>919</v>
      </c>
      <c r="H380" t="str">
        <f ca="1">INDEX(datafile[],MATCH($G380,INDIRECT("datafile[Product ID]"),0),MATCH(H$3,$G$1:$U$1,0))</f>
        <v>Books</v>
      </c>
      <c r="I380" t="str">
        <f ca="1">INDEX(datafile[],MATCH($G380,INDIRECT("datafile[Product ID]"),0),MATCH(I$3,$G$1:$U$1,0))</f>
        <v>Basketball</v>
      </c>
      <c r="J380" t="str">
        <f ca="1">INDEX(datafile[],MATCH($G380,INDIRECT("datafile[Product ID]"),0),MATCH(J$3,$G$1:$U$1,0))</f>
        <v>Bank Transfer</v>
      </c>
      <c r="K380" t="str">
        <f ca="1">INDEX(datafile[],MATCH($G380,INDIRECT("datafile[Product ID]"),0),MATCH(K$3,$G$1:$U$1,0))</f>
        <v>Los Angeles</v>
      </c>
      <c r="L380" t="str">
        <f ca="1">INDEX(datafile[],MATCH($G380,INDIRECT("datafile[Product ID]"),0),MATCH(L$3,$G$1:$U$1,0))</f>
        <v>Returned</v>
      </c>
      <c r="M380">
        <f ca="1">INDEX(datafile[],MATCH($G380,INDIRECT("datafile[Product ID]"),0),MATCH(M$3,$G$1:$U$1,0))</f>
        <v>39.549999999999997</v>
      </c>
      <c r="N380" t="str">
        <f ca="1">INDEX(datafile[],MATCH($G380,INDIRECT("datafile[Product ID]"),0),MATCH(N$3,$G$1:$U$1,0))</f>
        <v>10797 Richard Walk
Brookschester, CO 50061</v>
      </c>
      <c r="O380" t="str">
        <f ca="1">INDEX(datafile[],MATCH($G380,INDIRECT("datafile[Product ID]"),0),MATCH(O$3,$G$1:$U$1,0))</f>
        <v>Website</v>
      </c>
      <c r="P380">
        <f ca="1">INDEX(datafile[],MATCH($G380,INDIRECT("datafile[Product ID]"),0),MATCH(P$3,$G$1:$U$1,0))</f>
        <v>45446</v>
      </c>
      <c r="Q380">
        <f ca="1">INDEX(datafile[],MATCH($G380,INDIRECT("datafile[Product ID]"),0),MATCH(Q$3,$G$1:$U$1,0))</f>
        <v>505.78</v>
      </c>
      <c r="R380">
        <f ca="1">INDEX(datafile[],MATCH($G380,INDIRECT("datafile[Product ID]"),0),MATCH(R$3,$G$1:$U$1,0))</f>
        <v>251.52</v>
      </c>
      <c r="S380">
        <f ca="1">INDEX(datafile[],MATCH($G380,INDIRECT("datafile[Product ID]"),0),MATCH(S$3,$G$1:$U$1,0))</f>
        <v>68</v>
      </c>
      <c r="T380">
        <f ca="1">INDEX(datafile[],MATCH($G380,INDIRECT("datafile[Product ID]"),0),MATCH(T$3,$G$1:$U$1,0))</f>
        <v>8.42</v>
      </c>
      <c r="U380">
        <f ca="1">INDEX(datafile[],MATCH($G380,INDIRECT("datafile[Product ID]"),0),MATCH(U$3,$G$1:$U$1,0))</f>
        <v>9</v>
      </c>
    </row>
    <row r="381" spans="7:21" x14ac:dyDescent="0.25">
      <c r="G381" t="s">
        <v>921</v>
      </c>
      <c r="H381" t="str">
        <f ca="1">INDEX(datafile[],MATCH($G381,INDIRECT("datafile[Product ID]"),0),MATCH(H$3,$G$1:$U$1,0))</f>
        <v>Sports</v>
      </c>
      <c r="I381" t="str">
        <f ca="1">INDEX(datafile[],MATCH($G381,INDIRECT("datafile[Product ID]"),0),MATCH(I$3,$G$1:$U$1,0))</f>
        <v>Laptop</v>
      </c>
      <c r="J381" t="str">
        <f ca="1">INDEX(datafile[],MATCH($G381,INDIRECT("datafile[Product ID]"),0),MATCH(J$3,$G$1:$U$1,0))</f>
        <v>PayPal</v>
      </c>
      <c r="K381" t="str">
        <f ca="1">INDEX(datafile[],MATCH($G381,INDIRECT("datafile[Product ID]"),0),MATCH(K$3,$G$1:$U$1,0))</f>
        <v>Houston</v>
      </c>
      <c r="L381" t="str">
        <f ca="1">INDEX(datafile[],MATCH($G381,INDIRECT("datafile[Product ID]"),0),MATCH(L$3,$G$1:$U$1,0))</f>
        <v>Returned</v>
      </c>
      <c r="M381">
        <f ca="1">INDEX(datafile[],MATCH($G381,INDIRECT("datafile[Product ID]"),0),MATCH(M$3,$G$1:$U$1,0))</f>
        <v>34.04</v>
      </c>
      <c r="N381" t="str">
        <f ca="1">INDEX(datafile[],MATCH($G381,INDIRECT("datafile[Product ID]"),0),MATCH(N$3,$G$1:$U$1,0))</f>
        <v>7913 Harrison Overpass
Jameshaven, KS 62108</v>
      </c>
      <c r="O381" t="str">
        <f ca="1">INDEX(datafile[],MATCH($G381,INDIRECT("datafile[Product ID]"),0),MATCH(O$3,$G$1:$U$1,0))</f>
        <v>Website</v>
      </c>
      <c r="P381">
        <f ca="1">INDEX(datafile[],MATCH($G381,INDIRECT("datafile[Product ID]"),0),MATCH(P$3,$G$1:$U$1,0))</f>
        <v>45364</v>
      </c>
      <c r="Q381">
        <f ca="1">INDEX(datafile[],MATCH($G381,INDIRECT("datafile[Product ID]"),0),MATCH(Q$3,$G$1:$U$1,0))</f>
        <v>479.2</v>
      </c>
      <c r="R381">
        <f ca="1">INDEX(datafile[],MATCH($G381,INDIRECT("datafile[Product ID]"),0),MATCH(R$3,$G$1:$U$1,0))</f>
        <v>26.72</v>
      </c>
      <c r="S381">
        <f ca="1">INDEX(datafile[],MATCH($G381,INDIRECT("datafile[Product ID]"),0),MATCH(S$3,$G$1:$U$1,0))</f>
        <v>47</v>
      </c>
      <c r="T381">
        <f ca="1">INDEX(datafile[],MATCH($G381,INDIRECT("datafile[Product ID]"),0),MATCH(T$3,$G$1:$U$1,0))</f>
        <v>40.04</v>
      </c>
      <c r="U381">
        <f ca="1">INDEX(datafile[],MATCH($G381,INDIRECT("datafile[Product ID]"),0),MATCH(U$3,$G$1:$U$1,0))</f>
        <v>19.850000000000001</v>
      </c>
    </row>
    <row r="382" spans="7:21" x14ac:dyDescent="0.25">
      <c r="G382" t="s">
        <v>924</v>
      </c>
      <c r="H382" t="str">
        <f ca="1">INDEX(datafile[],MATCH($G382,INDIRECT("datafile[Product ID]"),0),MATCH(H$3,$G$1:$U$1,0))</f>
        <v>Books</v>
      </c>
      <c r="I382" t="str">
        <f ca="1">INDEX(datafile[],MATCH($G382,INDIRECT("datafile[Product ID]"),0),MATCH(I$3,$G$1:$U$1,0))</f>
        <v>Chair</v>
      </c>
      <c r="J382" t="str">
        <f ca="1">INDEX(datafile[],MATCH($G382,INDIRECT("datafile[Product ID]"),0),MATCH(J$3,$G$1:$U$1,0))</f>
        <v>PayPal</v>
      </c>
      <c r="K382" t="str">
        <f ca="1">INDEX(datafile[],MATCH($G382,INDIRECT("datafile[Product ID]"),0),MATCH(K$3,$G$1:$U$1,0))</f>
        <v>New York</v>
      </c>
      <c r="L382" t="str">
        <f ca="1">INDEX(datafile[],MATCH($G382,INDIRECT("datafile[Product ID]"),0),MATCH(L$3,$G$1:$U$1,0))</f>
        <v>Returned</v>
      </c>
      <c r="M382">
        <f ca="1">INDEX(datafile[],MATCH($G382,INDIRECT("datafile[Product ID]"),0),MATCH(M$3,$G$1:$U$1,0))</f>
        <v>41.05</v>
      </c>
      <c r="N382" t="str">
        <f ca="1">INDEX(datafile[],MATCH($G382,INDIRECT("datafile[Product ID]"),0),MATCH(N$3,$G$1:$U$1,0))</f>
        <v>206 York Forest
North Ryanland, FL 79255</v>
      </c>
      <c r="O382" t="str">
        <f ca="1">INDEX(datafile[],MATCH($G382,INDIRECT("datafile[Product ID]"),0),MATCH(O$3,$G$1:$U$1,0))</f>
        <v>App</v>
      </c>
      <c r="P382">
        <f ca="1">INDEX(datafile[],MATCH($G382,INDIRECT("datafile[Product ID]"),0),MATCH(P$3,$G$1:$U$1,0))</f>
        <v>45358</v>
      </c>
      <c r="Q382">
        <f ca="1">INDEX(datafile[],MATCH($G382,INDIRECT("datafile[Product ID]"),0),MATCH(Q$3,$G$1:$U$1,0))</f>
        <v>656.18</v>
      </c>
      <c r="R382">
        <f ca="1">INDEX(datafile[],MATCH($G382,INDIRECT("datafile[Product ID]"),0),MATCH(R$3,$G$1:$U$1,0))</f>
        <v>402</v>
      </c>
      <c r="S382">
        <f ca="1">INDEX(datafile[],MATCH($G382,INDIRECT("datafile[Product ID]"),0),MATCH(S$3,$G$1:$U$1,0))</f>
        <v>43</v>
      </c>
      <c r="T382">
        <f ca="1">INDEX(datafile[],MATCH($G382,INDIRECT("datafile[Product ID]"),0),MATCH(T$3,$G$1:$U$1,0))</f>
        <v>27.47</v>
      </c>
      <c r="U382">
        <f ca="1">INDEX(datafile[],MATCH($G382,INDIRECT("datafile[Product ID]"),0),MATCH(U$3,$G$1:$U$1,0))</f>
        <v>64.739999999999995</v>
      </c>
    </row>
    <row r="383" spans="7:21" x14ac:dyDescent="0.25">
      <c r="G383" t="s">
        <v>927</v>
      </c>
      <c r="H383" t="str">
        <f ca="1">INDEX(datafile[],MATCH($G383,INDIRECT("datafile[Product ID]"),0),MATCH(H$3,$G$1:$U$1,0))</f>
        <v>Clothing</v>
      </c>
      <c r="I383" t="str">
        <f ca="1">INDEX(datafile[],MATCH($G383,INDIRECT("datafile[Product ID]"),0),MATCH(I$3,$G$1:$U$1,0))</f>
        <v>Chair</v>
      </c>
      <c r="J383" t="str">
        <f ca="1">INDEX(datafile[],MATCH($G383,INDIRECT("datafile[Product ID]"),0),MATCH(J$3,$G$1:$U$1,0))</f>
        <v>PayPal</v>
      </c>
      <c r="K383" t="str">
        <f ca="1">INDEX(datafile[],MATCH($G383,INDIRECT("datafile[Product ID]"),0),MATCH(K$3,$G$1:$U$1,0))</f>
        <v>Houston</v>
      </c>
      <c r="L383" t="str">
        <f ca="1">INDEX(datafile[],MATCH($G383,INDIRECT("datafile[Product ID]"),0),MATCH(L$3,$G$1:$U$1,0))</f>
        <v>Completed</v>
      </c>
      <c r="M383">
        <f ca="1">INDEX(datafile[],MATCH($G383,INDIRECT("datafile[Product ID]"),0),MATCH(M$3,$G$1:$U$1,0))</f>
        <v>26.37</v>
      </c>
      <c r="N383" t="str">
        <f ca="1">INDEX(datafile[],MATCH($G383,INDIRECT("datafile[Product ID]"),0),MATCH(N$3,$G$1:$U$1,0))</f>
        <v>919 Lara Motorway Suite 331
Andrewberg, NY 75389</v>
      </c>
      <c r="O383" t="str">
        <f ca="1">INDEX(datafile[],MATCH($G383,INDIRECT("datafile[Product ID]"),0),MATCH(O$3,$G$1:$U$1,0))</f>
        <v>App</v>
      </c>
      <c r="P383">
        <f ca="1">INDEX(datafile[],MATCH($G383,INDIRECT("datafile[Product ID]"),0),MATCH(P$3,$G$1:$U$1,0))</f>
        <v>45228</v>
      </c>
      <c r="Q383">
        <f ca="1">INDEX(datafile[],MATCH($G383,INDIRECT("datafile[Product ID]"),0),MATCH(Q$3,$G$1:$U$1,0))</f>
        <v>861.69</v>
      </c>
      <c r="R383">
        <f ca="1">INDEX(datafile[],MATCH($G383,INDIRECT("datafile[Product ID]"),0),MATCH(R$3,$G$1:$U$1,0))</f>
        <v>215.37</v>
      </c>
      <c r="S383">
        <f ca="1">INDEX(datafile[],MATCH($G383,INDIRECT("datafile[Product ID]"),0),MATCH(S$3,$G$1:$U$1,0))</f>
        <v>40</v>
      </c>
      <c r="T383">
        <f ca="1">INDEX(datafile[],MATCH($G383,INDIRECT("datafile[Product ID]"),0),MATCH(T$3,$G$1:$U$1,0))</f>
        <v>25.99</v>
      </c>
      <c r="U383">
        <f ca="1">INDEX(datafile[],MATCH($G383,INDIRECT("datafile[Product ID]"),0),MATCH(U$3,$G$1:$U$1,0))</f>
        <v>75.02</v>
      </c>
    </row>
    <row r="384" spans="7:21" x14ac:dyDescent="0.25">
      <c r="G384" t="s">
        <v>931</v>
      </c>
      <c r="H384" t="str">
        <f ca="1">INDEX(datafile[],MATCH($G384,INDIRECT("datafile[Product ID]"),0),MATCH(H$3,$G$1:$U$1,0))</f>
        <v>Clothing</v>
      </c>
      <c r="I384" t="str">
        <f ca="1">INDEX(datafile[],MATCH($G384,INDIRECT("datafile[Product ID]"),0),MATCH(I$3,$G$1:$U$1,0))</f>
        <v>Basketball</v>
      </c>
      <c r="J384" t="str">
        <f ca="1">INDEX(datafile[],MATCH($G384,INDIRECT("datafile[Product ID]"),0),MATCH(J$3,$G$1:$U$1,0))</f>
        <v>Bank Transfer</v>
      </c>
      <c r="K384" t="str">
        <f ca="1">INDEX(datafile[],MATCH($G384,INDIRECT("datafile[Product ID]"),0),MATCH(K$3,$G$1:$U$1,0))</f>
        <v>San Francisco</v>
      </c>
      <c r="L384" t="str">
        <f ca="1">INDEX(datafile[],MATCH($G384,INDIRECT("datafile[Product ID]"),0),MATCH(L$3,$G$1:$U$1,0))</f>
        <v>Pending</v>
      </c>
      <c r="M384">
        <f ca="1">INDEX(datafile[],MATCH($G384,INDIRECT("datafile[Product ID]"),0),MATCH(M$3,$G$1:$U$1,0))</f>
        <v>17.29</v>
      </c>
      <c r="N384" t="str">
        <f ca="1">INDEX(datafile[],MATCH($G384,INDIRECT("datafile[Product ID]"),0),MATCH(N$3,$G$1:$U$1,0))</f>
        <v>Unit 8750 Box 1493
DPO AP 16807</v>
      </c>
      <c r="O384" t="str">
        <f ca="1">INDEX(datafile[],MATCH($G384,INDIRECT("datafile[Product ID]"),0),MATCH(O$3,$G$1:$U$1,0))</f>
        <v>Website</v>
      </c>
      <c r="P384">
        <f ca="1">INDEX(datafile[],MATCH($G384,INDIRECT("datafile[Product ID]"),0),MATCH(P$3,$G$1:$U$1,0))</f>
        <v>45337</v>
      </c>
      <c r="Q384">
        <f ca="1">INDEX(datafile[],MATCH($G384,INDIRECT("datafile[Product ID]"),0),MATCH(Q$3,$G$1:$U$1,0))</f>
        <v>595.35</v>
      </c>
      <c r="R384">
        <f ca="1">INDEX(datafile[],MATCH($G384,INDIRECT("datafile[Product ID]"),0),MATCH(R$3,$G$1:$U$1,0))</f>
        <v>90.23</v>
      </c>
      <c r="S384">
        <f ca="1">INDEX(datafile[],MATCH($G384,INDIRECT("datafile[Product ID]"),0),MATCH(S$3,$G$1:$U$1,0))</f>
        <v>83</v>
      </c>
      <c r="T384">
        <f ca="1">INDEX(datafile[],MATCH($G384,INDIRECT("datafile[Product ID]"),0),MATCH(T$3,$G$1:$U$1,0))</f>
        <v>25.23</v>
      </c>
      <c r="U384">
        <f ca="1">INDEX(datafile[],MATCH($G384,INDIRECT("datafile[Product ID]"),0),MATCH(U$3,$G$1:$U$1,0))</f>
        <v>75.33</v>
      </c>
    </row>
    <row r="385" spans="7:21" x14ac:dyDescent="0.25">
      <c r="G385" t="s">
        <v>933</v>
      </c>
      <c r="H385" t="str">
        <f ca="1">INDEX(datafile[],MATCH($G385,INDIRECT("datafile[Product ID]"),0),MATCH(H$3,$G$1:$U$1,0))</f>
        <v>Furniture</v>
      </c>
      <c r="I385" t="str">
        <f ca="1">INDEX(datafile[],MATCH($G385,INDIRECT("datafile[Product ID]"),0),MATCH(I$3,$G$1:$U$1,0))</f>
        <v>Laptop</v>
      </c>
      <c r="J385" t="str">
        <f ca="1">INDEX(datafile[],MATCH($G385,INDIRECT("datafile[Product ID]"),0),MATCH(J$3,$G$1:$U$1,0))</f>
        <v>PayPal</v>
      </c>
      <c r="K385" t="str">
        <f ca="1">INDEX(datafile[],MATCH($G385,INDIRECT("datafile[Product ID]"),0),MATCH(K$3,$G$1:$U$1,0))</f>
        <v>Los Angeles</v>
      </c>
      <c r="L385" t="str">
        <f ca="1">INDEX(datafile[],MATCH($G385,INDIRECT("datafile[Product ID]"),0),MATCH(L$3,$G$1:$U$1,0))</f>
        <v>Pending</v>
      </c>
      <c r="M385">
        <f ca="1">INDEX(datafile[],MATCH($G385,INDIRECT("datafile[Product ID]"),0),MATCH(M$3,$G$1:$U$1,0))</f>
        <v>49.56</v>
      </c>
      <c r="N385" t="str">
        <f ca="1">INDEX(datafile[],MATCH($G385,INDIRECT("datafile[Product ID]"),0),MATCH(N$3,$G$1:$U$1,0))</f>
        <v>67149 Sutton Lodge
Michaelberg, CT 32096</v>
      </c>
      <c r="O385" t="str">
        <f ca="1">INDEX(datafile[],MATCH($G385,INDIRECT("datafile[Product ID]"),0),MATCH(O$3,$G$1:$U$1,0))</f>
        <v>App</v>
      </c>
      <c r="P385">
        <f ca="1">INDEX(datafile[],MATCH($G385,INDIRECT("datafile[Product ID]"),0),MATCH(P$3,$G$1:$U$1,0))</f>
        <v>45462</v>
      </c>
      <c r="Q385">
        <f ca="1">INDEX(datafile[],MATCH($G385,INDIRECT("datafile[Product ID]"),0),MATCH(Q$3,$G$1:$U$1,0))</f>
        <v>396.84</v>
      </c>
      <c r="R385">
        <f ca="1">INDEX(datafile[],MATCH($G385,INDIRECT("datafile[Product ID]"),0),MATCH(R$3,$G$1:$U$1,0))</f>
        <v>149.97</v>
      </c>
      <c r="S385">
        <f ca="1">INDEX(datafile[],MATCH($G385,INDIRECT("datafile[Product ID]"),0),MATCH(S$3,$G$1:$U$1,0))</f>
        <v>32</v>
      </c>
      <c r="T385">
        <f ca="1">INDEX(datafile[],MATCH($G385,INDIRECT("datafile[Product ID]"),0),MATCH(T$3,$G$1:$U$1,0))</f>
        <v>28.74</v>
      </c>
      <c r="U385">
        <f ca="1">INDEX(datafile[],MATCH($G385,INDIRECT("datafile[Product ID]"),0),MATCH(U$3,$G$1:$U$1,0))</f>
        <v>98.69</v>
      </c>
    </row>
    <row r="386" spans="7:21" x14ac:dyDescent="0.25">
      <c r="G386" t="s">
        <v>935</v>
      </c>
      <c r="H386" t="str">
        <f ca="1">INDEX(datafile[],MATCH($G386,INDIRECT("datafile[Product ID]"),0),MATCH(H$3,$G$1:$U$1,0))</f>
        <v>Clothing</v>
      </c>
      <c r="I386" t="str">
        <f ca="1">INDEX(datafile[],MATCH($G386,INDIRECT("datafile[Product ID]"),0),MATCH(I$3,$G$1:$U$1,0))</f>
        <v>Novel</v>
      </c>
      <c r="J386" t="str">
        <f ca="1">INDEX(datafile[],MATCH($G386,INDIRECT("datafile[Product ID]"),0),MATCH(J$3,$G$1:$U$1,0))</f>
        <v>Bank Transfer</v>
      </c>
      <c r="K386" t="str">
        <f ca="1">INDEX(datafile[],MATCH($G386,INDIRECT("datafile[Product ID]"),0),MATCH(K$3,$G$1:$U$1,0))</f>
        <v>Chicago</v>
      </c>
      <c r="L386" t="str">
        <f ca="1">INDEX(datafile[],MATCH($G386,INDIRECT("datafile[Product ID]"),0),MATCH(L$3,$G$1:$U$1,0))</f>
        <v>Cancelled</v>
      </c>
      <c r="M386">
        <f ca="1">INDEX(datafile[],MATCH($G386,INDIRECT("datafile[Product ID]"),0),MATCH(M$3,$G$1:$U$1,0))</f>
        <v>45.85</v>
      </c>
      <c r="N386" t="str">
        <f ca="1">INDEX(datafile[],MATCH($G386,INDIRECT("datafile[Product ID]"),0),MATCH(N$3,$G$1:$U$1,0))</f>
        <v>19718 Flores Station
Blackport, ND 72646</v>
      </c>
      <c r="O386" t="str">
        <f ca="1">INDEX(datafile[],MATCH($G386,INDIRECT("datafile[Product ID]"),0),MATCH(O$3,$G$1:$U$1,0))</f>
        <v>App</v>
      </c>
      <c r="P386">
        <f ca="1">INDEX(datafile[],MATCH($G386,INDIRECT("datafile[Product ID]"),0),MATCH(P$3,$G$1:$U$1,0))</f>
        <v>45482</v>
      </c>
      <c r="Q386">
        <f ca="1">INDEX(datafile[],MATCH($G386,INDIRECT("datafile[Product ID]"),0),MATCH(Q$3,$G$1:$U$1,0))</f>
        <v>179.14</v>
      </c>
      <c r="R386">
        <f ca="1">INDEX(datafile[],MATCH($G386,INDIRECT("datafile[Product ID]"),0),MATCH(R$3,$G$1:$U$1,0))</f>
        <v>290.66000000000003</v>
      </c>
      <c r="S386">
        <f ca="1">INDEX(datafile[],MATCH($G386,INDIRECT("datafile[Product ID]"),0),MATCH(S$3,$G$1:$U$1,0))</f>
        <v>28</v>
      </c>
      <c r="T386">
        <f ca="1">INDEX(datafile[],MATCH($G386,INDIRECT("datafile[Product ID]"),0),MATCH(T$3,$G$1:$U$1,0))</f>
        <v>26.77</v>
      </c>
      <c r="U386">
        <f ca="1">INDEX(datafile[],MATCH($G386,INDIRECT("datafile[Product ID]"),0),MATCH(U$3,$G$1:$U$1,0))</f>
        <v>62.36</v>
      </c>
    </row>
    <row r="387" spans="7:21" x14ac:dyDescent="0.25">
      <c r="G387" t="s">
        <v>938</v>
      </c>
      <c r="H387" t="str">
        <f ca="1">INDEX(datafile[],MATCH($G387,INDIRECT("datafile[Product ID]"),0),MATCH(H$3,$G$1:$U$1,0))</f>
        <v>Books</v>
      </c>
      <c r="I387" t="str">
        <f ca="1">INDEX(datafile[],MATCH($G387,INDIRECT("datafile[Product ID]"),0),MATCH(I$3,$G$1:$U$1,0))</f>
        <v>Novel</v>
      </c>
      <c r="J387" t="str">
        <f ca="1">INDEX(datafile[],MATCH($G387,INDIRECT("datafile[Product ID]"),0),MATCH(J$3,$G$1:$U$1,0))</f>
        <v>Cash on Delivery</v>
      </c>
      <c r="K387" t="str">
        <f ca="1">INDEX(datafile[],MATCH($G387,INDIRECT("datafile[Product ID]"),0),MATCH(K$3,$G$1:$U$1,0))</f>
        <v>Los Angeles</v>
      </c>
      <c r="L387" t="str">
        <f ca="1">INDEX(datafile[],MATCH($G387,INDIRECT("datafile[Product ID]"),0),MATCH(L$3,$G$1:$U$1,0))</f>
        <v>Completed</v>
      </c>
      <c r="M387">
        <f ca="1">INDEX(datafile[],MATCH($G387,INDIRECT("datafile[Product ID]"),0),MATCH(M$3,$G$1:$U$1,0))</f>
        <v>15.15</v>
      </c>
      <c r="N387" t="str">
        <f ca="1">INDEX(datafile[],MATCH($G387,INDIRECT("datafile[Product ID]"),0),MATCH(N$3,$G$1:$U$1,0))</f>
        <v>925 Kevin Freeway
North Justinville, OK 06274</v>
      </c>
      <c r="O387" t="str">
        <f ca="1">INDEX(datafile[],MATCH($G387,INDIRECT("datafile[Product ID]"),0),MATCH(O$3,$G$1:$U$1,0))</f>
        <v>Website</v>
      </c>
      <c r="P387">
        <f ca="1">INDEX(datafile[],MATCH($G387,INDIRECT("datafile[Product ID]"),0),MATCH(P$3,$G$1:$U$1,0))</f>
        <v>45385</v>
      </c>
      <c r="Q387">
        <f ca="1">INDEX(datafile[],MATCH($G387,INDIRECT("datafile[Product ID]"),0),MATCH(Q$3,$G$1:$U$1,0))</f>
        <v>424.22</v>
      </c>
      <c r="R387">
        <f ca="1">INDEX(datafile[],MATCH($G387,INDIRECT("datafile[Product ID]"),0),MATCH(R$3,$G$1:$U$1,0))</f>
        <v>240.91</v>
      </c>
      <c r="S387">
        <f ca="1">INDEX(datafile[],MATCH($G387,INDIRECT("datafile[Product ID]"),0),MATCH(S$3,$G$1:$U$1,0))</f>
        <v>4</v>
      </c>
      <c r="T387">
        <f ca="1">INDEX(datafile[],MATCH($G387,INDIRECT("datafile[Product ID]"),0),MATCH(T$3,$G$1:$U$1,0))</f>
        <v>32.69</v>
      </c>
      <c r="U387">
        <f ca="1">INDEX(datafile[],MATCH($G387,INDIRECT("datafile[Product ID]"),0),MATCH(U$3,$G$1:$U$1,0))</f>
        <v>13.16</v>
      </c>
    </row>
    <row r="388" spans="7:21" x14ac:dyDescent="0.25">
      <c r="G388" t="s">
        <v>940</v>
      </c>
      <c r="H388" t="str">
        <f ca="1">INDEX(datafile[],MATCH($G388,INDIRECT("datafile[Product ID]"),0),MATCH(H$3,$G$1:$U$1,0))</f>
        <v>Clothing</v>
      </c>
      <c r="I388" t="str">
        <f ca="1">INDEX(datafile[],MATCH($G388,INDIRECT("datafile[Product ID]"),0),MATCH(I$3,$G$1:$U$1,0))</f>
        <v>Basketball</v>
      </c>
      <c r="J388" t="str">
        <f ca="1">INDEX(datafile[],MATCH($G388,INDIRECT("datafile[Product ID]"),0),MATCH(J$3,$G$1:$U$1,0))</f>
        <v>Cash on Delivery</v>
      </c>
      <c r="K388" t="str">
        <f ca="1">INDEX(datafile[],MATCH($G388,INDIRECT("datafile[Product ID]"),0),MATCH(K$3,$G$1:$U$1,0))</f>
        <v>San Francisco</v>
      </c>
      <c r="L388" t="str">
        <f ca="1">INDEX(datafile[],MATCH($G388,INDIRECT("datafile[Product ID]"),0),MATCH(L$3,$G$1:$U$1,0))</f>
        <v>Cancelled</v>
      </c>
      <c r="M388">
        <f ca="1">INDEX(datafile[],MATCH($G388,INDIRECT("datafile[Product ID]"),0),MATCH(M$3,$G$1:$U$1,0))</f>
        <v>40.4</v>
      </c>
      <c r="N388" t="str">
        <f ca="1">INDEX(datafile[],MATCH($G388,INDIRECT("datafile[Product ID]"),0),MATCH(N$3,$G$1:$U$1,0))</f>
        <v>264 Melinda Viaduct
Hallport, ME 99397</v>
      </c>
      <c r="O388" t="str">
        <f ca="1">INDEX(datafile[],MATCH($G388,INDIRECT("datafile[Product ID]"),0),MATCH(O$3,$G$1:$U$1,0))</f>
        <v>App</v>
      </c>
      <c r="P388">
        <f ca="1">INDEX(datafile[],MATCH($G388,INDIRECT("datafile[Product ID]"),0),MATCH(P$3,$G$1:$U$1,0))</f>
        <v>45462</v>
      </c>
      <c r="Q388">
        <f ca="1">INDEX(datafile[],MATCH($G388,INDIRECT("datafile[Product ID]"),0),MATCH(Q$3,$G$1:$U$1,0))</f>
        <v>566.62</v>
      </c>
      <c r="R388">
        <f ca="1">INDEX(datafile[],MATCH($G388,INDIRECT("datafile[Product ID]"),0),MATCH(R$3,$G$1:$U$1,0))</f>
        <v>495.11</v>
      </c>
      <c r="S388">
        <f ca="1">INDEX(datafile[],MATCH($G388,INDIRECT("datafile[Product ID]"),0),MATCH(S$3,$G$1:$U$1,0))</f>
        <v>76</v>
      </c>
      <c r="T388">
        <f ca="1">INDEX(datafile[],MATCH($G388,INDIRECT("datafile[Product ID]"),0),MATCH(T$3,$G$1:$U$1,0))</f>
        <v>9.65</v>
      </c>
      <c r="U388">
        <f ca="1">INDEX(datafile[],MATCH($G388,INDIRECT("datafile[Product ID]"),0),MATCH(U$3,$G$1:$U$1,0))</f>
        <v>62.97</v>
      </c>
    </row>
    <row r="389" spans="7:21" x14ac:dyDescent="0.25">
      <c r="G389" t="s">
        <v>943</v>
      </c>
      <c r="H389" t="str">
        <f ca="1">INDEX(datafile[],MATCH($G389,INDIRECT("datafile[Product ID]"),0),MATCH(H$3,$G$1:$U$1,0))</f>
        <v>Electronics</v>
      </c>
      <c r="I389" t="str">
        <f ca="1">INDEX(datafile[],MATCH($G389,INDIRECT("datafile[Product ID]"),0),MATCH(I$3,$G$1:$U$1,0))</f>
        <v>Basketball</v>
      </c>
      <c r="J389" t="str">
        <f ca="1">INDEX(datafile[],MATCH($G389,INDIRECT("datafile[Product ID]"),0),MATCH(J$3,$G$1:$U$1,0))</f>
        <v>Bank Transfer</v>
      </c>
      <c r="K389" t="str">
        <f ca="1">INDEX(datafile[],MATCH($G389,INDIRECT("datafile[Product ID]"),0),MATCH(K$3,$G$1:$U$1,0))</f>
        <v>New York</v>
      </c>
      <c r="L389" t="str">
        <f ca="1">INDEX(datafile[],MATCH($G389,INDIRECT("datafile[Product ID]"),0),MATCH(L$3,$G$1:$U$1,0))</f>
        <v>Pending</v>
      </c>
      <c r="M389">
        <f ca="1">INDEX(datafile[],MATCH($G389,INDIRECT("datafile[Product ID]"),0),MATCH(M$3,$G$1:$U$1,0))</f>
        <v>39.75</v>
      </c>
      <c r="N389" t="str">
        <f ca="1">INDEX(datafile[],MATCH($G389,INDIRECT("datafile[Product ID]"),0),MATCH(N$3,$G$1:$U$1,0))</f>
        <v>5195 Adams Stravenue
Mcguireburgh, CT 41354</v>
      </c>
      <c r="O389" t="str">
        <f ca="1">INDEX(datafile[],MATCH($G389,INDIRECT("datafile[Product ID]"),0),MATCH(O$3,$G$1:$U$1,0))</f>
        <v>App</v>
      </c>
      <c r="P389">
        <f ca="1">INDEX(datafile[],MATCH($G389,INDIRECT("datafile[Product ID]"),0),MATCH(P$3,$G$1:$U$1,0))</f>
        <v>45538</v>
      </c>
      <c r="Q389">
        <f ca="1">INDEX(datafile[],MATCH($G389,INDIRECT("datafile[Product ID]"),0),MATCH(Q$3,$G$1:$U$1,0))</f>
        <v>500.8</v>
      </c>
      <c r="R389">
        <f ca="1">INDEX(datafile[],MATCH($G389,INDIRECT("datafile[Product ID]"),0),MATCH(R$3,$G$1:$U$1,0))</f>
        <v>173.41</v>
      </c>
      <c r="S389">
        <f ca="1">INDEX(datafile[],MATCH($G389,INDIRECT("datafile[Product ID]"),0),MATCH(S$3,$G$1:$U$1,0))</f>
        <v>85</v>
      </c>
      <c r="T389">
        <f ca="1">INDEX(datafile[],MATCH($G389,INDIRECT("datafile[Product ID]"),0),MATCH(T$3,$G$1:$U$1,0))</f>
        <v>12.31</v>
      </c>
      <c r="U389">
        <f ca="1">INDEX(datafile[],MATCH($G389,INDIRECT("datafile[Product ID]"),0),MATCH(U$3,$G$1:$U$1,0))</f>
        <v>70.67</v>
      </c>
    </row>
    <row r="390" spans="7:21" x14ac:dyDescent="0.25">
      <c r="G390" t="s">
        <v>945</v>
      </c>
      <c r="H390" t="str">
        <f ca="1">INDEX(datafile[],MATCH($G390,INDIRECT("datafile[Product ID]"),0),MATCH(H$3,$G$1:$U$1,0))</f>
        <v>Furniture</v>
      </c>
      <c r="I390" t="str">
        <f ca="1">INDEX(datafile[],MATCH($G390,INDIRECT("datafile[Product ID]"),0),MATCH(I$3,$G$1:$U$1,0))</f>
        <v>Basketball</v>
      </c>
      <c r="J390" t="str">
        <f ca="1">INDEX(datafile[],MATCH($G390,INDIRECT("datafile[Product ID]"),0),MATCH(J$3,$G$1:$U$1,0))</f>
        <v>Cash on Delivery</v>
      </c>
      <c r="K390" t="str">
        <f ca="1">INDEX(datafile[],MATCH($G390,INDIRECT("datafile[Product ID]"),0),MATCH(K$3,$G$1:$U$1,0))</f>
        <v>San Francisco</v>
      </c>
      <c r="L390" t="str">
        <f ca="1">INDEX(datafile[],MATCH($G390,INDIRECT("datafile[Product ID]"),0),MATCH(L$3,$G$1:$U$1,0))</f>
        <v>Returned</v>
      </c>
      <c r="M390">
        <f ca="1">INDEX(datafile[],MATCH($G390,INDIRECT("datafile[Product ID]"),0),MATCH(M$3,$G$1:$U$1,0))</f>
        <v>26.08</v>
      </c>
      <c r="N390" t="str">
        <f ca="1">INDEX(datafile[],MATCH($G390,INDIRECT("datafile[Product ID]"),0),MATCH(N$3,$G$1:$U$1,0))</f>
        <v>58041 Shawn Estate
West Shannonstad, WI 44941</v>
      </c>
      <c r="O390" t="str">
        <f ca="1">INDEX(datafile[],MATCH($G390,INDIRECT("datafile[Product ID]"),0),MATCH(O$3,$G$1:$U$1,0))</f>
        <v>Website</v>
      </c>
      <c r="P390">
        <f ca="1">INDEX(datafile[],MATCH($G390,INDIRECT("datafile[Product ID]"),0),MATCH(P$3,$G$1:$U$1,0))</f>
        <v>45503</v>
      </c>
      <c r="Q390">
        <f ca="1">INDEX(datafile[],MATCH($G390,INDIRECT("datafile[Product ID]"),0),MATCH(Q$3,$G$1:$U$1,0))</f>
        <v>989.36</v>
      </c>
      <c r="R390">
        <f ca="1">INDEX(datafile[],MATCH($G390,INDIRECT("datafile[Product ID]"),0),MATCH(R$3,$G$1:$U$1,0))</f>
        <v>114.95</v>
      </c>
      <c r="S390">
        <f ca="1">INDEX(datafile[],MATCH($G390,INDIRECT("datafile[Product ID]"),0),MATCH(S$3,$G$1:$U$1,0))</f>
        <v>100</v>
      </c>
      <c r="T390">
        <f ca="1">INDEX(datafile[],MATCH($G390,INDIRECT("datafile[Product ID]"),0),MATCH(T$3,$G$1:$U$1,0))</f>
        <v>32.69</v>
      </c>
      <c r="U390">
        <f ca="1">INDEX(datafile[],MATCH($G390,INDIRECT("datafile[Product ID]"),0),MATCH(U$3,$G$1:$U$1,0))</f>
        <v>87.25</v>
      </c>
    </row>
    <row r="391" spans="7:21" x14ac:dyDescent="0.25">
      <c r="G391" t="s">
        <v>947</v>
      </c>
      <c r="H391" t="str">
        <f ca="1">INDEX(datafile[],MATCH($G391,INDIRECT("datafile[Product ID]"),0),MATCH(H$3,$G$1:$U$1,0))</f>
        <v>Sports</v>
      </c>
      <c r="I391" t="str">
        <f ca="1">INDEX(datafile[],MATCH($G391,INDIRECT("datafile[Product ID]"),0),MATCH(I$3,$G$1:$U$1,0))</f>
        <v>Novel</v>
      </c>
      <c r="J391" t="str">
        <f ca="1">INDEX(datafile[],MATCH($G391,INDIRECT("datafile[Product ID]"),0),MATCH(J$3,$G$1:$U$1,0))</f>
        <v>Bank Transfer</v>
      </c>
      <c r="K391" t="str">
        <f ca="1">INDEX(datafile[],MATCH($G391,INDIRECT("datafile[Product ID]"),0),MATCH(K$3,$G$1:$U$1,0))</f>
        <v>Houston</v>
      </c>
      <c r="L391" t="str">
        <f ca="1">INDEX(datafile[],MATCH($G391,INDIRECT("datafile[Product ID]"),0),MATCH(L$3,$G$1:$U$1,0))</f>
        <v>Completed</v>
      </c>
      <c r="M391">
        <f ca="1">INDEX(datafile[],MATCH($G391,INDIRECT("datafile[Product ID]"),0),MATCH(M$3,$G$1:$U$1,0))</f>
        <v>16.75</v>
      </c>
      <c r="N391" t="str">
        <f ca="1">INDEX(datafile[],MATCH($G391,INDIRECT("datafile[Product ID]"),0),MATCH(N$3,$G$1:$U$1,0))</f>
        <v>14723 Villanueva Ports
Ramirezview, OH 04366</v>
      </c>
      <c r="O391" t="str">
        <f ca="1">INDEX(datafile[],MATCH($G391,INDIRECT("datafile[Product ID]"),0),MATCH(O$3,$G$1:$U$1,0))</f>
        <v>App</v>
      </c>
      <c r="P391">
        <f ca="1">INDEX(datafile[],MATCH($G391,INDIRECT("datafile[Product ID]"),0),MATCH(P$3,$G$1:$U$1,0))</f>
        <v>45263</v>
      </c>
      <c r="Q391">
        <f ca="1">INDEX(datafile[],MATCH($G391,INDIRECT("datafile[Product ID]"),0),MATCH(Q$3,$G$1:$U$1,0))</f>
        <v>643.54</v>
      </c>
      <c r="R391">
        <f ca="1">INDEX(datafile[],MATCH($G391,INDIRECT("datafile[Product ID]"),0),MATCH(R$3,$G$1:$U$1,0))</f>
        <v>412.49</v>
      </c>
      <c r="S391">
        <f ca="1">INDEX(datafile[],MATCH($G391,INDIRECT("datafile[Product ID]"),0),MATCH(S$3,$G$1:$U$1,0))</f>
        <v>1</v>
      </c>
      <c r="T391">
        <f ca="1">INDEX(datafile[],MATCH($G391,INDIRECT("datafile[Product ID]"),0),MATCH(T$3,$G$1:$U$1,0))</f>
        <v>22.09</v>
      </c>
      <c r="U391">
        <f ca="1">INDEX(datafile[],MATCH($G391,INDIRECT("datafile[Product ID]"),0),MATCH(U$3,$G$1:$U$1,0))</f>
        <v>42.65</v>
      </c>
    </row>
    <row r="392" spans="7:21" x14ac:dyDescent="0.25">
      <c r="G392" t="s">
        <v>951</v>
      </c>
      <c r="H392" t="str">
        <f ca="1">INDEX(datafile[],MATCH($G392,INDIRECT("datafile[Product ID]"),0),MATCH(H$3,$G$1:$U$1,0))</f>
        <v>Books</v>
      </c>
      <c r="I392" t="str">
        <f ca="1">INDEX(datafile[],MATCH($G392,INDIRECT("datafile[Product ID]"),0),MATCH(I$3,$G$1:$U$1,0))</f>
        <v>Basketball</v>
      </c>
      <c r="J392" t="str">
        <f ca="1">INDEX(datafile[],MATCH($G392,INDIRECT("datafile[Product ID]"),0),MATCH(J$3,$G$1:$U$1,0))</f>
        <v>Cash on Delivery</v>
      </c>
      <c r="K392" t="str">
        <f ca="1">INDEX(datafile[],MATCH($G392,INDIRECT("datafile[Product ID]"),0),MATCH(K$3,$G$1:$U$1,0))</f>
        <v>Houston</v>
      </c>
      <c r="L392" t="str">
        <f ca="1">INDEX(datafile[],MATCH($G392,INDIRECT("datafile[Product ID]"),0),MATCH(L$3,$G$1:$U$1,0))</f>
        <v>Completed</v>
      </c>
      <c r="M392">
        <f ca="1">INDEX(datafile[],MATCH($G392,INDIRECT("datafile[Product ID]"),0),MATCH(M$3,$G$1:$U$1,0))</f>
        <v>6.61</v>
      </c>
      <c r="N392" t="str">
        <f ca="1">INDEX(datafile[],MATCH($G392,INDIRECT("datafile[Product ID]"),0),MATCH(N$3,$G$1:$U$1,0))</f>
        <v>8678 Tanya Greens
South Debra, OH 46722</v>
      </c>
      <c r="O392" t="str">
        <f ca="1">INDEX(datafile[],MATCH($G392,INDIRECT("datafile[Product ID]"),0),MATCH(O$3,$G$1:$U$1,0))</f>
        <v>App</v>
      </c>
      <c r="P392">
        <f ca="1">INDEX(datafile[],MATCH($G392,INDIRECT("datafile[Product ID]"),0),MATCH(P$3,$G$1:$U$1,0))</f>
        <v>45339</v>
      </c>
      <c r="Q392">
        <f ca="1">INDEX(datafile[],MATCH($G392,INDIRECT("datafile[Product ID]"),0),MATCH(Q$3,$G$1:$U$1,0))</f>
        <v>433.23</v>
      </c>
      <c r="R392">
        <f ca="1">INDEX(datafile[],MATCH($G392,INDIRECT("datafile[Product ID]"),0),MATCH(R$3,$G$1:$U$1,0))</f>
        <v>114.22</v>
      </c>
      <c r="S392">
        <f ca="1">INDEX(datafile[],MATCH($G392,INDIRECT("datafile[Product ID]"),0),MATCH(S$3,$G$1:$U$1,0))</f>
        <v>70</v>
      </c>
      <c r="T392">
        <f ca="1">INDEX(datafile[],MATCH($G392,INDIRECT("datafile[Product ID]"),0),MATCH(T$3,$G$1:$U$1,0))</f>
        <v>19.61</v>
      </c>
      <c r="U392">
        <f ca="1">INDEX(datafile[],MATCH($G392,INDIRECT("datafile[Product ID]"),0),MATCH(U$3,$G$1:$U$1,0))</f>
        <v>54.65</v>
      </c>
    </row>
    <row r="393" spans="7:21" x14ac:dyDescent="0.25">
      <c r="G393" t="s">
        <v>954</v>
      </c>
      <c r="H393" t="str">
        <f ca="1">INDEX(datafile[],MATCH($G393,INDIRECT("datafile[Product ID]"),0),MATCH(H$3,$G$1:$U$1,0))</f>
        <v>Sports</v>
      </c>
      <c r="I393" t="str">
        <f ca="1">INDEX(datafile[],MATCH($G393,INDIRECT("datafile[Product ID]"),0),MATCH(I$3,$G$1:$U$1,0))</f>
        <v>Chair</v>
      </c>
      <c r="J393" t="str">
        <f ca="1">INDEX(datafile[],MATCH($G393,INDIRECT("datafile[Product ID]"),0),MATCH(J$3,$G$1:$U$1,0))</f>
        <v>Bank Transfer</v>
      </c>
      <c r="K393" t="str">
        <f ca="1">INDEX(datafile[],MATCH($G393,INDIRECT("datafile[Product ID]"),0),MATCH(K$3,$G$1:$U$1,0))</f>
        <v>New York</v>
      </c>
      <c r="L393" t="str">
        <f ca="1">INDEX(datafile[],MATCH($G393,INDIRECT("datafile[Product ID]"),0),MATCH(L$3,$G$1:$U$1,0))</f>
        <v>Pending</v>
      </c>
      <c r="M393">
        <f ca="1">INDEX(datafile[],MATCH($G393,INDIRECT("datafile[Product ID]"),0),MATCH(M$3,$G$1:$U$1,0))</f>
        <v>24.23</v>
      </c>
      <c r="N393" t="str">
        <f ca="1">INDEX(datafile[],MATCH($G393,INDIRECT("datafile[Product ID]"),0),MATCH(N$3,$G$1:$U$1,0))</f>
        <v>911 Carol Throughway Suite 158
Carrollfurt, WA 57365</v>
      </c>
      <c r="O393" t="str">
        <f ca="1">INDEX(datafile[],MATCH($G393,INDIRECT("datafile[Product ID]"),0),MATCH(O$3,$G$1:$U$1,0))</f>
        <v>App</v>
      </c>
      <c r="P393">
        <f ca="1">INDEX(datafile[],MATCH($G393,INDIRECT("datafile[Product ID]"),0),MATCH(P$3,$G$1:$U$1,0))</f>
        <v>45419</v>
      </c>
      <c r="Q393">
        <f ca="1">INDEX(datafile[],MATCH($G393,INDIRECT("datafile[Product ID]"),0),MATCH(Q$3,$G$1:$U$1,0))</f>
        <v>329.56</v>
      </c>
      <c r="R393">
        <f ca="1">INDEX(datafile[],MATCH($G393,INDIRECT("datafile[Product ID]"),0),MATCH(R$3,$G$1:$U$1,0))</f>
        <v>35.65</v>
      </c>
      <c r="S393">
        <f ca="1">INDEX(datafile[],MATCH($G393,INDIRECT("datafile[Product ID]"),0),MATCH(S$3,$G$1:$U$1,0))</f>
        <v>100</v>
      </c>
      <c r="T393">
        <f ca="1">INDEX(datafile[],MATCH($G393,INDIRECT("datafile[Product ID]"),0),MATCH(T$3,$G$1:$U$1,0))</f>
        <v>13.89</v>
      </c>
      <c r="U393">
        <f ca="1">INDEX(datafile[],MATCH($G393,INDIRECT("datafile[Product ID]"),0),MATCH(U$3,$G$1:$U$1,0))</f>
        <v>28.75</v>
      </c>
    </row>
    <row r="394" spans="7:21" x14ac:dyDescent="0.25">
      <c r="G394" t="s">
        <v>957</v>
      </c>
      <c r="H394" t="str">
        <f ca="1">INDEX(datafile[],MATCH($G394,INDIRECT("datafile[Product ID]"),0),MATCH(H$3,$G$1:$U$1,0))</f>
        <v>Clothing</v>
      </c>
      <c r="I394" t="str">
        <f ca="1">INDEX(datafile[],MATCH($G394,INDIRECT("datafile[Product ID]"),0),MATCH(I$3,$G$1:$U$1,0))</f>
        <v>Basketball</v>
      </c>
      <c r="J394" t="str">
        <f ca="1">INDEX(datafile[],MATCH($G394,INDIRECT("datafile[Product ID]"),0),MATCH(J$3,$G$1:$U$1,0))</f>
        <v>Cash on Delivery</v>
      </c>
      <c r="K394" t="str">
        <f ca="1">INDEX(datafile[],MATCH($G394,INDIRECT("datafile[Product ID]"),0),MATCH(K$3,$G$1:$U$1,0))</f>
        <v>New York</v>
      </c>
      <c r="L394" t="str">
        <f ca="1">INDEX(datafile[],MATCH($G394,INDIRECT("datafile[Product ID]"),0),MATCH(L$3,$G$1:$U$1,0))</f>
        <v>Pending</v>
      </c>
      <c r="M394">
        <f ca="1">INDEX(datafile[],MATCH($G394,INDIRECT("datafile[Product ID]"),0),MATCH(M$3,$G$1:$U$1,0))</f>
        <v>6.1</v>
      </c>
      <c r="N394" t="str">
        <f ca="1">INDEX(datafile[],MATCH($G394,INDIRECT("datafile[Product ID]"),0),MATCH(N$3,$G$1:$U$1,0))</f>
        <v>USS Green
FPO AA 40385</v>
      </c>
      <c r="O394" t="str">
        <f ca="1">INDEX(datafile[],MATCH($G394,INDIRECT("datafile[Product ID]"),0),MATCH(O$3,$G$1:$U$1,0))</f>
        <v>App</v>
      </c>
      <c r="P394">
        <f ca="1">INDEX(datafile[],MATCH($G394,INDIRECT("datafile[Product ID]"),0),MATCH(P$3,$G$1:$U$1,0))</f>
        <v>45367</v>
      </c>
      <c r="Q394">
        <f ca="1">INDEX(datafile[],MATCH($G394,INDIRECT("datafile[Product ID]"),0),MATCH(Q$3,$G$1:$U$1,0))</f>
        <v>814.12</v>
      </c>
      <c r="R394">
        <f ca="1">INDEX(datafile[],MATCH($G394,INDIRECT("datafile[Product ID]"),0),MATCH(R$3,$G$1:$U$1,0))</f>
        <v>382.47</v>
      </c>
      <c r="S394">
        <f ca="1">INDEX(datafile[],MATCH($G394,INDIRECT("datafile[Product ID]"),0),MATCH(S$3,$G$1:$U$1,0))</f>
        <v>78</v>
      </c>
      <c r="T394">
        <f ca="1">INDEX(datafile[],MATCH($G394,INDIRECT("datafile[Product ID]"),0),MATCH(T$3,$G$1:$U$1,0))</f>
        <v>19.5</v>
      </c>
      <c r="U394">
        <f ca="1">INDEX(datafile[],MATCH($G394,INDIRECT("datafile[Product ID]"),0),MATCH(U$3,$G$1:$U$1,0))</f>
        <v>81.02</v>
      </c>
    </row>
    <row r="395" spans="7:21" x14ac:dyDescent="0.25">
      <c r="G395" t="s">
        <v>960</v>
      </c>
      <c r="H395" t="str">
        <f ca="1">INDEX(datafile[],MATCH($G395,INDIRECT("datafile[Product ID]"),0),MATCH(H$3,$G$1:$U$1,0))</f>
        <v>Clothing</v>
      </c>
      <c r="I395" t="str">
        <f ca="1">INDEX(datafile[],MATCH($G395,INDIRECT("datafile[Product ID]"),0),MATCH(I$3,$G$1:$U$1,0))</f>
        <v>T-shirt</v>
      </c>
      <c r="J395" t="str">
        <f ca="1">INDEX(datafile[],MATCH($G395,INDIRECT("datafile[Product ID]"),0),MATCH(J$3,$G$1:$U$1,0))</f>
        <v>Credit Card</v>
      </c>
      <c r="K395" t="str">
        <f ca="1">INDEX(datafile[],MATCH($G395,INDIRECT("datafile[Product ID]"),0),MATCH(K$3,$G$1:$U$1,0))</f>
        <v>Los Angeles</v>
      </c>
      <c r="L395" t="str">
        <f ca="1">INDEX(datafile[],MATCH($G395,INDIRECT("datafile[Product ID]"),0),MATCH(L$3,$G$1:$U$1,0))</f>
        <v>Completed</v>
      </c>
      <c r="M395">
        <f ca="1">INDEX(datafile[],MATCH($G395,INDIRECT("datafile[Product ID]"),0),MATCH(M$3,$G$1:$U$1,0))</f>
        <v>7.13</v>
      </c>
      <c r="N395" t="str">
        <f ca="1">INDEX(datafile[],MATCH($G395,INDIRECT("datafile[Product ID]"),0),MATCH(N$3,$G$1:$U$1,0))</f>
        <v>PSC 0538, Box 9733
APO AP 30284</v>
      </c>
      <c r="O395" t="str">
        <f ca="1">INDEX(datafile[],MATCH($G395,INDIRECT("datafile[Product ID]"),0),MATCH(O$3,$G$1:$U$1,0))</f>
        <v>Website</v>
      </c>
      <c r="P395">
        <f ca="1">INDEX(datafile[],MATCH($G395,INDIRECT("datafile[Product ID]"),0),MATCH(P$3,$G$1:$U$1,0))</f>
        <v>45366</v>
      </c>
      <c r="Q395">
        <f ca="1">INDEX(datafile[],MATCH($G395,INDIRECT("datafile[Product ID]"),0),MATCH(Q$3,$G$1:$U$1,0))</f>
        <v>917.51</v>
      </c>
      <c r="R395">
        <f ca="1">INDEX(datafile[],MATCH($G395,INDIRECT("datafile[Product ID]"),0),MATCH(R$3,$G$1:$U$1,0))</f>
        <v>284.60000000000002</v>
      </c>
      <c r="S395">
        <f ca="1">INDEX(datafile[],MATCH($G395,INDIRECT("datafile[Product ID]"),0),MATCH(S$3,$G$1:$U$1,0))</f>
        <v>95</v>
      </c>
      <c r="T395">
        <f ca="1">INDEX(datafile[],MATCH($G395,INDIRECT("datafile[Product ID]"),0),MATCH(T$3,$G$1:$U$1,0))</f>
        <v>5.98</v>
      </c>
      <c r="U395">
        <f ca="1">INDEX(datafile[],MATCH($G395,INDIRECT("datafile[Product ID]"),0),MATCH(U$3,$G$1:$U$1,0))</f>
        <v>6.75</v>
      </c>
    </row>
    <row r="396" spans="7:21" x14ac:dyDescent="0.25">
      <c r="G396" t="s">
        <v>962</v>
      </c>
      <c r="H396" t="str">
        <f ca="1">INDEX(datafile[],MATCH($G396,INDIRECT("datafile[Product ID]"),0),MATCH(H$3,$G$1:$U$1,0))</f>
        <v>Electronics</v>
      </c>
      <c r="I396" t="str">
        <f ca="1">INDEX(datafile[],MATCH($G396,INDIRECT("datafile[Product ID]"),0),MATCH(I$3,$G$1:$U$1,0))</f>
        <v>Novel</v>
      </c>
      <c r="J396" t="str">
        <f ca="1">INDEX(datafile[],MATCH($G396,INDIRECT("datafile[Product ID]"),0),MATCH(J$3,$G$1:$U$1,0))</f>
        <v>Cash on Delivery</v>
      </c>
      <c r="K396" t="str">
        <f ca="1">INDEX(datafile[],MATCH($G396,INDIRECT("datafile[Product ID]"),0),MATCH(K$3,$G$1:$U$1,0))</f>
        <v>Los Angeles</v>
      </c>
      <c r="L396" t="str">
        <f ca="1">INDEX(datafile[],MATCH($G396,INDIRECT("datafile[Product ID]"),0),MATCH(L$3,$G$1:$U$1,0))</f>
        <v>Returned</v>
      </c>
      <c r="M396">
        <f ca="1">INDEX(datafile[],MATCH($G396,INDIRECT("datafile[Product ID]"),0),MATCH(M$3,$G$1:$U$1,0))</f>
        <v>20.5</v>
      </c>
      <c r="N396" t="str">
        <f ca="1">INDEX(datafile[],MATCH($G396,INDIRECT("datafile[Product ID]"),0),MATCH(N$3,$G$1:$U$1,0))</f>
        <v>840 David Knoll Apt. 748
East Erin, TX 63164</v>
      </c>
      <c r="O396" t="str">
        <f ca="1">INDEX(datafile[],MATCH($G396,INDIRECT("datafile[Product ID]"),0),MATCH(O$3,$G$1:$U$1,0))</f>
        <v>App</v>
      </c>
      <c r="P396">
        <f ca="1">INDEX(datafile[],MATCH($G396,INDIRECT("datafile[Product ID]"),0),MATCH(P$3,$G$1:$U$1,0))</f>
        <v>45323</v>
      </c>
      <c r="Q396">
        <f ca="1">INDEX(datafile[],MATCH($G396,INDIRECT("datafile[Product ID]"),0),MATCH(Q$3,$G$1:$U$1,0))</f>
        <v>318.25</v>
      </c>
      <c r="R396">
        <f ca="1">INDEX(datafile[],MATCH($G396,INDIRECT("datafile[Product ID]"),0),MATCH(R$3,$G$1:$U$1,0))</f>
        <v>145.30000000000001</v>
      </c>
      <c r="S396">
        <f ca="1">INDEX(datafile[],MATCH($G396,INDIRECT("datafile[Product ID]"),0),MATCH(S$3,$G$1:$U$1,0))</f>
        <v>91</v>
      </c>
      <c r="T396">
        <f ca="1">INDEX(datafile[],MATCH($G396,INDIRECT("datafile[Product ID]"),0),MATCH(T$3,$G$1:$U$1,0))</f>
        <v>27.79</v>
      </c>
      <c r="U396">
        <f ca="1">INDEX(datafile[],MATCH($G396,INDIRECT("datafile[Product ID]"),0),MATCH(U$3,$G$1:$U$1,0))</f>
        <v>26.73</v>
      </c>
    </row>
    <row r="397" spans="7:21" x14ac:dyDescent="0.25">
      <c r="G397" t="s">
        <v>965</v>
      </c>
      <c r="H397" t="str">
        <f ca="1">INDEX(datafile[],MATCH($G397,INDIRECT("datafile[Product ID]"),0),MATCH(H$3,$G$1:$U$1,0))</f>
        <v>Furniture</v>
      </c>
      <c r="I397" t="str">
        <f ca="1">INDEX(datafile[],MATCH($G397,INDIRECT("datafile[Product ID]"),0),MATCH(I$3,$G$1:$U$1,0))</f>
        <v>T-shirt</v>
      </c>
      <c r="J397" t="str">
        <f ca="1">INDEX(datafile[],MATCH($G397,INDIRECT("datafile[Product ID]"),0),MATCH(J$3,$G$1:$U$1,0))</f>
        <v>Credit Card</v>
      </c>
      <c r="K397" t="str">
        <f ca="1">INDEX(datafile[],MATCH($G397,INDIRECT("datafile[Product ID]"),0),MATCH(K$3,$G$1:$U$1,0))</f>
        <v>New York</v>
      </c>
      <c r="L397" t="str">
        <f ca="1">INDEX(datafile[],MATCH($G397,INDIRECT("datafile[Product ID]"),0),MATCH(L$3,$G$1:$U$1,0))</f>
        <v>Returned</v>
      </c>
      <c r="M397">
        <f ca="1">INDEX(datafile[],MATCH($G397,INDIRECT("datafile[Product ID]"),0),MATCH(M$3,$G$1:$U$1,0))</f>
        <v>6.77</v>
      </c>
      <c r="N397" t="str">
        <f ca="1">INDEX(datafile[],MATCH($G397,INDIRECT("datafile[Product ID]"),0),MATCH(N$3,$G$1:$U$1,0))</f>
        <v>48691 Janet Estates
North Aliciabury, NC 26838</v>
      </c>
      <c r="O397" t="str">
        <f ca="1">INDEX(datafile[],MATCH($G397,INDIRECT("datafile[Product ID]"),0),MATCH(O$3,$G$1:$U$1,0))</f>
        <v>App</v>
      </c>
      <c r="P397">
        <f ca="1">INDEX(datafile[],MATCH($G397,INDIRECT("datafile[Product ID]"),0),MATCH(P$3,$G$1:$U$1,0))</f>
        <v>45262</v>
      </c>
      <c r="Q397">
        <f ca="1">INDEX(datafile[],MATCH($G397,INDIRECT("datafile[Product ID]"),0),MATCH(Q$3,$G$1:$U$1,0))</f>
        <v>656.38</v>
      </c>
      <c r="R397">
        <f ca="1">INDEX(datafile[],MATCH($G397,INDIRECT("datafile[Product ID]"),0),MATCH(R$3,$G$1:$U$1,0))</f>
        <v>293.94</v>
      </c>
      <c r="S397">
        <f ca="1">INDEX(datafile[],MATCH($G397,INDIRECT("datafile[Product ID]"),0),MATCH(S$3,$G$1:$U$1,0))</f>
        <v>93</v>
      </c>
      <c r="T397">
        <f ca="1">INDEX(datafile[],MATCH($G397,INDIRECT("datafile[Product ID]"),0),MATCH(T$3,$G$1:$U$1,0))</f>
        <v>37.119999999999997</v>
      </c>
      <c r="U397">
        <f ca="1">INDEX(datafile[],MATCH($G397,INDIRECT("datafile[Product ID]"),0),MATCH(U$3,$G$1:$U$1,0))</f>
        <v>13.31</v>
      </c>
    </row>
    <row r="398" spans="7:21" x14ac:dyDescent="0.25">
      <c r="G398" t="s">
        <v>967</v>
      </c>
      <c r="H398" t="str">
        <f ca="1">INDEX(datafile[],MATCH($G398,INDIRECT("datafile[Product ID]"),0),MATCH(H$3,$G$1:$U$1,0))</f>
        <v>Clothing</v>
      </c>
      <c r="I398" t="str">
        <f ca="1">INDEX(datafile[],MATCH($G398,INDIRECT("datafile[Product ID]"),0),MATCH(I$3,$G$1:$U$1,0))</f>
        <v>Laptop</v>
      </c>
      <c r="J398" t="str">
        <f ca="1">INDEX(datafile[],MATCH($G398,INDIRECT("datafile[Product ID]"),0),MATCH(J$3,$G$1:$U$1,0))</f>
        <v>Cash on Delivery</v>
      </c>
      <c r="K398" t="str">
        <f ca="1">INDEX(datafile[],MATCH($G398,INDIRECT("datafile[Product ID]"),0),MATCH(K$3,$G$1:$U$1,0))</f>
        <v>Chicago</v>
      </c>
      <c r="L398" t="str">
        <f ca="1">INDEX(datafile[],MATCH($G398,INDIRECT("datafile[Product ID]"),0),MATCH(L$3,$G$1:$U$1,0))</f>
        <v>Pending</v>
      </c>
      <c r="M398">
        <f ca="1">INDEX(datafile[],MATCH($G398,INDIRECT("datafile[Product ID]"),0),MATCH(M$3,$G$1:$U$1,0))</f>
        <v>49.53</v>
      </c>
      <c r="N398" t="str">
        <f ca="1">INDEX(datafile[],MATCH($G398,INDIRECT("datafile[Product ID]"),0),MATCH(N$3,$G$1:$U$1,0))</f>
        <v>828 Jones Rue
Robertburgh, IN 46942</v>
      </c>
      <c r="O398" t="str">
        <f ca="1">INDEX(datafile[],MATCH($G398,INDIRECT("datafile[Product ID]"),0),MATCH(O$3,$G$1:$U$1,0))</f>
        <v>Website</v>
      </c>
      <c r="P398">
        <f ca="1">INDEX(datafile[],MATCH($G398,INDIRECT("datafile[Product ID]"),0),MATCH(P$3,$G$1:$U$1,0))</f>
        <v>45300</v>
      </c>
      <c r="Q398">
        <f ca="1">INDEX(datafile[],MATCH($G398,INDIRECT("datafile[Product ID]"),0),MATCH(Q$3,$G$1:$U$1,0))</f>
        <v>202.91</v>
      </c>
      <c r="R398">
        <f ca="1">INDEX(datafile[],MATCH($G398,INDIRECT("datafile[Product ID]"),0),MATCH(R$3,$G$1:$U$1,0))</f>
        <v>333.27</v>
      </c>
      <c r="S398">
        <f ca="1">INDEX(datafile[],MATCH($G398,INDIRECT("datafile[Product ID]"),0),MATCH(S$3,$G$1:$U$1,0))</f>
        <v>64</v>
      </c>
      <c r="T398">
        <f ca="1">INDEX(datafile[],MATCH($G398,INDIRECT("datafile[Product ID]"),0),MATCH(T$3,$G$1:$U$1,0))</f>
        <v>19.579999999999998</v>
      </c>
      <c r="U398">
        <f ca="1">INDEX(datafile[],MATCH($G398,INDIRECT("datafile[Product ID]"),0),MATCH(U$3,$G$1:$U$1,0))</f>
        <v>32.43</v>
      </c>
    </row>
    <row r="399" spans="7:21" x14ac:dyDescent="0.25">
      <c r="G399" t="s">
        <v>969</v>
      </c>
      <c r="H399" t="str">
        <f ca="1">INDEX(datafile[],MATCH($G399,INDIRECT("datafile[Product ID]"),0),MATCH(H$3,$G$1:$U$1,0))</f>
        <v>Books</v>
      </c>
      <c r="I399" t="str">
        <f ca="1">INDEX(datafile[],MATCH($G399,INDIRECT("datafile[Product ID]"),0),MATCH(I$3,$G$1:$U$1,0))</f>
        <v>Laptop</v>
      </c>
      <c r="J399" t="str">
        <f ca="1">INDEX(datafile[],MATCH($G399,INDIRECT("datafile[Product ID]"),0),MATCH(J$3,$G$1:$U$1,0))</f>
        <v>Credit Card</v>
      </c>
      <c r="K399" t="str">
        <f ca="1">INDEX(datafile[],MATCH($G399,INDIRECT("datafile[Product ID]"),0),MATCH(K$3,$G$1:$U$1,0))</f>
        <v>New York</v>
      </c>
      <c r="L399" t="str">
        <f ca="1">INDEX(datafile[],MATCH($G399,INDIRECT("datafile[Product ID]"),0),MATCH(L$3,$G$1:$U$1,0))</f>
        <v>Cancelled</v>
      </c>
      <c r="M399">
        <f ca="1">INDEX(datafile[],MATCH($G399,INDIRECT("datafile[Product ID]"),0),MATCH(M$3,$G$1:$U$1,0))</f>
        <v>19.059999999999999</v>
      </c>
      <c r="N399" t="str">
        <f ca="1">INDEX(datafile[],MATCH($G399,INDIRECT("datafile[Product ID]"),0),MATCH(N$3,$G$1:$U$1,0))</f>
        <v>3255 Mary Meadow
Port Jennifer, NM 09017</v>
      </c>
      <c r="O399" t="str">
        <f ca="1">INDEX(datafile[],MATCH($G399,INDIRECT("datafile[Product ID]"),0),MATCH(O$3,$G$1:$U$1,0))</f>
        <v>App</v>
      </c>
      <c r="P399">
        <f ca="1">INDEX(datafile[],MATCH($G399,INDIRECT("datafile[Product ID]"),0),MATCH(P$3,$G$1:$U$1,0))</f>
        <v>45487</v>
      </c>
      <c r="Q399">
        <f ca="1">INDEX(datafile[],MATCH($G399,INDIRECT("datafile[Product ID]"),0),MATCH(Q$3,$G$1:$U$1,0))</f>
        <v>919.56</v>
      </c>
      <c r="R399">
        <f ca="1">INDEX(datafile[],MATCH($G399,INDIRECT("datafile[Product ID]"),0),MATCH(R$3,$G$1:$U$1,0))</f>
        <v>270.75</v>
      </c>
      <c r="S399">
        <f ca="1">INDEX(datafile[],MATCH($G399,INDIRECT("datafile[Product ID]"),0),MATCH(S$3,$G$1:$U$1,0))</f>
        <v>52</v>
      </c>
      <c r="T399">
        <f ca="1">INDEX(datafile[],MATCH($G399,INDIRECT("datafile[Product ID]"),0),MATCH(T$3,$G$1:$U$1,0))</f>
        <v>32.76</v>
      </c>
      <c r="U399">
        <f ca="1">INDEX(datafile[],MATCH($G399,INDIRECT("datafile[Product ID]"),0),MATCH(U$3,$G$1:$U$1,0))</f>
        <v>61.74</v>
      </c>
    </row>
    <row r="400" spans="7:21" x14ac:dyDescent="0.25">
      <c r="G400" t="s">
        <v>971</v>
      </c>
      <c r="H400" t="str">
        <f ca="1">INDEX(datafile[],MATCH($G400,INDIRECT("datafile[Product ID]"),0),MATCH(H$3,$G$1:$U$1,0))</f>
        <v>Sports</v>
      </c>
      <c r="I400" t="str">
        <f ca="1">INDEX(datafile[],MATCH($G400,INDIRECT("datafile[Product ID]"),0),MATCH(I$3,$G$1:$U$1,0))</f>
        <v>Basketball</v>
      </c>
      <c r="J400" t="str">
        <f ca="1">INDEX(datafile[],MATCH($G400,INDIRECT("datafile[Product ID]"),0),MATCH(J$3,$G$1:$U$1,0))</f>
        <v>PayPal</v>
      </c>
      <c r="K400" t="str">
        <f ca="1">INDEX(datafile[],MATCH($G400,INDIRECT("datafile[Product ID]"),0),MATCH(K$3,$G$1:$U$1,0))</f>
        <v>Houston</v>
      </c>
      <c r="L400" t="str">
        <f ca="1">INDEX(datafile[],MATCH($G400,INDIRECT("datafile[Product ID]"),0),MATCH(L$3,$G$1:$U$1,0))</f>
        <v>Cancelled</v>
      </c>
      <c r="M400">
        <f ca="1">INDEX(datafile[],MATCH($G400,INDIRECT("datafile[Product ID]"),0),MATCH(M$3,$G$1:$U$1,0))</f>
        <v>21.32</v>
      </c>
      <c r="N400" t="str">
        <f ca="1">INDEX(datafile[],MATCH($G400,INDIRECT("datafile[Product ID]"),0),MATCH(N$3,$G$1:$U$1,0))</f>
        <v>039 Byrd Tunnel
West Donaldmouth, SC 30066</v>
      </c>
      <c r="O400" t="str">
        <f ca="1">INDEX(datafile[],MATCH($G400,INDIRECT("datafile[Product ID]"),0),MATCH(O$3,$G$1:$U$1,0))</f>
        <v>Website</v>
      </c>
      <c r="P400">
        <f ca="1">INDEX(datafile[],MATCH($G400,INDIRECT("datafile[Product ID]"),0),MATCH(P$3,$G$1:$U$1,0))</f>
        <v>45544</v>
      </c>
      <c r="Q400">
        <f ca="1">INDEX(datafile[],MATCH($G400,INDIRECT("datafile[Product ID]"),0),MATCH(Q$3,$G$1:$U$1,0))</f>
        <v>705.23</v>
      </c>
      <c r="R400">
        <f ca="1">INDEX(datafile[],MATCH($G400,INDIRECT("datafile[Product ID]"),0),MATCH(R$3,$G$1:$U$1,0))</f>
        <v>251.22</v>
      </c>
      <c r="S400">
        <f ca="1">INDEX(datafile[],MATCH($G400,INDIRECT("datafile[Product ID]"),0),MATCH(S$3,$G$1:$U$1,0))</f>
        <v>92</v>
      </c>
      <c r="T400">
        <f ca="1">INDEX(datafile[],MATCH($G400,INDIRECT("datafile[Product ID]"),0),MATCH(T$3,$G$1:$U$1,0))</f>
        <v>26.01</v>
      </c>
      <c r="U400">
        <f ca="1">INDEX(datafile[],MATCH($G400,INDIRECT("datafile[Product ID]"),0),MATCH(U$3,$G$1:$U$1,0))</f>
        <v>18.11</v>
      </c>
    </row>
    <row r="401" spans="7:21" x14ac:dyDescent="0.25">
      <c r="G401" t="s">
        <v>974</v>
      </c>
      <c r="H401" t="str">
        <f ca="1">INDEX(datafile[],MATCH($G401,INDIRECT("datafile[Product ID]"),0),MATCH(H$3,$G$1:$U$1,0))</f>
        <v>Furniture</v>
      </c>
      <c r="I401" t="str">
        <f ca="1">INDEX(datafile[],MATCH($G401,INDIRECT("datafile[Product ID]"),0),MATCH(I$3,$G$1:$U$1,0))</f>
        <v>Basketball</v>
      </c>
      <c r="J401" t="str">
        <f ca="1">INDEX(datafile[],MATCH($G401,INDIRECT("datafile[Product ID]"),0),MATCH(J$3,$G$1:$U$1,0))</f>
        <v>Bank Transfer</v>
      </c>
      <c r="K401" t="str">
        <f ca="1">INDEX(datafile[],MATCH($G401,INDIRECT("datafile[Product ID]"),0),MATCH(K$3,$G$1:$U$1,0))</f>
        <v>Houston</v>
      </c>
      <c r="L401" t="str">
        <f ca="1">INDEX(datafile[],MATCH($G401,INDIRECT("datafile[Product ID]"),0),MATCH(L$3,$G$1:$U$1,0))</f>
        <v>Completed</v>
      </c>
      <c r="M401">
        <f ca="1">INDEX(datafile[],MATCH($G401,INDIRECT("datafile[Product ID]"),0),MATCH(M$3,$G$1:$U$1,0))</f>
        <v>29.79</v>
      </c>
      <c r="N401" t="str">
        <f ca="1">INDEX(datafile[],MATCH($G401,INDIRECT("datafile[Product ID]"),0),MATCH(N$3,$G$1:$U$1,0))</f>
        <v>USNS Kim
FPO AA 06781</v>
      </c>
      <c r="O401" t="str">
        <f ca="1">INDEX(datafile[],MATCH($G401,INDIRECT("datafile[Product ID]"),0),MATCH(O$3,$G$1:$U$1,0))</f>
        <v>App</v>
      </c>
      <c r="P401">
        <f ca="1">INDEX(datafile[],MATCH($G401,INDIRECT("datafile[Product ID]"),0),MATCH(P$3,$G$1:$U$1,0))</f>
        <v>45463</v>
      </c>
      <c r="Q401">
        <f ca="1">INDEX(datafile[],MATCH($G401,INDIRECT("datafile[Product ID]"),0),MATCH(Q$3,$G$1:$U$1,0))</f>
        <v>631.63</v>
      </c>
      <c r="R401">
        <f ca="1">INDEX(datafile[],MATCH($G401,INDIRECT("datafile[Product ID]"),0),MATCH(R$3,$G$1:$U$1,0))</f>
        <v>260</v>
      </c>
      <c r="S401">
        <f ca="1">INDEX(datafile[],MATCH($G401,INDIRECT("datafile[Product ID]"),0),MATCH(S$3,$G$1:$U$1,0))</f>
        <v>48</v>
      </c>
      <c r="T401">
        <f ca="1">INDEX(datafile[],MATCH($G401,INDIRECT("datafile[Product ID]"),0),MATCH(T$3,$G$1:$U$1,0))</f>
        <v>25.11</v>
      </c>
      <c r="U401">
        <f ca="1">INDEX(datafile[],MATCH($G401,INDIRECT("datafile[Product ID]"),0),MATCH(U$3,$G$1:$U$1,0))</f>
        <v>41.98</v>
      </c>
    </row>
    <row r="402" spans="7:21" x14ac:dyDescent="0.25">
      <c r="G402" t="s">
        <v>976</v>
      </c>
      <c r="H402" t="str">
        <f ca="1">INDEX(datafile[],MATCH($G402,INDIRECT("datafile[Product ID]"),0),MATCH(H$3,$G$1:$U$1,0))</f>
        <v>Electronics</v>
      </c>
      <c r="I402" t="str">
        <f ca="1">INDEX(datafile[],MATCH($G402,INDIRECT("datafile[Product ID]"),0),MATCH(I$3,$G$1:$U$1,0))</f>
        <v>Chair</v>
      </c>
      <c r="J402" t="str">
        <f ca="1">INDEX(datafile[],MATCH($G402,INDIRECT("datafile[Product ID]"),0),MATCH(J$3,$G$1:$U$1,0))</f>
        <v>Credit Card</v>
      </c>
      <c r="K402" t="str">
        <f ca="1">INDEX(datafile[],MATCH($G402,INDIRECT("datafile[Product ID]"),0),MATCH(K$3,$G$1:$U$1,0))</f>
        <v>Los Angeles</v>
      </c>
      <c r="L402" t="str">
        <f ca="1">INDEX(datafile[],MATCH($G402,INDIRECT("datafile[Product ID]"),0),MATCH(L$3,$G$1:$U$1,0))</f>
        <v>Cancelled</v>
      </c>
      <c r="M402">
        <f ca="1">INDEX(datafile[],MATCH($G402,INDIRECT("datafile[Product ID]"),0),MATCH(M$3,$G$1:$U$1,0))</f>
        <v>28.92</v>
      </c>
      <c r="N402" t="str">
        <f ca="1">INDEX(datafile[],MATCH($G402,INDIRECT("datafile[Product ID]"),0),MATCH(N$3,$G$1:$U$1,0))</f>
        <v>3871 Coleman Extension Suite 644
Kathleenport, KS 24520</v>
      </c>
      <c r="O402" t="str">
        <f ca="1">INDEX(datafile[],MATCH($G402,INDIRECT("datafile[Product ID]"),0),MATCH(O$3,$G$1:$U$1,0))</f>
        <v>App</v>
      </c>
      <c r="P402">
        <f ca="1">INDEX(datafile[],MATCH($G402,INDIRECT("datafile[Product ID]"),0),MATCH(P$3,$G$1:$U$1,0))</f>
        <v>45415</v>
      </c>
      <c r="Q402">
        <f ca="1">INDEX(datafile[],MATCH($G402,INDIRECT("datafile[Product ID]"),0),MATCH(Q$3,$G$1:$U$1,0))</f>
        <v>477.44</v>
      </c>
      <c r="R402">
        <f ca="1">INDEX(datafile[],MATCH($G402,INDIRECT("datafile[Product ID]"),0),MATCH(R$3,$G$1:$U$1,0))</f>
        <v>493.1</v>
      </c>
      <c r="S402">
        <f ca="1">INDEX(datafile[],MATCH($G402,INDIRECT("datafile[Product ID]"),0),MATCH(S$3,$G$1:$U$1,0))</f>
        <v>37</v>
      </c>
      <c r="T402">
        <f ca="1">INDEX(datafile[],MATCH($G402,INDIRECT("datafile[Product ID]"),0),MATCH(T$3,$G$1:$U$1,0))</f>
        <v>26.41</v>
      </c>
      <c r="U402">
        <f ca="1">INDEX(datafile[],MATCH($G402,INDIRECT("datafile[Product ID]"),0),MATCH(U$3,$G$1:$U$1,0))</f>
        <v>12.56</v>
      </c>
    </row>
    <row r="403" spans="7:21" x14ac:dyDescent="0.25">
      <c r="G403" t="s">
        <v>978</v>
      </c>
      <c r="H403" t="str">
        <f ca="1">INDEX(datafile[],MATCH($G403,INDIRECT("datafile[Product ID]"),0),MATCH(H$3,$G$1:$U$1,0))</f>
        <v>Furniture</v>
      </c>
      <c r="I403" t="str">
        <f ca="1">INDEX(datafile[],MATCH($G403,INDIRECT("datafile[Product ID]"),0),MATCH(I$3,$G$1:$U$1,0))</f>
        <v>Novel</v>
      </c>
      <c r="J403" t="str">
        <f ca="1">INDEX(datafile[],MATCH($G403,INDIRECT("datafile[Product ID]"),0),MATCH(J$3,$G$1:$U$1,0))</f>
        <v>Credit Card</v>
      </c>
      <c r="K403" t="str">
        <f ca="1">INDEX(datafile[],MATCH($G403,INDIRECT("datafile[Product ID]"),0),MATCH(K$3,$G$1:$U$1,0))</f>
        <v>Los Angeles</v>
      </c>
      <c r="L403" t="str">
        <f ca="1">INDEX(datafile[],MATCH($G403,INDIRECT("datafile[Product ID]"),0),MATCH(L$3,$G$1:$U$1,0))</f>
        <v>Pending</v>
      </c>
      <c r="M403">
        <f ca="1">INDEX(datafile[],MATCH($G403,INDIRECT("datafile[Product ID]"),0),MATCH(M$3,$G$1:$U$1,0))</f>
        <v>22.64</v>
      </c>
      <c r="N403" t="str">
        <f ca="1">INDEX(datafile[],MATCH($G403,INDIRECT("datafile[Product ID]"),0),MATCH(N$3,$G$1:$U$1,0))</f>
        <v>073 Randy Route
Freemanport, MS 27928</v>
      </c>
      <c r="O403" t="str">
        <f ca="1">INDEX(datafile[],MATCH($G403,INDIRECT("datafile[Product ID]"),0),MATCH(O$3,$G$1:$U$1,0))</f>
        <v>Website</v>
      </c>
      <c r="P403">
        <f ca="1">INDEX(datafile[],MATCH($G403,INDIRECT("datafile[Product ID]"),0),MATCH(P$3,$G$1:$U$1,0))</f>
        <v>45403</v>
      </c>
      <c r="Q403">
        <f ca="1">INDEX(datafile[],MATCH($G403,INDIRECT("datafile[Product ID]"),0),MATCH(Q$3,$G$1:$U$1,0))</f>
        <v>91.5</v>
      </c>
      <c r="R403">
        <f ca="1">INDEX(datafile[],MATCH($G403,INDIRECT("datafile[Product ID]"),0),MATCH(R$3,$G$1:$U$1,0))</f>
        <v>80.62</v>
      </c>
      <c r="S403">
        <f ca="1">INDEX(datafile[],MATCH($G403,INDIRECT("datafile[Product ID]"),0),MATCH(S$3,$G$1:$U$1,0))</f>
        <v>53</v>
      </c>
      <c r="T403">
        <f ca="1">INDEX(datafile[],MATCH($G403,INDIRECT("datafile[Product ID]"),0),MATCH(T$3,$G$1:$U$1,0))</f>
        <v>32.99</v>
      </c>
      <c r="U403">
        <f ca="1">INDEX(datafile[],MATCH($G403,INDIRECT("datafile[Product ID]"),0),MATCH(U$3,$G$1:$U$1,0))</f>
        <v>92.2</v>
      </c>
    </row>
    <row r="404" spans="7:21" x14ac:dyDescent="0.25">
      <c r="G404" t="s">
        <v>980</v>
      </c>
      <c r="H404" t="str">
        <f ca="1">INDEX(datafile[],MATCH($G404,INDIRECT("datafile[Product ID]"),0),MATCH(H$3,$G$1:$U$1,0))</f>
        <v>Electronics</v>
      </c>
      <c r="I404" t="str">
        <f ca="1">INDEX(datafile[],MATCH($G404,INDIRECT("datafile[Product ID]"),0),MATCH(I$3,$G$1:$U$1,0))</f>
        <v>Basketball</v>
      </c>
      <c r="J404" t="str">
        <f ca="1">INDEX(datafile[],MATCH($G404,INDIRECT("datafile[Product ID]"),0),MATCH(J$3,$G$1:$U$1,0))</f>
        <v>Bank Transfer</v>
      </c>
      <c r="K404" t="str">
        <f ca="1">INDEX(datafile[],MATCH($G404,INDIRECT("datafile[Product ID]"),0),MATCH(K$3,$G$1:$U$1,0))</f>
        <v>Houston</v>
      </c>
      <c r="L404" t="str">
        <f ca="1">INDEX(datafile[],MATCH($G404,INDIRECT("datafile[Product ID]"),0),MATCH(L$3,$G$1:$U$1,0))</f>
        <v>Cancelled</v>
      </c>
      <c r="M404">
        <f ca="1">INDEX(datafile[],MATCH($G404,INDIRECT("datafile[Product ID]"),0),MATCH(M$3,$G$1:$U$1,0))</f>
        <v>30.04</v>
      </c>
      <c r="N404" t="str">
        <f ca="1">INDEX(datafile[],MATCH($G404,INDIRECT("datafile[Product ID]"),0),MATCH(N$3,$G$1:$U$1,0))</f>
        <v>897 Smith Camp Suite 836
Jonesland, LA 18409</v>
      </c>
      <c r="O404" t="str">
        <f ca="1">INDEX(datafile[],MATCH($G404,INDIRECT("datafile[Product ID]"),0),MATCH(O$3,$G$1:$U$1,0))</f>
        <v>Website</v>
      </c>
      <c r="P404">
        <f ca="1">INDEX(datafile[],MATCH($G404,INDIRECT("datafile[Product ID]"),0),MATCH(P$3,$G$1:$U$1,0))</f>
        <v>45540</v>
      </c>
      <c r="Q404">
        <f ca="1">INDEX(datafile[],MATCH($G404,INDIRECT("datafile[Product ID]"),0),MATCH(Q$3,$G$1:$U$1,0))</f>
        <v>399.8</v>
      </c>
      <c r="R404">
        <f ca="1">INDEX(datafile[],MATCH($G404,INDIRECT("datafile[Product ID]"),0),MATCH(R$3,$G$1:$U$1,0))</f>
        <v>485.62</v>
      </c>
      <c r="S404">
        <f ca="1">INDEX(datafile[],MATCH($G404,INDIRECT("datafile[Product ID]"),0),MATCH(S$3,$G$1:$U$1,0))</f>
        <v>13</v>
      </c>
      <c r="T404">
        <f ca="1">INDEX(datafile[],MATCH($G404,INDIRECT("datafile[Product ID]"),0),MATCH(T$3,$G$1:$U$1,0))</f>
        <v>14.25</v>
      </c>
      <c r="U404">
        <f ca="1">INDEX(datafile[],MATCH($G404,INDIRECT("datafile[Product ID]"),0),MATCH(U$3,$G$1:$U$1,0))</f>
        <v>52.99</v>
      </c>
    </row>
    <row r="405" spans="7:21" x14ac:dyDescent="0.25">
      <c r="G405" t="s">
        <v>983</v>
      </c>
      <c r="H405" t="str">
        <f ca="1">INDEX(datafile[],MATCH($G405,INDIRECT("datafile[Product ID]"),0),MATCH(H$3,$G$1:$U$1,0))</f>
        <v>Electronics</v>
      </c>
      <c r="I405" t="str">
        <f ca="1">INDEX(datafile[],MATCH($G405,INDIRECT("datafile[Product ID]"),0),MATCH(I$3,$G$1:$U$1,0))</f>
        <v>Basketball</v>
      </c>
      <c r="J405" t="str">
        <f ca="1">INDEX(datafile[],MATCH($G405,INDIRECT("datafile[Product ID]"),0),MATCH(J$3,$G$1:$U$1,0))</f>
        <v>Credit Card</v>
      </c>
      <c r="K405" t="str">
        <f ca="1">INDEX(datafile[],MATCH($G405,INDIRECT("datafile[Product ID]"),0),MATCH(K$3,$G$1:$U$1,0))</f>
        <v>San Francisco</v>
      </c>
      <c r="L405" t="str">
        <f ca="1">INDEX(datafile[],MATCH($G405,INDIRECT("datafile[Product ID]"),0),MATCH(L$3,$G$1:$U$1,0))</f>
        <v>Pending</v>
      </c>
      <c r="M405">
        <f ca="1">INDEX(datafile[],MATCH($G405,INDIRECT("datafile[Product ID]"),0),MATCH(M$3,$G$1:$U$1,0))</f>
        <v>40.729999999999997</v>
      </c>
      <c r="N405" t="str">
        <f ca="1">INDEX(datafile[],MATCH($G405,INDIRECT("datafile[Product ID]"),0),MATCH(N$3,$G$1:$U$1,0))</f>
        <v>6664 Justin Way Suite 566
East Chelseyburgh, IA 85773</v>
      </c>
      <c r="O405" t="str">
        <f ca="1">INDEX(datafile[],MATCH($G405,INDIRECT("datafile[Product ID]"),0),MATCH(O$3,$G$1:$U$1,0))</f>
        <v>App</v>
      </c>
      <c r="P405">
        <f ca="1">INDEX(datafile[],MATCH($G405,INDIRECT("datafile[Product ID]"),0),MATCH(P$3,$G$1:$U$1,0))</f>
        <v>45449</v>
      </c>
      <c r="Q405">
        <f ca="1">INDEX(datafile[],MATCH($G405,INDIRECT("datafile[Product ID]"),0),MATCH(Q$3,$G$1:$U$1,0))</f>
        <v>175.89</v>
      </c>
      <c r="R405">
        <f ca="1">INDEX(datafile[],MATCH($G405,INDIRECT("datafile[Product ID]"),0),MATCH(R$3,$G$1:$U$1,0))</f>
        <v>433.16</v>
      </c>
      <c r="S405">
        <f ca="1">INDEX(datafile[],MATCH($G405,INDIRECT("datafile[Product ID]"),0),MATCH(S$3,$G$1:$U$1,0))</f>
        <v>44</v>
      </c>
      <c r="T405">
        <f ca="1">INDEX(datafile[],MATCH($G405,INDIRECT("datafile[Product ID]"),0),MATCH(T$3,$G$1:$U$1,0))</f>
        <v>40.6</v>
      </c>
      <c r="U405">
        <f ca="1">INDEX(datafile[],MATCH($G405,INDIRECT("datafile[Product ID]"),0),MATCH(U$3,$G$1:$U$1,0))</f>
        <v>95.7</v>
      </c>
    </row>
    <row r="406" spans="7:21" x14ac:dyDescent="0.25">
      <c r="G406" t="s">
        <v>986</v>
      </c>
      <c r="H406" t="str">
        <f ca="1">INDEX(datafile[],MATCH($G406,INDIRECT("datafile[Product ID]"),0),MATCH(H$3,$G$1:$U$1,0))</f>
        <v>Sports</v>
      </c>
      <c r="I406" t="str">
        <f ca="1">INDEX(datafile[],MATCH($G406,INDIRECT("datafile[Product ID]"),0),MATCH(I$3,$G$1:$U$1,0))</f>
        <v>T-shirt</v>
      </c>
      <c r="J406" t="str">
        <f ca="1">INDEX(datafile[],MATCH($G406,INDIRECT("datafile[Product ID]"),0),MATCH(J$3,$G$1:$U$1,0))</f>
        <v>PayPal</v>
      </c>
      <c r="K406" t="str">
        <f ca="1">INDEX(datafile[],MATCH($G406,INDIRECT("datafile[Product ID]"),0),MATCH(K$3,$G$1:$U$1,0))</f>
        <v>Chicago</v>
      </c>
      <c r="L406" t="str">
        <f ca="1">INDEX(datafile[],MATCH($G406,INDIRECT("datafile[Product ID]"),0),MATCH(L$3,$G$1:$U$1,0))</f>
        <v>Returned</v>
      </c>
      <c r="M406">
        <f ca="1">INDEX(datafile[],MATCH($G406,INDIRECT("datafile[Product ID]"),0),MATCH(M$3,$G$1:$U$1,0))</f>
        <v>42.06</v>
      </c>
      <c r="N406" t="str">
        <f ca="1">INDEX(datafile[],MATCH($G406,INDIRECT("datafile[Product ID]"),0),MATCH(N$3,$G$1:$U$1,0))</f>
        <v>634 Jeffrey Mills Apt. 713
Michaelfort, NY 76367</v>
      </c>
      <c r="O406" t="str">
        <f ca="1">INDEX(datafile[],MATCH($G406,INDIRECT("datafile[Product ID]"),0),MATCH(O$3,$G$1:$U$1,0))</f>
        <v>App</v>
      </c>
      <c r="P406">
        <f ca="1">INDEX(datafile[],MATCH($G406,INDIRECT("datafile[Product ID]"),0),MATCH(P$3,$G$1:$U$1,0))</f>
        <v>45545</v>
      </c>
      <c r="Q406">
        <f ca="1">INDEX(datafile[],MATCH($G406,INDIRECT("datafile[Product ID]"),0),MATCH(Q$3,$G$1:$U$1,0))</f>
        <v>363.25</v>
      </c>
      <c r="R406">
        <f ca="1">INDEX(datafile[],MATCH($G406,INDIRECT("datafile[Product ID]"),0),MATCH(R$3,$G$1:$U$1,0))</f>
        <v>454.3</v>
      </c>
      <c r="S406">
        <f ca="1">INDEX(datafile[],MATCH($G406,INDIRECT("datafile[Product ID]"),0),MATCH(S$3,$G$1:$U$1,0))</f>
        <v>78</v>
      </c>
      <c r="T406">
        <f ca="1">INDEX(datafile[],MATCH($G406,INDIRECT("datafile[Product ID]"),0),MATCH(T$3,$G$1:$U$1,0))</f>
        <v>28.83</v>
      </c>
      <c r="U406">
        <f ca="1">INDEX(datafile[],MATCH($G406,INDIRECT("datafile[Product ID]"),0),MATCH(U$3,$G$1:$U$1,0))</f>
        <v>57.39</v>
      </c>
    </row>
    <row r="407" spans="7:21" x14ac:dyDescent="0.25">
      <c r="G407" t="s">
        <v>988</v>
      </c>
      <c r="H407" t="str">
        <f ca="1">INDEX(datafile[],MATCH($G407,INDIRECT("datafile[Product ID]"),0),MATCH(H$3,$G$1:$U$1,0))</f>
        <v>Clothing</v>
      </c>
      <c r="I407" t="str">
        <f ca="1">INDEX(datafile[],MATCH($G407,INDIRECT("datafile[Product ID]"),0),MATCH(I$3,$G$1:$U$1,0))</f>
        <v>Laptop</v>
      </c>
      <c r="J407" t="str">
        <f ca="1">INDEX(datafile[],MATCH($G407,INDIRECT("datafile[Product ID]"),0),MATCH(J$3,$G$1:$U$1,0))</f>
        <v>PayPal</v>
      </c>
      <c r="K407" t="str">
        <f ca="1">INDEX(datafile[],MATCH($G407,INDIRECT("datafile[Product ID]"),0),MATCH(K$3,$G$1:$U$1,0))</f>
        <v>Chicago</v>
      </c>
      <c r="L407" t="str">
        <f ca="1">INDEX(datafile[],MATCH($G407,INDIRECT("datafile[Product ID]"),0),MATCH(L$3,$G$1:$U$1,0))</f>
        <v>Cancelled</v>
      </c>
      <c r="M407">
        <f ca="1">INDEX(datafile[],MATCH($G407,INDIRECT("datafile[Product ID]"),0),MATCH(M$3,$G$1:$U$1,0))</f>
        <v>9.6300000000000008</v>
      </c>
      <c r="N407" t="str">
        <f ca="1">INDEX(datafile[],MATCH($G407,INDIRECT("datafile[Product ID]"),0),MATCH(N$3,$G$1:$U$1,0))</f>
        <v>06638 Brennan Meadows
East Zachary, MO 26938</v>
      </c>
      <c r="O407" t="str">
        <f ca="1">INDEX(datafile[],MATCH($G407,INDIRECT("datafile[Product ID]"),0),MATCH(O$3,$G$1:$U$1,0))</f>
        <v>Website</v>
      </c>
      <c r="P407">
        <f ca="1">INDEX(datafile[],MATCH($G407,INDIRECT("datafile[Product ID]"),0),MATCH(P$3,$G$1:$U$1,0))</f>
        <v>45323</v>
      </c>
      <c r="Q407">
        <f ca="1">INDEX(datafile[],MATCH($G407,INDIRECT("datafile[Product ID]"),0),MATCH(Q$3,$G$1:$U$1,0))</f>
        <v>381.99</v>
      </c>
      <c r="R407">
        <f ca="1">INDEX(datafile[],MATCH($G407,INDIRECT("datafile[Product ID]"),0),MATCH(R$3,$G$1:$U$1,0))</f>
        <v>213.57</v>
      </c>
      <c r="S407">
        <f ca="1">INDEX(datafile[],MATCH($G407,INDIRECT("datafile[Product ID]"),0),MATCH(S$3,$G$1:$U$1,0))</f>
        <v>55</v>
      </c>
      <c r="T407">
        <f ca="1">INDEX(datafile[],MATCH($G407,INDIRECT("datafile[Product ID]"),0),MATCH(T$3,$G$1:$U$1,0))</f>
        <v>13.62</v>
      </c>
      <c r="U407">
        <f ca="1">INDEX(datafile[],MATCH($G407,INDIRECT("datafile[Product ID]"),0),MATCH(U$3,$G$1:$U$1,0))</f>
        <v>27.88</v>
      </c>
    </row>
    <row r="408" spans="7:21" x14ac:dyDescent="0.25">
      <c r="G408" t="s">
        <v>990</v>
      </c>
      <c r="H408" t="str">
        <f ca="1">INDEX(datafile[],MATCH($G408,INDIRECT("datafile[Product ID]"),0),MATCH(H$3,$G$1:$U$1,0))</f>
        <v>Clothing</v>
      </c>
      <c r="I408" t="str">
        <f ca="1">INDEX(datafile[],MATCH($G408,INDIRECT("datafile[Product ID]"),0),MATCH(I$3,$G$1:$U$1,0))</f>
        <v>Chair</v>
      </c>
      <c r="J408" t="str">
        <f ca="1">INDEX(datafile[],MATCH($G408,INDIRECT("datafile[Product ID]"),0),MATCH(J$3,$G$1:$U$1,0))</f>
        <v>PayPal</v>
      </c>
      <c r="K408" t="str">
        <f ca="1">INDEX(datafile[],MATCH($G408,INDIRECT("datafile[Product ID]"),0),MATCH(K$3,$G$1:$U$1,0))</f>
        <v>Los Angeles</v>
      </c>
      <c r="L408" t="str">
        <f ca="1">INDEX(datafile[],MATCH($G408,INDIRECT("datafile[Product ID]"),0),MATCH(L$3,$G$1:$U$1,0))</f>
        <v>Returned</v>
      </c>
      <c r="M408">
        <f ca="1">INDEX(datafile[],MATCH($G408,INDIRECT("datafile[Product ID]"),0),MATCH(M$3,$G$1:$U$1,0))</f>
        <v>36</v>
      </c>
      <c r="N408" t="str">
        <f ca="1">INDEX(datafile[],MATCH($G408,INDIRECT("datafile[Product ID]"),0),MATCH(N$3,$G$1:$U$1,0))</f>
        <v>657 James Port
Nancyport, SC 89717</v>
      </c>
      <c r="O408" t="str">
        <f ca="1">INDEX(datafile[],MATCH($G408,INDIRECT("datafile[Product ID]"),0),MATCH(O$3,$G$1:$U$1,0))</f>
        <v>Website</v>
      </c>
      <c r="P408">
        <f ca="1">INDEX(datafile[],MATCH($G408,INDIRECT("datafile[Product ID]"),0),MATCH(P$3,$G$1:$U$1,0))</f>
        <v>45359</v>
      </c>
      <c r="Q408">
        <f ca="1">INDEX(datafile[],MATCH($G408,INDIRECT("datafile[Product ID]"),0),MATCH(Q$3,$G$1:$U$1,0))</f>
        <v>213.88</v>
      </c>
      <c r="R408">
        <f ca="1">INDEX(datafile[],MATCH($G408,INDIRECT("datafile[Product ID]"),0),MATCH(R$3,$G$1:$U$1,0))</f>
        <v>379.09</v>
      </c>
      <c r="S408">
        <f ca="1">INDEX(datafile[],MATCH($G408,INDIRECT("datafile[Product ID]"),0),MATCH(S$3,$G$1:$U$1,0))</f>
        <v>76</v>
      </c>
      <c r="T408">
        <f ca="1">INDEX(datafile[],MATCH($G408,INDIRECT("datafile[Product ID]"),0),MATCH(T$3,$G$1:$U$1,0))</f>
        <v>27.8</v>
      </c>
      <c r="U408">
        <f ca="1">INDEX(datafile[],MATCH($G408,INDIRECT("datafile[Product ID]"),0),MATCH(U$3,$G$1:$U$1,0))</f>
        <v>65.16</v>
      </c>
    </row>
    <row r="409" spans="7:21" x14ac:dyDescent="0.25">
      <c r="G409" t="s">
        <v>992</v>
      </c>
      <c r="H409" t="str">
        <f ca="1">INDEX(datafile[],MATCH($G409,INDIRECT("datafile[Product ID]"),0),MATCH(H$3,$G$1:$U$1,0))</f>
        <v>Clothing</v>
      </c>
      <c r="I409" t="str">
        <f ca="1">INDEX(datafile[],MATCH($G409,INDIRECT("datafile[Product ID]"),0),MATCH(I$3,$G$1:$U$1,0))</f>
        <v>Laptop</v>
      </c>
      <c r="J409" t="str">
        <f ca="1">INDEX(datafile[],MATCH($G409,INDIRECT("datafile[Product ID]"),0),MATCH(J$3,$G$1:$U$1,0))</f>
        <v>Credit Card</v>
      </c>
      <c r="K409" t="str">
        <f ca="1">INDEX(datafile[],MATCH($G409,INDIRECT("datafile[Product ID]"),0),MATCH(K$3,$G$1:$U$1,0))</f>
        <v>San Francisco</v>
      </c>
      <c r="L409" t="str">
        <f ca="1">INDEX(datafile[],MATCH($G409,INDIRECT("datafile[Product ID]"),0),MATCH(L$3,$G$1:$U$1,0))</f>
        <v>Completed</v>
      </c>
      <c r="M409">
        <f ca="1">INDEX(datafile[],MATCH($G409,INDIRECT("datafile[Product ID]"),0),MATCH(M$3,$G$1:$U$1,0))</f>
        <v>15.66</v>
      </c>
      <c r="N409" t="str">
        <f ca="1">INDEX(datafile[],MATCH($G409,INDIRECT("datafile[Product ID]"),0),MATCH(N$3,$G$1:$U$1,0))</f>
        <v>Unit 8251 Box 2357
DPO AP 75239</v>
      </c>
      <c r="O409" t="str">
        <f ca="1">INDEX(datafile[],MATCH($G409,INDIRECT("datafile[Product ID]"),0),MATCH(O$3,$G$1:$U$1,0))</f>
        <v>App</v>
      </c>
      <c r="P409">
        <f ca="1">INDEX(datafile[],MATCH($G409,INDIRECT("datafile[Product ID]"),0),MATCH(P$3,$G$1:$U$1,0))</f>
        <v>45384</v>
      </c>
      <c r="Q409">
        <f ca="1">INDEX(datafile[],MATCH($G409,INDIRECT("datafile[Product ID]"),0),MATCH(Q$3,$G$1:$U$1,0))</f>
        <v>884.68</v>
      </c>
      <c r="R409">
        <f ca="1">INDEX(datafile[],MATCH($G409,INDIRECT("datafile[Product ID]"),0),MATCH(R$3,$G$1:$U$1,0))</f>
        <v>260.66000000000003</v>
      </c>
      <c r="S409">
        <f ca="1">INDEX(datafile[],MATCH($G409,INDIRECT("datafile[Product ID]"),0),MATCH(S$3,$G$1:$U$1,0))</f>
        <v>54</v>
      </c>
      <c r="T409">
        <f ca="1">INDEX(datafile[],MATCH($G409,INDIRECT("datafile[Product ID]"),0),MATCH(T$3,$G$1:$U$1,0))</f>
        <v>40.5</v>
      </c>
      <c r="U409">
        <f ca="1">INDEX(datafile[],MATCH($G409,INDIRECT("datafile[Product ID]"),0),MATCH(U$3,$G$1:$U$1,0))</f>
        <v>93.6</v>
      </c>
    </row>
    <row r="410" spans="7:21" x14ac:dyDescent="0.25">
      <c r="G410" t="s">
        <v>995</v>
      </c>
      <c r="H410" t="str">
        <f ca="1">INDEX(datafile[],MATCH($G410,INDIRECT("datafile[Product ID]"),0),MATCH(H$3,$G$1:$U$1,0))</f>
        <v>Furniture</v>
      </c>
      <c r="I410" t="str">
        <f ca="1">INDEX(datafile[],MATCH($G410,INDIRECT("datafile[Product ID]"),0),MATCH(I$3,$G$1:$U$1,0))</f>
        <v>Chair</v>
      </c>
      <c r="J410" t="str">
        <f ca="1">INDEX(datafile[],MATCH($G410,INDIRECT("datafile[Product ID]"),0),MATCH(J$3,$G$1:$U$1,0))</f>
        <v>Credit Card</v>
      </c>
      <c r="K410" t="str">
        <f ca="1">INDEX(datafile[],MATCH($G410,INDIRECT("datafile[Product ID]"),0),MATCH(K$3,$G$1:$U$1,0))</f>
        <v>Chicago</v>
      </c>
      <c r="L410" t="str">
        <f ca="1">INDEX(datafile[],MATCH($G410,INDIRECT("datafile[Product ID]"),0),MATCH(L$3,$G$1:$U$1,0))</f>
        <v>Returned</v>
      </c>
      <c r="M410">
        <f ca="1">INDEX(datafile[],MATCH($G410,INDIRECT("datafile[Product ID]"),0),MATCH(M$3,$G$1:$U$1,0))</f>
        <v>17.97</v>
      </c>
      <c r="N410" t="str">
        <f ca="1">INDEX(datafile[],MATCH($G410,INDIRECT("datafile[Product ID]"),0),MATCH(N$3,$G$1:$U$1,0))</f>
        <v>995 Lucas Wells
New Sandraside, MS 27650</v>
      </c>
      <c r="O410" t="str">
        <f ca="1">INDEX(datafile[],MATCH($G410,INDIRECT("datafile[Product ID]"),0),MATCH(O$3,$G$1:$U$1,0))</f>
        <v>Website</v>
      </c>
      <c r="P410">
        <f ca="1">INDEX(datafile[],MATCH($G410,INDIRECT("datafile[Product ID]"),0),MATCH(P$3,$G$1:$U$1,0))</f>
        <v>45494</v>
      </c>
      <c r="Q410">
        <f ca="1">INDEX(datafile[],MATCH($G410,INDIRECT("datafile[Product ID]"),0),MATCH(Q$3,$G$1:$U$1,0))</f>
        <v>71.78</v>
      </c>
      <c r="R410">
        <f ca="1">INDEX(datafile[],MATCH($G410,INDIRECT("datafile[Product ID]"),0),MATCH(R$3,$G$1:$U$1,0))</f>
        <v>17.61</v>
      </c>
      <c r="S410">
        <f ca="1">INDEX(datafile[],MATCH($G410,INDIRECT("datafile[Product ID]"),0),MATCH(S$3,$G$1:$U$1,0))</f>
        <v>55</v>
      </c>
      <c r="T410">
        <f ca="1">INDEX(datafile[],MATCH($G410,INDIRECT("datafile[Product ID]"),0),MATCH(T$3,$G$1:$U$1,0))</f>
        <v>42.56</v>
      </c>
      <c r="U410">
        <f ca="1">INDEX(datafile[],MATCH($G410,INDIRECT("datafile[Product ID]"),0),MATCH(U$3,$G$1:$U$1,0))</f>
        <v>44.86</v>
      </c>
    </row>
    <row r="411" spans="7:21" x14ac:dyDescent="0.25">
      <c r="G411" t="s">
        <v>997</v>
      </c>
      <c r="H411" t="str">
        <f ca="1">INDEX(datafile[],MATCH($G411,INDIRECT("datafile[Product ID]"),0),MATCH(H$3,$G$1:$U$1,0))</f>
        <v>Electronics</v>
      </c>
      <c r="I411" t="str">
        <f ca="1">INDEX(datafile[],MATCH($G411,INDIRECT("datafile[Product ID]"),0),MATCH(I$3,$G$1:$U$1,0))</f>
        <v>Chair</v>
      </c>
      <c r="J411" t="str">
        <f ca="1">INDEX(datafile[],MATCH($G411,INDIRECT("datafile[Product ID]"),0),MATCH(J$3,$G$1:$U$1,0))</f>
        <v>PayPal</v>
      </c>
      <c r="K411" t="str">
        <f ca="1">INDEX(datafile[],MATCH($G411,INDIRECT("datafile[Product ID]"),0),MATCH(K$3,$G$1:$U$1,0))</f>
        <v>Houston</v>
      </c>
      <c r="L411" t="str">
        <f ca="1">INDEX(datafile[],MATCH($G411,INDIRECT("datafile[Product ID]"),0),MATCH(L$3,$G$1:$U$1,0))</f>
        <v>Pending</v>
      </c>
      <c r="M411">
        <f ca="1">INDEX(datafile[],MATCH($G411,INDIRECT("datafile[Product ID]"),0),MATCH(M$3,$G$1:$U$1,0))</f>
        <v>35.89</v>
      </c>
      <c r="N411" t="str">
        <f ca="1">INDEX(datafile[],MATCH($G411,INDIRECT("datafile[Product ID]"),0),MATCH(N$3,$G$1:$U$1,0))</f>
        <v>USCGC Mack
FPO AE 59858</v>
      </c>
      <c r="O411" t="str">
        <f ca="1">INDEX(datafile[],MATCH($G411,INDIRECT("datafile[Product ID]"),0),MATCH(O$3,$G$1:$U$1,0))</f>
        <v>App</v>
      </c>
      <c r="P411">
        <f ca="1">INDEX(datafile[],MATCH($G411,INDIRECT("datafile[Product ID]"),0),MATCH(P$3,$G$1:$U$1,0))</f>
        <v>45545</v>
      </c>
      <c r="Q411">
        <f ca="1">INDEX(datafile[],MATCH($G411,INDIRECT("datafile[Product ID]"),0),MATCH(Q$3,$G$1:$U$1,0))</f>
        <v>229.21</v>
      </c>
      <c r="R411">
        <f ca="1">INDEX(datafile[],MATCH($G411,INDIRECT("datafile[Product ID]"),0),MATCH(R$3,$G$1:$U$1,0))</f>
        <v>338.49</v>
      </c>
      <c r="S411">
        <f ca="1">INDEX(datafile[],MATCH($G411,INDIRECT("datafile[Product ID]"),0),MATCH(S$3,$G$1:$U$1,0))</f>
        <v>90</v>
      </c>
      <c r="T411">
        <f ca="1">INDEX(datafile[],MATCH($G411,INDIRECT("datafile[Product ID]"),0),MATCH(T$3,$G$1:$U$1,0))</f>
        <v>10.36</v>
      </c>
      <c r="U411">
        <f ca="1">INDEX(datafile[],MATCH($G411,INDIRECT("datafile[Product ID]"),0),MATCH(U$3,$G$1:$U$1,0))</f>
        <v>6.27</v>
      </c>
    </row>
    <row r="412" spans="7:21" x14ac:dyDescent="0.25">
      <c r="G412" t="s">
        <v>999</v>
      </c>
      <c r="H412" t="str">
        <f ca="1">INDEX(datafile[],MATCH($G412,INDIRECT("datafile[Product ID]"),0),MATCH(H$3,$G$1:$U$1,0))</f>
        <v>Books</v>
      </c>
      <c r="I412" t="str">
        <f ca="1">INDEX(datafile[],MATCH($G412,INDIRECT("datafile[Product ID]"),0),MATCH(I$3,$G$1:$U$1,0))</f>
        <v>Novel</v>
      </c>
      <c r="J412" t="str">
        <f ca="1">INDEX(datafile[],MATCH($G412,INDIRECT("datafile[Product ID]"),0),MATCH(J$3,$G$1:$U$1,0))</f>
        <v>Cash on Delivery</v>
      </c>
      <c r="K412" t="str">
        <f ca="1">INDEX(datafile[],MATCH($G412,INDIRECT("datafile[Product ID]"),0),MATCH(K$3,$G$1:$U$1,0))</f>
        <v>San Francisco</v>
      </c>
      <c r="L412" t="str">
        <f ca="1">INDEX(datafile[],MATCH($G412,INDIRECT("datafile[Product ID]"),0),MATCH(L$3,$G$1:$U$1,0))</f>
        <v>Cancelled</v>
      </c>
      <c r="M412">
        <f ca="1">INDEX(datafile[],MATCH($G412,INDIRECT("datafile[Product ID]"),0),MATCH(M$3,$G$1:$U$1,0))</f>
        <v>40.9</v>
      </c>
      <c r="N412" t="str">
        <f ca="1">INDEX(datafile[],MATCH($G412,INDIRECT("datafile[Product ID]"),0),MATCH(N$3,$G$1:$U$1,0))</f>
        <v>19119 Martinez Glens Apt. 133
New Christopherstad, MO 27658</v>
      </c>
      <c r="O412" t="str">
        <f ca="1">INDEX(datafile[],MATCH($G412,INDIRECT("datafile[Product ID]"),0),MATCH(O$3,$G$1:$U$1,0))</f>
        <v>App</v>
      </c>
      <c r="P412">
        <f ca="1">INDEX(datafile[],MATCH($G412,INDIRECT("datafile[Product ID]"),0),MATCH(P$3,$G$1:$U$1,0))</f>
        <v>45286</v>
      </c>
      <c r="Q412">
        <f ca="1">INDEX(datafile[],MATCH($G412,INDIRECT("datafile[Product ID]"),0),MATCH(Q$3,$G$1:$U$1,0))</f>
        <v>187.66</v>
      </c>
      <c r="R412">
        <f ca="1">INDEX(datafile[],MATCH($G412,INDIRECT("datafile[Product ID]"),0),MATCH(R$3,$G$1:$U$1,0))</f>
        <v>318.2</v>
      </c>
      <c r="S412">
        <f ca="1">INDEX(datafile[],MATCH($G412,INDIRECT("datafile[Product ID]"),0),MATCH(S$3,$G$1:$U$1,0))</f>
        <v>21</v>
      </c>
      <c r="T412">
        <f ca="1">INDEX(datafile[],MATCH($G412,INDIRECT("datafile[Product ID]"),0),MATCH(T$3,$G$1:$U$1,0))</f>
        <v>33.590000000000003</v>
      </c>
      <c r="U412">
        <f ca="1">INDEX(datafile[],MATCH($G412,INDIRECT("datafile[Product ID]"),0),MATCH(U$3,$G$1:$U$1,0))</f>
        <v>68.11</v>
      </c>
    </row>
    <row r="413" spans="7:21" x14ac:dyDescent="0.25">
      <c r="G413" t="s">
        <v>1001</v>
      </c>
      <c r="H413" t="str">
        <f ca="1">INDEX(datafile[],MATCH($G413,INDIRECT("datafile[Product ID]"),0),MATCH(H$3,$G$1:$U$1,0))</f>
        <v>Clothing</v>
      </c>
      <c r="I413" t="str">
        <f ca="1">INDEX(datafile[],MATCH($G413,INDIRECT("datafile[Product ID]"),0),MATCH(I$3,$G$1:$U$1,0))</f>
        <v>T-shirt</v>
      </c>
      <c r="J413" t="str">
        <f ca="1">INDEX(datafile[],MATCH($G413,INDIRECT("datafile[Product ID]"),0),MATCH(J$3,$G$1:$U$1,0))</f>
        <v>Credit Card</v>
      </c>
      <c r="K413" t="str">
        <f ca="1">INDEX(datafile[],MATCH($G413,INDIRECT("datafile[Product ID]"),0),MATCH(K$3,$G$1:$U$1,0))</f>
        <v>Los Angeles</v>
      </c>
      <c r="L413" t="str">
        <f ca="1">INDEX(datafile[],MATCH($G413,INDIRECT("datafile[Product ID]"),0),MATCH(L$3,$G$1:$U$1,0))</f>
        <v>Cancelled</v>
      </c>
      <c r="M413">
        <f ca="1">INDEX(datafile[],MATCH($G413,INDIRECT("datafile[Product ID]"),0),MATCH(M$3,$G$1:$U$1,0))</f>
        <v>32.92</v>
      </c>
      <c r="N413" t="str">
        <f ca="1">INDEX(datafile[],MATCH($G413,INDIRECT("datafile[Product ID]"),0),MATCH(N$3,$G$1:$U$1,0))</f>
        <v>537 Stacey Mission
North Karen, DC 33976</v>
      </c>
      <c r="O413" t="str">
        <f ca="1">INDEX(datafile[],MATCH($G413,INDIRECT("datafile[Product ID]"),0),MATCH(O$3,$G$1:$U$1,0))</f>
        <v>App</v>
      </c>
      <c r="P413">
        <f ca="1">INDEX(datafile[],MATCH($G413,INDIRECT("datafile[Product ID]"),0),MATCH(P$3,$G$1:$U$1,0))</f>
        <v>45551</v>
      </c>
      <c r="Q413">
        <f ca="1">INDEX(datafile[],MATCH($G413,INDIRECT("datafile[Product ID]"),0),MATCH(Q$3,$G$1:$U$1,0))</f>
        <v>548.74</v>
      </c>
      <c r="R413">
        <f ca="1">INDEX(datafile[],MATCH($G413,INDIRECT("datafile[Product ID]"),0),MATCH(R$3,$G$1:$U$1,0))</f>
        <v>10.57</v>
      </c>
      <c r="S413">
        <f ca="1">INDEX(datafile[],MATCH($G413,INDIRECT("datafile[Product ID]"),0),MATCH(S$3,$G$1:$U$1,0))</f>
        <v>12</v>
      </c>
      <c r="T413">
        <f ca="1">INDEX(datafile[],MATCH($G413,INDIRECT("datafile[Product ID]"),0),MATCH(T$3,$G$1:$U$1,0))</f>
        <v>9.2200000000000006</v>
      </c>
      <c r="U413">
        <f ca="1">INDEX(datafile[],MATCH($G413,INDIRECT("datafile[Product ID]"),0),MATCH(U$3,$G$1:$U$1,0))</f>
        <v>9.1199999999999992</v>
      </c>
    </row>
    <row r="414" spans="7:21" x14ac:dyDescent="0.25">
      <c r="G414" t="s">
        <v>1003</v>
      </c>
      <c r="H414" t="str">
        <f ca="1">INDEX(datafile[],MATCH($G414,INDIRECT("datafile[Product ID]"),0),MATCH(H$3,$G$1:$U$1,0))</f>
        <v>Sports</v>
      </c>
      <c r="I414" t="str">
        <f ca="1">INDEX(datafile[],MATCH($G414,INDIRECT("datafile[Product ID]"),0),MATCH(I$3,$G$1:$U$1,0))</f>
        <v>Chair</v>
      </c>
      <c r="J414" t="str">
        <f ca="1">INDEX(datafile[],MATCH($G414,INDIRECT("datafile[Product ID]"),0),MATCH(J$3,$G$1:$U$1,0))</f>
        <v>Bank Transfer</v>
      </c>
      <c r="K414" t="str">
        <f ca="1">INDEX(datafile[],MATCH($G414,INDIRECT("datafile[Product ID]"),0),MATCH(K$3,$G$1:$U$1,0))</f>
        <v>Houston</v>
      </c>
      <c r="L414" t="str">
        <f ca="1">INDEX(datafile[],MATCH($G414,INDIRECT("datafile[Product ID]"),0),MATCH(L$3,$G$1:$U$1,0))</f>
        <v>Pending</v>
      </c>
      <c r="M414">
        <f ca="1">INDEX(datafile[],MATCH($G414,INDIRECT("datafile[Product ID]"),0),MATCH(M$3,$G$1:$U$1,0))</f>
        <v>8.93</v>
      </c>
      <c r="N414" t="str">
        <f ca="1">INDEX(datafile[],MATCH($G414,INDIRECT("datafile[Product ID]"),0),MATCH(N$3,$G$1:$U$1,0))</f>
        <v>9998 Hunt Meadow Suite 031
Ortegamouth, MA 02696</v>
      </c>
      <c r="O414" t="str">
        <f ca="1">INDEX(datafile[],MATCH($G414,INDIRECT("datafile[Product ID]"),0),MATCH(O$3,$G$1:$U$1,0))</f>
        <v>Website</v>
      </c>
      <c r="P414">
        <f ca="1">INDEX(datafile[],MATCH($G414,INDIRECT("datafile[Product ID]"),0),MATCH(P$3,$G$1:$U$1,0))</f>
        <v>45489</v>
      </c>
      <c r="Q414">
        <f ca="1">INDEX(datafile[],MATCH($G414,INDIRECT("datafile[Product ID]"),0),MATCH(Q$3,$G$1:$U$1,0))</f>
        <v>617.89</v>
      </c>
      <c r="R414">
        <f ca="1">INDEX(datafile[],MATCH($G414,INDIRECT("datafile[Product ID]"),0),MATCH(R$3,$G$1:$U$1,0))</f>
        <v>223.62</v>
      </c>
      <c r="S414">
        <f ca="1">INDEX(datafile[],MATCH($G414,INDIRECT("datafile[Product ID]"),0),MATCH(S$3,$G$1:$U$1,0))</f>
        <v>57</v>
      </c>
      <c r="T414">
        <f ca="1">INDEX(datafile[],MATCH($G414,INDIRECT("datafile[Product ID]"),0),MATCH(T$3,$G$1:$U$1,0))</f>
        <v>26.4</v>
      </c>
      <c r="U414">
        <f ca="1">INDEX(datafile[],MATCH($G414,INDIRECT("datafile[Product ID]"),0),MATCH(U$3,$G$1:$U$1,0))</f>
        <v>36.29</v>
      </c>
    </row>
    <row r="415" spans="7:21" x14ac:dyDescent="0.25">
      <c r="G415" t="s">
        <v>1007</v>
      </c>
      <c r="H415" t="str">
        <f ca="1">INDEX(datafile[],MATCH($G415,INDIRECT("datafile[Product ID]"),0),MATCH(H$3,$G$1:$U$1,0))</f>
        <v>Clothing</v>
      </c>
      <c r="I415" t="str">
        <f ca="1">INDEX(datafile[],MATCH($G415,INDIRECT("datafile[Product ID]"),0),MATCH(I$3,$G$1:$U$1,0))</f>
        <v>Laptop</v>
      </c>
      <c r="J415" t="str">
        <f ca="1">INDEX(datafile[],MATCH($G415,INDIRECT("datafile[Product ID]"),0),MATCH(J$3,$G$1:$U$1,0))</f>
        <v>Credit Card</v>
      </c>
      <c r="K415" t="str">
        <f ca="1">INDEX(datafile[],MATCH($G415,INDIRECT("datafile[Product ID]"),0),MATCH(K$3,$G$1:$U$1,0))</f>
        <v>Chicago</v>
      </c>
      <c r="L415" t="str">
        <f ca="1">INDEX(datafile[],MATCH($G415,INDIRECT("datafile[Product ID]"),0),MATCH(L$3,$G$1:$U$1,0))</f>
        <v>Pending</v>
      </c>
      <c r="M415">
        <f ca="1">INDEX(datafile[],MATCH($G415,INDIRECT("datafile[Product ID]"),0),MATCH(M$3,$G$1:$U$1,0))</f>
        <v>38.46</v>
      </c>
      <c r="N415" t="str">
        <f ca="1">INDEX(datafile[],MATCH($G415,INDIRECT("datafile[Product ID]"),0),MATCH(N$3,$G$1:$U$1,0))</f>
        <v>00738 Smith Circles
East Lisashire, IN 90839</v>
      </c>
      <c r="O415" t="str">
        <f ca="1">INDEX(datafile[],MATCH($G415,INDIRECT("datafile[Product ID]"),0),MATCH(O$3,$G$1:$U$1,0))</f>
        <v>Website</v>
      </c>
      <c r="P415">
        <f ca="1">INDEX(datafile[],MATCH($G415,INDIRECT("datafile[Product ID]"),0),MATCH(P$3,$G$1:$U$1,0))</f>
        <v>45302</v>
      </c>
      <c r="Q415">
        <f ca="1">INDEX(datafile[],MATCH($G415,INDIRECT("datafile[Product ID]"),0),MATCH(Q$3,$G$1:$U$1,0))</f>
        <v>808.9</v>
      </c>
      <c r="R415">
        <f ca="1">INDEX(datafile[],MATCH($G415,INDIRECT("datafile[Product ID]"),0),MATCH(R$3,$G$1:$U$1,0))</f>
        <v>469.73</v>
      </c>
      <c r="S415">
        <f ca="1">INDEX(datafile[],MATCH($G415,INDIRECT("datafile[Product ID]"),0),MATCH(S$3,$G$1:$U$1,0))</f>
        <v>5</v>
      </c>
      <c r="T415">
        <f ca="1">INDEX(datafile[],MATCH($G415,INDIRECT("datafile[Product ID]"),0),MATCH(T$3,$G$1:$U$1,0))</f>
        <v>25.77</v>
      </c>
      <c r="U415">
        <f ca="1">INDEX(datafile[],MATCH($G415,INDIRECT("datafile[Product ID]"),0),MATCH(U$3,$G$1:$U$1,0))</f>
        <v>8.48</v>
      </c>
    </row>
    <row r="416" spans="7:21" x14ac:dyDescent="0.25">
      <c r="G416" t="s">
        <v>1009</v>
      </c>
      <c r="H416" t="str">
        <f ca="1">INDEX(datafile[],MATCH($G416,INDIRECT("datafile[Product ID]"),0),MATCH(H$3,$G$1:$U$1,0))</f>
        <v>Electronics</v>
      </c>
      <c r="I416" t="str">
        <f ca="1">INDEX(datafile[],MATCH($G416,INDIRECT("datafile[Product ID]"),0),MATCH(I$3,$G$1:$U$1,0))</f>
        <v>Novel</v>
      </c>
      <c r="J416" t="str">
        <f ca="1">INDEX(datafile[],MATCH($G416,INDIRECT("datafile[Product ID]"),0),MATCH(J$3,$G$1:$U$1,0))</f>
        <v>PayPal</v>
      </c>
      <c r="K416" t="str">
        <f ca="1">INDEX(datafile[],MATCH($G416,INDIRECT("datafile[Product ID]"),0),MATCH(K$3,$G$1:$U$1,0))</f>
        <v>New York</v>
      </c>
      <c r="L416" t="str">
        <f ca="1">INDEX(datafile[],MATCH($G416,INDIRECT("datafile[Product ID]"),0),MATCH(L$3,$G$1:$U$1,0))</f>
        <v>Returned</v>
      </c>
      <c r="M416">
        <f ca="1">INDEX(datafile[],MATCH($G416,INDIRECT("datafile[Product ID]"),0),MATCH(M$3,$G$1:$U$1,0))</f>
        <v>12.34</v>
      </c>
      <c r="N416" t="str">
        <f ca="1">INDEX(datafile[],MATCH($G416,INDIRECT("datafile[Product ID]"),0),MATCH(N$3,$G$1:$U$1,0))</f>
        <v>281 Gabrielle Cape
East Chadville, CO 40743</v>
      </c>
      <c r="O416" t="str">
        <f ca="1">INDEX(datafile[],MATCH($G416,INDIRECT("datafile[Product ID]"),0),MATCH(O$3,$G$1:$U$1,0))</f>
        <v>Website</v>
      </c>
      <c r="P416">
        <f ca="1">INDEX(datafile[],MATCH($G416,INDIRECT("datafile[Product ID]"),0),MATCH(P$3,$G$1:$U$1,0))</f>
        <v>45385</v>
      </c>
      <c r="Q416">
        <f ca="1">INDEX(datafile[],MATCH($G416,INDIRECT("datafile[Product ID]"),0),MATCH(Q$3,$G$1:$U$1,0))</f>
        <v>417.03</v>
      </c>
      <c r="R416">
        <f ca="1">INDEX(datafile[],MATCH($G416,INDIRECT("datafile[Product ID]"),0),MATCH(R$3,$G$1:$U$1,0))</f>
        <v>495.9</v>
      </c>
      <c r="S416">
        <f ca="1">INDEX(datafile[],MATCH($G416,INDIRECT("datafile[Product ID]"),0),MATCH(S$3,$G$1:$U$1,0))</f>
        <v>4</v>
      </c>
      <c r="T416">
        <f ca="1">INDEX(datafile[],MATCH($G416,INDIRECT("datafile[Product ID]"),0),MATCH(T$3,$G$1:$U$1,0))</f>
        <v>12.37</v>
      </c>
      <c r="U416">
        <f ca="1">INDEX(datafile[],MATCH($G416,INDIRECT("datafile[Product ID]"),0),MATCH(U$3,$G$1:$U$1,0))</f>
        <v>11.14</v>
      </c>
    </row>
    <row r="417" spans="7:21" x14ac:dyDescent="0.25">
      <c r="G417" t="s">
        <v>1014</v>
      </c>
      <c r="H417" t="str">
        <f ca="1">INDEX(datafile[],MATCH($G417,INDIRECT("datafile[Product ID]"),0),MATCH(H$3,$G$1:$U$1,0))</f>
        <v>Electronics</v>
      </c>
      <c r="I417" t="str">
        <f ca="1">INDEX(datafile[],MATCH($G417,INDIRECT("datafile[Product ID]"),0),MATCH(I$3,$G$1:$U$1,0))</f>
        <v>Novel</v>
      </c>
      <c r="J417" t="str">
        <f ca="1">INDEX(datafile[],MATCH($G417,INDIRECT("datafile[Product ID]"),0),MATCH(J$3,$G$1:$U$1,0))</f>
        <v>PayPal</v>
      </c>
      <c r="K417" t="str">
        <f ca="1">INDEX(datafile[],MATCH($G417,INDIRECT("datafile[Product ID]"),0),MATCH(K$3,$G$1:$U$1,0))</f>
        <v>Los Angeles</v>
      </c>
      <c r="L417" t="str">
        <f ca="1">INDEX(datafile[],MATCH($G417,INDIRECT("datafile[Product ID]"),0),MATCH(L$3,$G$1:$U$1,0))</f>
        <v>Pending</v>
      </c>
      <c r="M417">
        <f ca="1">INDEX(datafile[],MATCH($G417,INDIRECT("datafile[Product ID]"),0),MATCH(M$3,$G$1:$U$1,0))</f>
        <v>42.51</v>
      </c>
      <c r="N417" t="str">
        <f ca="1">INDEX(datafile[],MATCH($G417,INDIRECT("datafile[Product ID]"),0),MATCH(N$3,$G$1:$U$1,0))</f>
        <v>5194 Gardner Brooks Suite 137
Ballardtown, DE 09900</v>
      </c>
      <c r="O417" t="str">
        <f ca="1">INDEX(datafile[],MATCH($G417,INDIRECT("datafile[Product ID]"),0),MATCH(O$3,$G$1:$U$1,0))</f>
        <v>App</v>
      </c>
      <c r="P417">
        <f ca="1">INDEX(datafile[],MATCH($G417,INDIRECT("datafile[Product ID]"),0),MATCH(P$3,$G$1:$U$1,0))</f>
        <v>45354</v>
      </c>
      <c r="Q417">
        <f ca="1">INDEX(datafile[],MATCH($G417,INDIRECT("datafile[Product ID]"),0),MATCH(Q$3,$G$1:$U$1,0))</f>
        <v>81.55</v>
      </c>
      <c r="R417">
        <f ca="1">INDEX(datafile[],MATCH($G417,INDIRECT("datafile[Product ID]"),0),MATCH(R$3,$G$1:$U$1,0))</f>
        <v>162.22</v>
      </c>
      <c r="S417">
        <f ca="1">INDEX(datafile[],MATCH($G417,INDIRECT("datafile[Product ID]"),0),MATCH(S$3,$G$1:$U$1,0))</f>
        <v>3</v>
      </c>
      <c r="T417">
        <f ca="1">INDEX(datafile[],MATCH($G417,INDIRECT("datafile[Product ID]"),0),MATCH(T$3,$G$1:$U$1,0))</f>
        <v>22.72</v>
      </c>
      <c r="U417">
        <f ca="1">INDEX(datafile[],MATCH($G417,INDIRECT("datafile[Product ID]"),0),MATCH(U$3,$G$1:$U$1,0))</f>
        <v>56.56</v>
      </c>
    </row>
    <row r="418" spans="7:21" x14ac:dyDescent="0.25">
      <c r="G418" t="s">
        <v>1020</v>
      </c>
      <c r="H418" t="str">
        <f ca="1">INDEX(datafile[],MATCH($G418,INDIRECT("datafile[Product ID]"),0),MATCH(H$3,$G$1:$U$1,0))</f>
        <v>Electronics</v>
      </c>
      <c r="I418" t="str">
        <f ca="1">INDEX(datafile[],MATCH($G418,INDIRECT("datafile[Product ID]"),0),MATCH(I$3,$G$1:$U$1,0))</f>
        <v>Basketball</v>
      </c>
      <c r="J418" t="str">
        <f ca="1">INDEX(datafile[],MATCH($G418,INDIRECT("datafile[Product ID]"),0),MATCH(J$3,$G$1:$U$1,0))</f>
        <v>Bank Transfer</v>
      </c>
      <c r="K418" t="str">
        <f ca="1">INDEX(datafile[],MATCH($G418,INDIRECT("datafile[Product ID]"),0),MATCH(K$3,$G$1:$U$1,0))</f>
        <v>Chicago</v>
      </c>
      <c r="L418" t="str">
        <f ca="1">INDEX(datafile[],MATCH($G418,INDIRECT("datafile[Product ID]"),0),MATCH(L$3,$G$1:$U$1,0))</f>
        <v>Returned</v>
      </c>
      <c r="M418">
        <f ca="1">INDEX(datafile[],MATCH($G418,INDIRECT("datafile[Product ID]"),0),MATCH(M$3,$G$1:$U$1,0))</f>
        <v>33.28</v>
      </c>
      <c r="N418" t="str">
        <f ca="1">INDEX(datafile[],MATCH($G418,INDIRECT("datafile[Product ID]"),0),MATCH(N$3,$G$1:$U$1,0))</f>
        <v>725 Alan Points
Jessestad, NY 63412</v>
      </c>
      <c r="O418" t="str">
        <f ca="1">INDEX(datafile[],MATCH($G418,INDIRECT("datafile[Product ID]"),0),MATCH(O$3,$G$1:$U$1,0))</f>
        <v>Website</v>
      </c>
      <c r="P418">
        <f ca="1">INDEX(datafile[],MATCH($G418,INDIRECT("datafile[Product ID]"),0),MATCH(P$3,$G$1:$U$1,0))</f>
        <v>45452</v>
      </c>
      <c r="Q418">
        <f ca="1">INDEX(datafile[],MATCH($G418,INDIRECT("datafile[Product ID]"),0),MATCH(Q$3,$G$1:$U$1,0))</f>
        <v>590.80999999999995</v>
      </c>
      <c r="R418">
        <f ca="1">INDEX(datafile[],MATCH($G418,INDIRECT("datafile[Product ID]"),0),MATCH(R$3,$G$1:$U$1,0))</f>
        <v>406</v>
      </c>
      <c r="S418">
        <f ca="1">INDEX(datafile[],MATCH($G418,INDIRECT("datafile[Product ID]"),0),MATCH(S$3,$G$1:$U$1,0))</f>
        <v>60</v>
      </c>
      <c r="T418">
        <f ca="1">INDEX(datafile[],MATCH($G418,INDIRECT("datafile[Product ID]"),0),MATCH(T$3,$G$1:$U$1,0))</f>
        <v>20.88</v>
      </c>
      <c r="U418">
        <f ca="1">INDEX(datafile[],MATCH($G418,INDIRECT("datafile[Product ID]"),0),MATCH(U$3,$G$1:$U$1,0))</f>
        <v>66.45</v>
      </c>
    </row>
    <row r="419" spans="7:21" x14ac:dyDescent="0.25">
      <c r="G419" t="s">
        <v>1022</v>
      </c>
      <c r="H419" t="str">
        <f ca="1">INDEX(datafile[],MATCH($G419,INDIRECT("datafile[Product ID]"),0),MATCH(H$3,$G$1:$U$1,0))</f>
        <v>Electronics</v>
      </c>
      <c r="I419" t="str">
        <f ca="1">INDEX(datafile[],MATCH($G419,INDIRECT("datafile[Product ID]"),0),MATCH(I$3,$G$1:$U$1,0))</f>
        <v>Basketball</v>
      </c>
      <c r="J419" t="str">
        <f ca="1">INDEX(datafile[],MATCH($G419,INDIRECT("datafile[Product ID]"),0),MATCH(J$3,$G$1:$U$1,0))</f>
        <v>Cash on Delivery</v>
      </c>
      <c r="K419" t="str">
        <f ca="1">INDEX(datafile[],MATCH($G419,INDIRECT("datafile[Product ID]"),0),MATCH(K$3,$G$1:$U$1,0))</f>
        <v>Houston</v>
      </c>
      <c r="L419" t="str">
        <f ca="1">INDEX(datafile[],MATCH($G419,INDIRECT("datafile[Product ID]"),0),MATCH(L$3,$G$1:$U$1,0))</f>
        <v>Pending</v>
      </c>
      <c r="M419">
        <f ca="1">INDEX(datafile[],MATCH($G419,INDIRECT("datafile[Product ID]"),0),MATCH(M$3,$G$1:$U$1,0))</f>
        <v>27.1</v>
      </c>
      <c r="N419" t="str">
        <f ca="1">INDEX(datafile[],MATCH($G419,INDIRECT("datafile[Product ID]"),0),MATCH(N$3,$G$1:$U$1,0))</f>
        <v>84735 Mitchell Greens Apt. 279
East Blake, ID 61122</v>
      </c>
      <c r="O419" t="str">
        <f ca="1">INDEX(datafile[],MATCH($G419,INDIRECT("datafile[Product ID]"),0),MATCH(O$3,$G$1:$U$1,0))</f>
        <v>Website</v>
      </c>
      <c r="P419">
        <f ca="1">INDEX(datafile[],MATCH($G419,INDIRECT("datafile[Product ID]"),0),MATCH(P$3,$G$1:$U$1,0))</f>
        <v>45212</v>
      </c>
      <c r="Q419">
        <f ca="1">INDEX(datafile[],MATCH($G419,INDIRECT("datafile[Product ID]"),0),MATCH(Q$3,$G$1:$U$1,0))</f>
        <v>249.36</v>
      </c>
      <c r="R419">
        <f ca="1">INDEX(datafile[],MATCH($G419,INDIRECT("datafile[Product ID]"),0),MATCH(R$3,$G$1:$U$1,0))</f>
        <v>49.96</v>
      </c>
      <c r="S419">
        <f ca="1">INDEX(datafile[],MATCH($G419,INDIRECT("datafile[Product ID]"),0),MATCH(S$3,$G$1:$U$1,0))</f>
        <v>57</v>
      </c>
      <c r="T419">
        <f ca="1">INDEX(datafile[],MATCH($G419,INDIRECT("datafile[Product ID]"),0),MATCH(T$3,$G$1:$U$1,0))</f>
        <v>41.88</v>
      </c>
      <c r="U419">
        <f ca="1">INDEX(datafile[],MATCH($G419,INDIRECT("datafile[Product ID]"),0),MATCH(U$3,$G$1:$U$1,0))</f>
        <v>40.450000000000003</v>
      </c>
    </row>
    <row r="420" spans="7:21" x14ac:dyDescent="0.25">
      <c r="G420" t="s">
        <v>1024</v>
      </c>
      <c r="H420" t="str">
        <f ca="1">INDEX(datafile[],MATCH($G420,INDIRECT("datafile[Product ID]"),0),MATCH(H$3,$G$1:$U$1,0))</f>
        <v>Clothing</v>
      </c>
      <c r="I420" t="str">
        <f ca="1">INDEX(datafile[],MATCH($G420,INDIRECT("datafile[Product ID]"),0),MATCH(I$3,$G$1:$U$1,0))</f>
        <v>Novel</v>
      </c>
      <c r="J420" t="str">
        <f ca="1">INDEX(datafile[],MATCH($G420,INDIRECT("datafile[Product ID]"),0),MATCH(J$3,$G$1:$U$1,0))</f>
        <v>Credit Card</v>
      </c>
      <c r="K420" t="str">
        <f ca="1">INDEX(datafile[],MATCH($G420,INDIRECT("datafile[Product ID]"),0),MATCH(K$3,$G$1:$U$1,0))</f>
        <v>Los Angeles</v>
      </c>
      <c r="L420" t="str">
        <f ca="1">INDEX(datafile[],MATCH($G420,INDIRECT("datafile[Product ID]"),0),MATCH(L$3,$G$1:$U$1,0))</f>
        <v>Pending</v>
      </c>
      <c r="M420">
        <f ca="1">INDEX(datafile[],MATCH($G420,INDIRECT("datafile[Product ID]"),0),MATCH(M$3,$G$1:$U$1,0))</f>
        <v>42.24</v>
      </c>
      <c r="N420" t="str">
        <f ca="1">INDEX(datafile[],MATCH($G420,INDIRECT("datafile[Product ID]"),0),MATCH(N$3,$G$1:$U$1,0))</f>
        <v>6671 Richard Spurs
North Rachel, IL 02666</v>
      </c>
      <c r="O420" t="str">
        <f ca="1">INDEX(datafile[],MATCH($G420,INDIRECT("datafile[Product ID]"),0),MATCH(O$3,$G$1:$U$1,0))</f>
        <v>App</v>
      </c>
      <c r="P420">
        <f ca="1">INDEX(datafile[],MATCH($G420,INDIRECT("datafile[Product ID]"),0),MATCH(P$3,$G$1:$U$1,0))</f>
        <v>45281</v>
      </c>
      <c r="Q420">
        <f ca="1">INDEX(datafile[],MATCH($G420,INDIRECT("datafile[Product ID]"),0),MATCH(Q$3,$G$1:$U$1,0))</f>
        <v>844.89</v>
      </c>
      <c r="R420">
        <f ca="1">INDEX(datafile[],MATCH($G420,INDIRECT("datafile[Product ID]"),0),MATCH(R$3,$G$1:$U$1,0))</f>
        <v>226.03</v>
      </c>
      <c r="S420">
        <f ca="1">INDEX(datafile[],MATCH($G420,INDIRECT("datafile[Product ID]"),0),MATCH(S$3,$G$1:$U$1,0))</f>
        <v>54</v>
      </c>
      <c r="T420">
        <f ca="1">INDEX(datafile[],MATCH($G420,INDIRECT("datafile[Product ID]"),0),MATCH(T$3,$G$1:$U$1,0))</f>
        <v>22.72</v>
      </c>
      <c r="U420">
        <f ca="1">INDEX(datafile[],MATCH($G420,INDIRECT("datafile[Product ID]"),0),MATCH(U$3,$G$1:$U$1,0))</f>
        <v>35.07</v>
      </c>
    </row>
    <row r="421" spans="7:21" x14ac:dyDescent="0.25">
      <c r="G421" t="s">
        <v>1029</v>
      </c>
      <c r="H421" t="str">
        <f ca="1">INDEX(datafile[],MATCH($G421,INDIRECT("datafile[Product ID]"),0),MATCH(H$3,$G$1:$U$1,0))</f>
        <v>Furniture</v>
      </c>
      <c r="I421" t="str">
        <f ca="1">INDEX(datafile[],MATCH($G421,INDIRECT("datafile[Product ID]"),0),MATCH(I$3,$G$1:$U$1,0))</f>
        <v>Novel</v>
      </c>
      <c r="J421" t="str">
        <f ca="1">INDEX(datafile[],MATCH($G421,INDIRECT("datafile[Product ID]"),0),MATCH(J$3,$G$1:$U$1,0))</f>
        <v>Bank Transfer</v>
      </c>
      <c r="K421" t="str">
        <f ca="1">INDEX(datafile[],MATCH($G421,INDIRECT("datafile[Product ID]"),0),MATCH(K$3,$G$1:$U$1,0))</f>
        <v>Chicago</v>
      </c>
      <c r="L421" t="str">
        <f ca="1">INDEX(datafile[],MATCH($G421,INDIRECT("datafile[Product ID]"),0),MATCH(L$3,$G$1:$U$1,0))</f>
        <v>Cancelled</v>
      </c>
      <c r="M421">
        <f ca="1">INDEX(datafile[],MATCH($G421,INDIRECT("datafile[Product ID]"),0),MATCH(M$3,$G$1:$U$1,0))</f>
        <v>31.35</v>
      </c>
      <c r="N421" t="str">
        <f ca="1">INDEX(datafile[],MATCH($G421,INDIRECT("datafile[Product ID]"),0),MATCH(N$3,$G$1:$U$1,0))</f>
        <v>190 Amy Park
North Lindafurt, HI 00836</v>
      </c>
      <c r="O421" t="str">
        <f ca="1">INDEX(datafile[],MATCH($G421,INDIRECT("datafile[Product ID]"),0),MATCH(O$3,$G$1:$U$1,0))</f>
        <v>App</v>
      </c>
      <c r="P421">
        <f ca="1">INDEX(datafile[],MATCH($G421,INDIRECT("datafile[Product ID]"),0),MATCH(P$3,$G$1:$U$1,0))</f>
        <v>45407</v>
      </c>
      <c r="Q421">
        <f ca="1">INDEX(datafile[],MATCH($G421,INDIRECT("datafile[Product ID]"),0),MATCH(Q$3,$G$1:$U$1,0))</f>
        <v>283.10000000000002</v>
      </c>
      <c r="R421">
        <f ca="1">INDEX(datafile[],MATCH($G421,INDIRECT("datafile[Product ID]"),0),MATCH(R$3,$G$1:$U$1,0))</f>
        <v>492.97</v>
      </c>
      <c r="S421">
        <f ca="1">INDEX(datafile[],MATCH($G421,INDIRECT("datafile[Product ID]"),0),MATCH(S$3,$G$1:$U$1,0))</f>
        <v>69</v>
      </c>
      <c r="T421">
        <f ca="1">INDEX(datafile[],MATCH($G421,INDIRECT("datafile[Product ID]"),0),MATCH(T$3,$G$1:$U$1,0))</f>
        <v>42.09</v>
      </c>
      <c r="U421">
        <f ca="1">INDEX(datafile[],MATCH($G421,INDIRECT("datafile[Product ID]"),0),MATCH(U$3,$G$1:$U$1,0))</f>
        <v>19.77</v>
      </c>
    </row>
    <row r="422" spans="7:21" x14ac:dyDescent="0.25">
      <c r="G422" t="s">
        <v>1031</v>
      </c>
      <c r="H422" t="str">
        <f ca="1">INDEX(datafile[],MATCH($G422,INDIRECT("datafile[Product ID]"),0),MATCH(H$3,$G$1:$U$1,0))</f>
        <v>Electronics</v>
      </c>
      <c r="I422" t="str">
        <f ca="1">INDEX(datafile[],MATCH($G422,INDIRECT("datafile[Product ID]"),0),MATCH(I$3,$G$1:$U$1,0))</f>
        <v>Laptop</v>
      </c>
      <c r="J422" t="str">
        <f ca="1">INDEX(datafile[],MATCH($G422,INDIRECT("datafile[Product ID]"),0),MATCH(J$3,$G$1:$U$1,0))</f>
        <v>PayPal</v>
      </c>
      <c r="K422" t="str">
        <f ca="1">INDEX(datafile[],MATCH($G422,INDIRECT("datafile[Product ID]"),0),MATCH(K$3,$G$1:$U$1,0))</f>
        <v>New York</v>
      </c>
      <c r="L422" t="str">
        <f ca="1">INDEX(datafile[],MATCH($G422,INDIRECT("datafile[Product ID]"),0),MATCH(L$3,$G$1:$U$1,0))</f>
        <v>Completed</v>
      </c>
      <c r="M422">
        <f ca="1">INDEX(datafile[],MATCH($G422,INDIRECT("datafile[Product ID]"),0),MATCH(M$3,$G$1:$U$1,0))</f>
        <v>19.059999999999999</v>
      </c>
      <c r="N422" t="str">
        <f ca="1">INDEX(datafile[],MATCH($G422,INDIRECT("datafile[Product ID]"),0),MATCH(N$3,$G$1:$U$1,0))</f>
        <v>596 Kimberly Valleys
Charlottebury, UT 01458</v>
      </c>
      <c r="O422" t="str">
        <f ca="1">INDEX(datafile[],MATCH($G422,INDIRECT("datafile[Product ID]"),0),MATCH(O$3,$G$1:$U$1,0))</f>
        <v>App</v>
      </c>
      <c r="P422">
        <f ca="1">INDEX(datafile[],MATCH($G422,INDIRECT("datafile[Product ID]"),0),MATCH(P$3,$G$1:$U$1,0))</f>
        <v>45518</v>
      </c>
      <c r="Q422">
        <f ca="1">INDEX(datafile[],MATCH($G422,INDIRECT("datafile[Product ID]"),0),MATCH(Q$3,$G$1:$U$1,0))</f>
        <v>249.42</v>
      </c>
      <c r="R422">
        <f ca="1">INDEX(datafile[],MATCH($G422,INDIRECT("datafile[Product ID]"),0),MATCH(R$3,$G$1:$U$1,0))</f>
        <v>275.23</v>
      </c>
      <c r="S422">
        <f ca="1">INDEX(datafile[],MATCH($G422,INDIRECT("datafile[Product ID]"),0),MATCH(S$3,$G$1:$U$1,0))</f>
        <v>86</v>
      </c>
      <c r="T422">
        <f ca="1">INDEX(datafile[],MATCH($G422,INDIRECT("datafile[Product ID]"),0),MATCH(T$3,$G$1:$U$1,0))</f>
        <v>46.09</v>
      </c>
      <c r="U422">
        <f ca="1">INDEX(datafile[],MATCH($G422,INDIRECT("datafile[Product ID]"),0),MATCH(U$3,$G$1:$U$1,0))</f>
        <v>24.23</v>
      </c>
    </row>
    <row r="423" spans="7:21" x14ac:dyDescent="0.25">
      <c r="G423" t="s">
        <v>1033</v>
      </c>
      <c r="H423" t="str">
        <f ca="1">INDEX(datafile[],MATCH($G423,INDIRECT("datafile[Product ID]"),0),MATCH(H$3,$G$1:$U$1,0))</f>
        <v>Electronics</v>
      </c>
      <c r="I423" t="str">
        <f ca="1">INDEX(datafile[],MATCH($G423,INDIRECT("datafile[Product ID]"),0),MATCH(I$3,$G$1:$U$1,0))</f>
        <v>Basketball</v>
      </c>
      <c r="J423" t="str">
        <f ca="1">INDEX(datafile[],MATCH($G423,INDIRECT("datafile[Product ID]"),0),MATCH(J$3,$G$1:$U$1,0))</f>
        <v>Bank Transfer</v>
      </c>
      <c r="K423" t="str">
        <f ca="1">INDEX(datafile[],MATCH($G423,INDIRECT("datafile[Product ID]"),0),MATCH(K$3,$G$1:$U$1,0))</f>
        <v>Los Angeles</v>
      </c>
      <c r="L423" t="str">
        <f ca="1">INDEX(datafile[],MATCH($G423,INDIRECT("datafile[Product ID]"),0),MATCH(L$3,$G$1:$U$1,0))</f>
        <v>Pending</v>
      </c>
      <c r="M423">
        <f ca="1">INDEX(datafile[],MATCH($G423,INDIRECT("datafile[Product ID]"),0),MATCH(M$3,$G$1:$U$1,0))</f>
        <v>20.41</v>
      </c>
      <c r="N423" t="str">
        <f ca="1">INDEX(datafile[],MATCH($G423,INDIRECT("datafile[Product ID]"),0),MATCH(N$3,$G$1:$U$1,0))</f>
        <v>1226 Miller Lodge Apt. 916
West Gregoryton, WA 41528</v>
      </c>
      <c r="O423" t="str">
        <f ca="1">INDEX(datafile[],MATCH($G423,INDIRECT("datafile[Product ID]"),0),MATCH(O$3,$G$1:$U$1,0))</f>
        <v>Website</v>
      </c>
      <c r="P423">
        <f ca="1">INDEX(datafile[],MATCH($G423,INDIRECT("datafile[Product ID]"),0),MATCH(P$3,$G$1:$U$1,0))</f>
        <v>45548</v>
      </c>
      <c r="Q423">
        <f ca="1">INDEX(datafile[],MATCH($G423,INDIRECT("datafile[Product ID]"),0),MATCH(Q$3,$G$1:$U$1,0))</f>
        <v>812.06</v>
      </c>
      <c r="R423">
        <f ca="1">INDEX(datafile[],MATCH($G423,INDIRECT("datafile[Product ID]"),0),MATCH(R$3,$G$1:$U$1,0))</f>
        <v>402.34</v>
      </c>
      <c r="S423">
        <f ca="1">INDEX(datafile[],MATCH($G423,INDIRECT("datafile[Product ID]"),0),MATCH(S$3,$G$1:$U$1,0))</f>
        <v>17</v>
      </c>
      <c r="T423">
        <f ca="1">INDEX(datafile[],MATCH($G423,INDIRECT("datafile[Product ID]"),0),MATCH(T$3,$G$1:$U$1,0))</f>
        <v>7.3</v>
      </c>
      <c r="U423">
        <f ca="1">INDEX(datafile[],MATCH($G423,INDIRECT("datafile[Product ID]"),0),MATCH(U$3,$G$1:$U$1,0))</f>
        <v>57.49</v>
      </c>
    </row>
    <row r="424" spans="7:21" x14ac:dyDescent="0.25">
      <c r="G424" t="s">
        <v>1035</v>
      </c>
      <c r="H424" t="str">
        <f ca="1">INDEX(datafile[],MATCH($G424,INDIRECT("datafile[Product ID]"),0),MATCH(H$3,$G$1:$U$1,0))</f>
        <v>Electronics</v>
      </c>
      <c r="I424" t="str">
        <f ca="1">INDEX(datafile[],MATCH($G424,INDIRECT("datafile[Product ID]"),0),MATCH(I$3,$G$1:$U$1,0))</f>
        <v>T-shirt</v>
      </c>
      <c r="J424" t="str">
        <f ca="1">INDEX(datafile[],MATCH($G424,INDIRECT("datafile[Product ID]"),0),MATCH(J$3,$G$1:$U$1,0))</f>
        <v>PayPal</v>
      </c>
      <c r="K424" t="str">
        <f ca="1">INDEX(datafile[],MATCH($G424,INDIRECT("datafile[Product ID]"),0),MATCH(K$3,$G$1:$U$1,0))</f>
        <v>San Francisco</v>
      </c>
      <c r="L424" t="str">
        <f ca="1">INDEX(datafile[],MATCH($G424,INDIRECT("datafile[Product ID]"),0),MATCH(L$3,$G$1:$U$1,0))</f>
        <v>Cancelled</v>
      </c>
      <c r="M424">
        <f ca="1">INDEX(datafile[],MATCH($G424,INDIRECT("datafile[Product ID]"),0),MATCH(M$3,$G$1:$U$1,0))</f>
        <v>43.48</v>
      </c>
      <c r="N424" t="str">
        <f ca="1">INDEX(datafile[],MATCH($G424,INDIRECT("datafile[Product ID]"),0),MATCH(N$3,$G$1:$U$1,0))</f>
        <v>350 Powers Rapids Suite 057
North Kayla, NC 40089</v>
      </c>
      <c r="O424" t="str">
        <f ca="1">INDEX(datafile[],MATCH($G424,INDIRECT("datafile[Product ID]"),0),MATCH(O$3,$G$1:$U$1,0))</f>
        <v>App</v>
      </c>
      <c r="P424">
        <f ca="1">INDEX(datafile[],MATCH($G424,INDIRECT("datafile[Product ID]"),0),MATCH(P$3,$G$1:$U$1,0))</f>
        <v>45310</v>
      </c>
      <c r="Q424">
        <f ca="1">INDEX(datafile[],MATCH($G424,INDIRECT("datafile[Product ID]"),0),MATCH(Q$3,$G$1:$U$1,0))</f>
        <v>405.7</v>
      </c>
      <c r="R424">
        <f ca="1">INDEX(datafile[],MATCH($G424,INDIRECT("datafile[Product ID]"),0),MATCH(R$3,$G$1:$U$1,0))</f>
        <v>447.51</v>
      </c>
      <c r="S424">
        <f ca="1">INDEX(datafile[],MATCH($G424,INDIRECT("datafile[Product ID]"),0),MATCH(S$3,$G$1:$U$1,0))</f>
        <v>84</v>
      </c>
      <c r="T424">
        <f ca="1">INDEX(datafile[],MATCH($G424,INDIRECT("datafile[Product ID]"),0),MATCH(T$3,$G$1:$U$1,0))</f>
        <v>30.74</v>
      </c>
      <c r="U424">
        <f ca="1">INDEX(datafile[],MATCH($G424,INDIRECT("datafile[Product ID]"),0),MATCH(U$3,$G$1:$U$1,0))</f>
        <v>83.61</v>
      </c>
    </row>
    <row r="425" spans="7:21" x14ac:dyDescent="0.25">
      <c r="G425" t="s">
        <v>1037</v>
      </c>
      <c r="H425" t="str">
        <f ca="1">INDEX(datafile[],MATCH($G425,INDIRECT("datafile[Product ID]"),0),MATCH(H$3,$G$1:$U$1,0))</f>
        <v>Books</v>
      </c>
      <c r="I425" t="str">
        <f ca="1">INDEX(datafile[],MATCH($G425,INDIRECT("datafile[Product ID]"),0),MATCH(I$3,$G$1:$U$1,0))</f>
        <v>Novel</v>
      </c>
      <c r="J425" t="str">
        <f ca="1">INDEX(datafile[],MATCH($G425,INDIRECT("datafile[Product ID]"),0),MATCH(J$3,$G$1:$U$1,0))</f>
        <v>Credit Card</v>
      </c>
      <c r="K425" t="str">
        <f ca="1">INDEX(datafile[],MATCH($G425,INDIRECT("datafile[Product ID]"),0),MATCH(K$3,$G$1:$U$1,0))</f>
        <v>San Francisco</v>
      </c>
      <c r="L425" t="str">
        <f ca="1">INDEX(datafile[],MATCH($G425,INDIRECT("datafile[Product ID]"),0),MATCH(L$3,$G$1:$U$1,0))</f>
        <v>Returned</v>
      </c>
      <c r="M425">
        <f ca="1">INDEX(datafile[],MATCH($G425,INDIRECT("datafile[Product ID]"),0),MATCH(M$3,$G$1:$U$1,0))</f>
        <v>18.28</v>
      </c>
      <c r="N425" t="str">
        <f ca="1">INDEX(datafile[],MATCH($G425,INDIRECT("datafile[Product ID]"),0),MATCH(N$3,$G$1:$U$1,0))</f>
        <v>930 Erin Spring Suite 586
North Whitney, NM 71769</v>
      </c>
      <c r="O425" t="str">
        <f ca="1">INDEX(datafile[],MATCH($G425,INDIRECT("datafile[Product ID]"),0),MATCH(O$3,$G$1:$U$1,0))</f>
        <v>App</v>
      </c>
      <c r="P425">
        <f ca="1">INDEX(datafile[],MATCH($G425,INDIRECT("datafile[Product ID]"),0),MATCH(P$3,$G$1:$U$1,0))</f>
        <v>45573</v>
      </c>
      <c r="Q425">
        <f ca="1">INDEX(datafile[],MATCH($G425,INDIRECT("datafile[Product ID]"),0),MATCH(Q$3,$G$1:$U$1,0))</f>
        <v>469.33</v>
      </c>
      <c r="R425">
        <f ca="1">INDEX(datafile[],MATCH($G425,INDIRECT("datafile[Product ID]"),0),MATCH(R$3,$G$1:$U$1,0))</f>
        <v>432.14</v>
      </c>
      <c r="S425">
        <f ca="1">INDEX(datafile[],MATCH($G425,INDIRECT("datafile[Product ID]"),0),MATCH(S$3,$G$1:$U$1,0))</f>
        <v>19</v>
      </c>
      <c r="T425">
        <f ca="1">INDEX(datafile[],MATCH($G425,INDIRECT("datafile[Product ID]"),0),MATCH(T$3,$G$1:$U$1,0))</f>
        <v>40.98</v>
      </c>
      <c r="U425">
        <f ca="1">INDEX(datafile[],MATCH($G425,INDIRECT("datafile[Product ID]"),0),MATCH(U$3,$G$1:$U$1,0))</f>
        <v>26.72</v>
      </c>
    </row>
    <row r="426" spans="7:21" x14ac:dyDescent="0.25">
      <c r="G426" t="s">
        <v>1040</v>
      </c>
      <c r="H426" t="str">
        <f ca="1">INDEX(datafile[],MATCH($G426,INDIRECT("datafile[Product ID]"),0),MATCH(H$3,$G$1:$U$1,0))</f>
        <v>Furniture</v>
      </c>
      <c r="I426" t="str">
        <f ca="1">INDEX(datafile[],MATCH($G426,INDIRECT("datafile[Product ID]"),0),MATCH(I$3,$G$1:$U$1,0))</f>
        <v>Basketball</v>
      </c>
      <c r="J426" t="str">
        <f ca="1">INDEX(datafile[],MATCH($G426,INDIRECT("datafile[Product ID]"),0),MATCH(J$3,$G$1:$U$1,0))</f>
        <v>Credit Card</v>
      </c>
      <c r="K426" t="str">
        <f ca="1">INDEX(datafile[],MATCH($G426,INDIRECT("datafile[Product ID]"),0),MATCH(K$3,$G$1:$U$1,0))</f>
        <v>New York</v>
      </c>
      <c r="L426" t="str">
        <f ca="1">INDEX(datafile[],MATCH($G426,INDIRECT("datafile[Product ID]"),0),MATCH(L$3,$G$1:$U$1,0))</f>
        <v>Returned</v>
      </c>
      <c r="M426">
        <f ca="1">INDEX(datafile[],MATCH($G426,INDIRECT("datafile[Product ID]"),0),MATCH(M$3,$G$1:$U$1,0))</f>
        <v>25.24</v>
      </c>
      <c r="N426" t="str">
        <f ca="1">INDEX(datafile[],MATCH($G426,INDIRECT("datafile[Product ID]"),0),MATCH(N$3,$G$1:$U$1,0))</f>
        <v>9869 Benjamin Tunnel
Williamburgh, ND 91103</v>
      </c>
      <c r="O426" t="str">
        <f ca="1">INDEX(datafile[],MATCH($G426,INDIRECT("datafile[Product ID]"),0),MATCH(O$3,$G$1:$U$1,0))</f>
        <v>App</v>
      </c>
      <c r="P426">
        <f ca="1">INDEX(datafile[],MATCH($G426,INDIRECT("datafile[Product ID]"),0),MATCH(P$3,$G$1:$U$1,0))</f>
        <v>45509</v>
      </c>
      <c r="Q426">
        <f ca="1">INDEX(datafile[],MATCH($G426,INDIRECT("datafile[Product ID]"),0),MATCH(Q$3,$G$1:$U$1,0))</f>
        <v>431.92</v>
      </c>
      <c r="R426">
        <f ca="1">INDEX(datafile[],MATCH($G426,INDIRECT("datafile[Product ID]"),0),MATCH(R$3,$G$1:$U$1,0))</f>
        <v>76.37</v>
      </c>
      <c r="S426">
        <f ca="1">INDEX(datafile[],MATCH($G426,INDIRECT("datafile[Product ID]"),0),MATCH(S$3,$G$1:$U$1,0))</f>
        <v>23</v>
      </c>
      <c r="T426">
        <f ca="1">INDEX(datafile[],MATCH($G426,INDIRECT("datafile[Product ID]"),0),MATCH(T$3,$G$1:$U$1,0))</f>
        <v>37.94</v>
      </c>
      <c r="U426">
        <f ca="1">INDEX(datafile[],MATCH($G426,INDIRECT("datafile[Product ID]"),0),MATCH(U$3,$G$1:$U$1,0))</f>
        <v>90.74</v>
      </c>
    </row>
    <row r="427" spans="7:21" x14ac:dyDescent="0.25">
      <c r="G427" t="s">
        <v>1043</v>
      </c>
      <c r="H427" t="str">
        <f ca="1">INDEX(datafile[],MATCH($G427,INDIRECT("datafile[Product ID]"),0),MATCH(H$3,$G$1:$U$1,0))</f>
        <v>Electronics</v>
      </c>
      <c r="I427" t="str">
        <f ca="1">INDEX(datafile[],MATCH($G427,INDIRECT("datafile[Product ID]"),0),MATCH(I$3,$G$1:$U$1,0))</f>
        <v>T-shirt</v>
      </c>
      <c r="J427" t="str">
        <f ca="1">INDEX(datafile[],MATCH($G427,INDIRECT("datafile[Product ID]"),0),MATCH(J$3,$G$1:$U$1,0))</f>
        <v>Bank Transfer</v>
      </c>
      <c r="K427" t="str">
        <f ca="1">INDEX(datafile[],MATCH($G427,INDIRECT("datafile[Product ID]"),0),MATCH(K$3,$G$1:$U$1,0))</f>
        <v>New York</v>
      </c>
      <c r="L427" t="str">
        <f ca="1">INDEX(datafile[],MATCH($G427,INDIRECT("datafile[Product ID]"),0),MATCH(L$3,$G$1:$U$1,0))</f>
        <v>Cancelled</v>
      </c>
      <c r="M427">
        <f ca="1">INDEX(datafile[],MATCH($G427,INDIRECT("datafile[Product ID]"),0),MATCH(M$3,$G$1:$U$1,0))</f>
        <v>12.3</v>
      </c>
      <c r="N427" t="str">
        <f ca="1">INDEX(datafile[],MATCH($G427,INDIRECT("datafile[Product ID]"),0),MATCH(N$3,$G$1:$U$1,0))</f>
        <v>686 Lopez Landing Apt. 099
Heatherhaven, OH 50146</v>
      </c>
      <c r="O427" t="str">
        <f ca="1">INDEX(datafile[],MATCH($G427,INDIRECT("datafile[Product ID]"),0),MATCH(O$3,$G$1:$U$1,0))</f>
        <v>App</v>
      </c>
      <c r="P427">
        <f ca="1">INDEX(datafile[],MATCH($G427,INDIRECT("datafile[Product ID]"),0),MATCH(P$3,$G$1:$U$1,0))</f>
        <v>45281</v>
      </c>
      <c r="Q427">
        <f ca="1">INDEX(datafile[],MATCH($G427,INDIRECT("datafile[Product ID]"),0),MATCH(Q$3,$G$1:$U$1,0))</f>
        <v>224.46</v>
      </c>
      <c r="R427">
        <f ca="1">INDEX(datafile[],MATCH($G427,INDIRECT("datafile[Product ID]"),0),MATCH(R$3,$G$1:$U$1,0))</f>
        <v>344.2</v>
      </c>
      <c r="S427">
        <f ca="1">INDEX(datafile[],MATCH($G427,INDIRECT("datafile[Product ID]"),0),MATCH(S$3,$G$1:$U$1,0))</f>
        <v>17</v>
      </c>
      <c r="T427">
        <f ca="1">INDEX(datafile[],MATCH($G427,INDIRECT("datafile[Product ID]"),0),MATCH(T$3,$G$1:$U$1,0))</f>
        <v>25.24</v>
      </c>
      <c r="U427">
        <f ca="1">INDEX(datafile[],MATCH($G427,INDIRECT("datafile[Product ID]"),0),MATCH(U$3,$G$1:$U$1,0))</f>
        <v>58.85</v>
      </c>
    </row>
    <row r="428" spans="7:21" x14ac:dyDescent="0.25">
      <c r="G428" t="s">
        <v>1047</v>
      </c>
      <c r="H428" t="str">
        <f ca="1">INDEX(datafile[],MATCH($G428,INDIRECT("datafile[Product ID]"),0),MATCH(H$3,$G$1:$U$1,0))</f>
        <v>Sports</v>
      </c>
      <c r="I428" t="str">
        <f ca="1">INDEX(datafile[],MATCH($G428,INDIRECT("datafile[Product ID]"),0),MATCH(I$3,$G$1:$U$1,0))</f>
        <v>Novel</v>
      </c>
      <c r="J428" t="str">
        <f ca="1">INDEX(datafile[],MATCH($G428,INDIRECT("datafile[Product ID]"),0),MATCH(J$3,$G$1:$U$1,0))</f>
        <v>Credit Card</v>
      </c>
      <c r="K428" t="str">
        <f ca="1">INDEX(datafile[],MATCH($G428,INDIRECT("datafile[Product ID]"),0),MATCH(K$3,$G$1:$U$1,0))</f>
        <v>San Francisco</v>
      </c>
      <c r="L428" t="str">
        <f ca="1">INDEX(datafile[],MATCH($G428,INDIRECT("datafile[Product ID]"),0),MATCH(L$3,$G$1:$U$1,0))</f>
        <v>Returned</v>
      </c>
      <c r="M428">
        <f ca="1">INDEX(datafile[],MATCH($G428,INDIRECT("datafile[Product ID]"),0),MATCH(M$3,$G$1:$U$1,0))</f>
        <v>35.47</v>
      </c>
      <c r="N428" t="str">
        <f ca="1">INDEX(datafile[],MATCH($G428,INDIRECT("datafile[Product ID]"),0),MATCH(N$3,$G$1:$U$1,0))</f>
        <v>17010 Boyle Union Suite 553
Timothyberg, SD 20794</v>
      </c>
      <c r="O428" t="str">
        <f ca="1">INDEX(datafile[],MATCH($G428,INDIRECT("datafile[Product ID]"),0),MATCH(O$3,$G$1:$U$1,0))</f>
        <v>Website</v>
      </c>
      <c r="P428">
        <f ca="1">INDEX(datafile[],MATCH($G428,INDIRECT("datafile[Product ID]"),0),MATCH(P$3,$G$1:$U$1,0))</f>
        <v>45416</v>
      </c>
      <c r="Q428">
        <f ca="1">INDEX(datafile[],MATCH($G428,INDIRECT("datafile[Product ID]"),0),MATCH(Q$3,$G$1:$U$1,0))</f>
        <v>839.28</v>
      </c>
      <c r="R428">
        <f ca="1">INDEX(datafile[],MATCH($G428,INDIRECT("datafile[Product ID]"),0),MATCH(R$3,$G$1:$U$1,0))</f>
        <v>278.58999999999997</v>
      </c>
      <c r="S428">
        <f ca="1">INDEX(datafile[],MATCH($G428,INDIRECT("datafile[Product ID]"),0),MATCH(S$3,$G$1:$U$1,0))</f>
        <v>93</v>
      </c>
      <c r="T428">
        <f ca="1">INDEX(datafile[],MATCH($G428,INDIRECT("datafile[Product ID]"),0),MATCH(T$3,$G$1:$U$1,0))</f>
        <v>24.15</v>
      </c>
      <c r="U428">
        <f ca="1">INDEX(datafile[],MATCH($G428,INDIRECT("datafile[Product ID]"),0),MATCH(U$3,$G$1:$U$1,0))</f>
        <v>6.21</v>
      </c>
    </row>
    <row r="429" spans="7:21" x14ac:dyDescent="0.25">
      <c r="G429" t="s">
        <v>1049</v>
      </c>
      <c r="H429" t="str">
        <f ca="1">INDEX(datafile[],MATCH($G429,INDIRECT("datafile[Product ID]"),0),MATCH(H$3,$G$1:$U$1,0))</f>
        <v>Sports</v>
      </c>
      <c r="I429" t="str">
        <f ca="1">INDEX(datafile[],MATCH($G429,INDIRECT("datafile[Product ID]"),0),MATCH(I$3,$G$1:$U$1,0))</f>
        <v>Laptop</v>
      </c>
      <c r="J429" t="str">
        <f ca="1">INDEX(datafile[],MATCH($G429,INDIRECT("datafile[Product ID]"),0),MATCH(J$3,$G$1:$U$1,0))</f>
        <v>Cash on Delivery</v>
      </c>
      <c r="K429" t="str">
        <f ca="1">INDEX(datafile[],MATCH($G429,INDIRECT("datafile[Product ID]"),0),MATCH(K$3,$G$1:$U$1,0))</f>
        <v>San Francisco</v>
      </c>
      <c r="L429" t="str">
        <f ca="1">INDEX(datafile[],MATCH($G429,INDIRECT("datafile[Product ID]"),0),MATCH(L$3,$G$1:$U$1,0))</f>
        <v>Cancelled</v>
      </c>
      <c r="M429">
        <f ca="1">INDEX(datafile[],MATCH($G429,INDIRECT("datafile[Product ID]"),0),MATCH(M$3,$G$1:$U$1,0))</f>
        <v>27.3</v>
      </c>
      <c r="N429" t="str">
        <f ca="1">INDEX(datafile[],MATCH($G429,INDIRECT("datafile[Product ID]"),0),MATCH(N$3,$G$1:$U$1,0))</f>
        <v>158 Rose Club Suite 447
Stephanieberg, NJ 49857</v>
      </c>
      <c r="O429" t="str">
        <f ca="1">INDEX(datafile[],MATCH($G429,INDIRECT("datafile[Product ID]"),0),MATCH(O$3,$G$1:$U$1,0))</f>
        <v>Website</v>
      </c>
      <c r="P429">
        <f ca="1">INDEX(datafile[],MATCH($G429,INDIRECT("datafile[Product ID]"),0),MATCH(P$3,$G$1:$U$1,0))</f>
        <v>45326</v>
      </c>
      <c r="Q429">
        <f ca="1">INDEX(datafile[],MATCH($G429,INDIRECT("datafile[Product ID]"),0),MATCH(Q$3,$G$1:$U$1,0))</f>
        <v>902.6</v>
      </c>
      <c r="R429">
        <f ca="1">INDEX(datafile[],MATCH($G429,INDIRECT("datafile[Product ID]"),0),MATCH(R$3,$G$1:$U$1,0))</f>
        <v>111.05</v>
      </c>
      <c r="S429">
        <f ca="1">INDEX(datafile[],MATCH($G429,INDIRECT("datafile[Product ID]"),0),MATCH(S$3,$G$1:$U$1,0))</f>
        <v>37</v>
      </c>
      <c r="T429">
        <f ca="1">INDEX(datafile[],MATCH($G429,INDIRECT("datafile[Product ID]"),0),MATCH(T$3,$G$1:$U$1,0))</f>
        <v>30.08</v>
      </c>
      <c r="U429">
        <f ca="1">INDEX(datafile[],MATCH($G429,INDIRECT("datafile[Product ID]"),0),MATCH(U$3,$G$1:$U$1,0))</f>
        <v>45.67</v>
      </c>
    </row>
    <row r="430" spans="7:21" x14ac:dyDescent="0.25">
      <c r="G430" t="s">
        <v>1052</v>
      </c>
      <c r="H430" t="str">
        <f ca="1">INDEX(datafile[],MATCH($G430,INDIRECT("datafile[Product ID]"),0),MATCH(H$3,$G$1:$U$1,0))</f>
        <v>Electronics</v>
      </c>
      <c r="I430" t="str">
        <f ca="1">INDEX(datafile[],MATCH($G430,INDIRECT("datafile[Product ID]"),0),MATCH(I$3,$G$1:$U$1,0))</f>
        <v>Laptop</v>
      </c>
      <c r="J430" t="str">
        <f ca="1">INDEX(datafile[],MATCH($G430,INDIRECT("datafile[Product ID]"),0),MATCH(J$3,$G$1:$U$1,0))</f>
        <v>PayPal</v>
      </c>
      <c r="K430" t="str">
        <f ca="1">INDEX(datafile[],MATCH($G430,INDIRECT("datafile[Product ID]"),0),MATCH(K$3,$G$1:$U$1,0))</f>
        <v>San Francisco</v>
      </c>
      <c r="L430" t="str">
        <f ca="1">INDEX(datafile[],MATCH($G430,INDIRECT("datafile[Product ID]"),0),MATCH(L$3,$G$1:$U$1,0))</f>
        <v>Returned</v>
      </c>
      <c r="M430">
        <f ca="1">INDEX(datafile[],MATCH($G430,INDIRECT("datafile[Product ID]"),0),MATCH(M$3,$G$1:$U$1,0))</f>
        <v>16.28</v>
      </c>
      <c r="N430" t="str">
        <f ca="1">INDEX(datafile[],MATCH($G430,INDIRECT("datafile[Product ID]"),0),MATCH(N$3,$G$1:$U$1,0))</f>
        <v>348 Ashley Street Apt. 433
Sabrinaberg, MT 91022</v>
      </c>
      <c r="O430" t="str">
        <f ca="1">INDEX(datafile[],MATCH($G430,INDIRECT("datafile[Product ID]"),0),MATCH(O$3,$G$1:$U$1,0))</f>
        <v>App</v>
      </c>
      <c r="P430">
        <f ca="1">INDEX(datafile[],MATCH($G430,INDIRECT("datafile[Product ID]"),0),MATCH(P$3,$G$1:$U$1,0))</f>
        <v>45299</v>
      </c>
      <c r="Q430">
        <f ca="1">INDEX(datafile[],MATCH($G430,INDIRECT("datafile[Product ID]"),0),MATCH(Q$3,$G$1:$U$1,0))</f>
        <v>899.4</v>
      </c>
      <c r="R430">
        <f ca="1">INDEX(datafile[],MATCH($G430,INDIRECT("datafile[Product ID]"),0),MATCH(R$3,$G$1:$U$1,0))</f>
        <v>247.32</v>
      </c>
      <c r="S430">
        <f ca="1">INDEX(datafile[],MATCH($G430,INDIRECT("datafile[Product ID]"),0),MATCH(S$3,$G$1:$U$1,0))</f>
        <v>72</v>
      </c>
      <c r="T430">
        <f ca="1">INDEX(datafile[],MATCH($G430,INDIRECT("datafile[Product ID]"),0),MATCH(T$3,$G$1:$U$1,0))</f>
        <v>28.9</v>
      </c>
      <c r="U430">
        <f ca="1">INDEX(datafile[],MATCH($G430,INDIRECT("datafile[Product ID]"),0),MATCH(U$3,$G$1:$U$1,0))</f>
        <v>56.62</v>
      </c>
    </row>
    <row r="431" spans="7:21" x14ac:dyDescent="0.25">
      <c r="G431" t="s">
        <v>1054</v>
      </c>
      <c r="H431" t="str">
        <f ca="1">INDEX(datafile[],MATCH($G431,INDIRECT("datafile[Product ID]"),0),MATCH(H$3,$G$1:$U$1,0))</f>
        <v>Electronics</v>
      </c>
      <c r="I431" t="str">
        <f ca="1">INDEX(datafile[],MATCH($G431,INDIRECT("datafile[Product ID]"),0),MATCH(I$3,$G$1:$U$1,0))</f>
        <v>Chair</v>
      </c>
      <c r="J431" t="str">
        <f ca="1">INDEX(datafile[],MATCH($G431,INDIRECT("datafile[Product ID]"),0),MATCH(J$3,$G$1:$U$1,0))</f>
        <v>Credit Card</v>
      </c>
      <c r="K431" t="str">
        <f ca="1">INDEX(datafile[],MATCH($G431,INDIRECT("datafile[Product ID]"),0),MATCH(K$3,$G$1:$U$1,0))</f>
        <v>Chicago</v>
      </c>
      <c r="L431" t="str">
        <f ca="1">INDEX(datafile[],MATCH($G431,INDIRECT("datafile[Product ID]"),0),MATCH(L$3,$G$1:$U$1,0))</f>
        <v>Completed</v>
      </c>
      <c r="M431">
        <f ca="1">INDEX(datafile[],MATCH($G431,INDIRECT("datafile[Product ID]"),0),MATCH(M$3,$G$1:$U$1,0))</f>
        <v>20.11</v>
      </c>
      <c r="N431" t="str">
        <f ca="1">INDEX(datafile[],MATCH($G431,INDIRECT("datafile[Product ID]"),0),MATCH(N$3,$G$1:$U$1,0))</f>
        <v>114 Jason Springs Suite 571
Sparksburgh, OH 73521</v>
      </c>
      <c r="O431" t="str">
        <f ca="1">INDEX(datafile[],MATCH($G431,INDIRECT("datafile[Product ID]"),0),MATCH(O$3,$G$1:$U$1,0))</f>
        <v>App</v>
      </c>
      <c r="P431">
        <f ca="1">INDEX(datafile[],MATCH($G431,INDIRECT("datafile[Product ID]"),0),MATCH(P$3,$G$1:$U$1,0))</f>
        <v>45489</v>
      </c>
      <c r="Q431">
        <f ca="1">INDEX(datafile[],MATCH($G431,INDIRECT("datafile[Product ID]"),0),MATCH(Q$3,$G$1:$U$1,0))</f>
        <v>880.37</v>
      </c>
      <c r="R431">
        <f ca="1">INDEX(datafile[],MATCH($G431,INDIRECT("datafile[Product ID]"),0),MATCH(R$3,$G$1:$U$1,0))</f>
        <v>154.88999999999999</v>
      </c>
      <c r="S431">
        <f ca="1">INDEX(datafile[],MATCH($G431,INDIRECT("datafile[Product ID]"),0),MATCH(S$3,$G$1:$U$1,0))</f>
        <v>34</v>
      </c>
      <c r="T431">
        <f ca="1">INDEX(datafile[],MATCH($G431,INDIRECT("datafile[Product ID]"),0),MATCH(T$3,$G$1:$U$1,0))</f>
        <v>40.18</v>
      </c>
      <c r="U431">
        <f ca="1">INDEX(datafile[],MATCH($G431,INDIRECT("datafile[Product ID]"),0),MATCH(U$3,$G$1:$U$1,0))</f>
        <v>53.98</v>
      </c>
    </row>
    <row r="432" spans="7:21" x14ac:dyDescent="0.25">
      <c r="G432" t="s">
        <v>1056</v>
      </c>
      <c r="H432" t="str">
        <f ca="1">INDEX(datafile[],MATCH($G432,INDIRECT("datafile[Product ID]"),0),MATCH(H$3,$G$1:$U$1,0))</f>
        <v>Books</v>
      </c>
      <c r="I432" t="str">
        <f ca="1">INDEX(datafile[],MATCH($G432,INDIRECT("datafile[Product ID]"),0),MATCH(I$3,$G$1:$U$1,0))</f>
        <v>Novel</v>
      </c>
      <c r="J432" t="str">
        <f ca="1">INDEX(datafile[],MATCH($G432,INDIRECT("datafile[Product ID]"),0),MATCH(J$3,$G$1:$U$1,0))</f>
        <v>Credit Card</v>
      </c>
      <c r="K432" t="str">
        <f ca="1">INDEX(datafile[],MATCH($G432,INDIRECT("datafile[Product ID]"),0),MATCH(K$3,$G$1:$U$1,0))</f>
        <v>San Francisco</v>
      </c>
      <c r="L432" t="str">
        <f ca="1">INDEX(datafile[],MATCH($G432,INDIRECT("datafile[Product ID]"),0),MATCH(L$3,$G$1:$U$1,0))</f>
        <v>Pending</v>
      </c>
      <c r="M432">
        <f ca="1">INDEX(datafile[],MATCH($G432,INDIRECT("datafile[Product ID]"),0),MATCH(M$3,$G$1:$U$1,0))</f>
        <v>37.770000000000003</v>
      </c>
      <c r="N432" t="str">
        <f ca="1">INDEX(datafile[],MATCH($G432,INDIRECT("datafile[Product ID]"),0),MATCH(N$3,$G$1:$U$1,0))</f>
        <v>0975 Cortez Port Apt. 659
Mccarthyshire, LA 04452</v>
      </c>
      <c r="O432" t="str">
        <f ca="1">INDEX(datafile[],MATCH($G432,INDIRECT("datafile[Product ID]"),0),MATCH(O$3,$G$1:$U$1,0))</f>
        <v>Website</v>
      </c>
      <c r="P432">
        <f ca="1">INDEX(datafile[],MATCH($G432,INDIRECT("datafile[Product ID]"),0),MATCH(P$3,$G$1:$U$1,0))</f>
        <v>45244</v>
      </c>
      <c r="Q432">
        <f ca="1">INDEX(datafile[],MATCH($G432,INDIRECT("datafile[Product ID]"),0),MATCH(Q$3,$G$1:$U$1,0))</f>
        <v>336.83</v>
      </c>
      <c r="R432">
        <f ca="1">INDEX(datafile[],MATCH($G432,INDIRECT("datafile[Product ID]"),0),MATCH(R$3,$G$1:$U$1,0))</f>
        <v>232.48</v>
      </c>
      <c r="S432">
        <f ca="1">INDEX(datafile[],MATCH($G432,INDIRECT("datafile[Product ID]"),0),MATCH(S$3,$G$1:$U$1,0))</f>
        <v>81</v>
      </c>
      <c r="T432">
        <f ca="1">INDEX(datafile[],MATCH($G432,INDIRECT("datafile[Product ID]"),0),MATCH(T$3,$G$1:$U$1,0))</f>
        <v>14.44</v>
      </c>
      <c r="U432">
        <f ca="1">INDEX(datafile[],MATCH($G432,INDIRECT("datafile[Product ID]"),0),MATCH(U$3,$G$1:$U$1,0))</f>
        <v>28.66</v>
      </c>
    </row>
    <row r="433" spans="7:21" x14ac:dyDescent="0.25">
      <c r="G433" t="s">
        <v>1058</v>
      </c>
      <c r="H433" t="str">
        <f ca="1">INDEX(datafile[],MATCH($G433,INDIRECT("datafile[Product ID]"),0),MATCH(H$3,$G$1:$U$1,0))</f>
        <v>Electronics</v>
      </c>
      <c r="I433" t="str">
        <f ca="1">INDEX(datafile[],MATCH($G433,INDIRECT("datafile[Product ID]"),0),MATCH(I$3,$G$1:$U$1,0))</f>
        <v>T-shirt</v>
      </c>
      <c r="J433" t="str">
        <f ca="1">INDEX(datafile[],MATCH($G433,INDIRECT("datafile[Product ID]"),0),MATCH(J$3,$G$1:$U$1,0))</f>
        <v>Cash on Delivery</v>
      </c>
      <c r="K433" t="str">
        <f ca="1">INDEX(datafile[],MATCH($G433,INDIRECT("datafile[Product ID]"),0),MATCH(K$3,$G$1:$U$1,0))</f>
        <v>Houston</v>
      </c>
      <c r="L433" t="str">
        <f ca="1">INDEX(datafile[],MATCH($G433,INDIRECT("datafile[Product ID]"),0),MATCH(L$3,$G$1:$U$1,0))</f>
        <v>Pending</v>
      </c>
      <c r="M433">
        <f ca="1">INDEX(datafile[],MATCH($G433,INDIRECT("datafile[Product ID]"),0),MATCH(M$3,$G$1:$U$1,0))</f>
        <v>27.46</v>
      </c>
      <c r="N433" t="str">
        <f ca="1">INDEX(datafile[],MATCH($G433,INDIRECT("datafile[Product ID]"),0),MATCH(N$3,$G$1:$U$1,0))</f>
        <v>0977 Padilla Pines Suite 811
New Trevor, UT 59281</v>
      </c>
      <c r="O433" t="str">
        <f ca="1">INDEX(datafile[],MATCH($G433,INDIRECT("datafile[Product ID]"),0),MATCH(O$3,$G$1:$U$1,0))</f>
        <v>App</v>
      </c>
      <c r="P433">
        <f ca="1">INDEX(datafile[],MATCH($G433,INDIRECT("datafile[Product ID]"),0),MATCH(P$3,$G$1:$U$1,0))</f>
        <v>45546</v>
      </c>
      <c r="Q433">
        <f ca="1">INDEX(datafile[],MATCH($G433,INDIRECT("datafile[Product ID]"),0),MATCH(Q$3,$G$1:$U$1,0))</f>
        <v>236.67</v>
      </c>
      <c r="R433">
        <f ca="1">INDEX(datafile[],MATCH($G433,INDIRECT("datafile[Product ID]"),0),MATCH(R$3,$G$1:$U$1,0))</f>
        <v>344.12</v>
      </c>
      <c r="S433">
        <f ca="1">INDEX(datafile[],MATCH($G433,INDIRECT("datafile[Product ID]"),0),MATCH(S$3,$G$1:$U$1,0))</f>
        <v>67</v>
      </c>
      <c r="T433">
        <f ca="1">INDEX(datafile[],MATCH($G433,INDIRECT("datafile[Product ID]"),0),MATCH(T$3,$G$1:$U$1,0))</f>
        <v>34.53</v>
      </c>
      <c r="U433">
        <f ca="1">INDEX(datafile[],MATCH($G433,INDIRECT("datafile[Product ID]"),0),MATCH(U$3,$G$1:$U$1,0))</f>
        <v>11.81</v>
      </c>
    </row>
    <row r="434" spans="7:21" x14ac:dyDescent="0.25">
      <c r="G434" t="s">
        <v>1060</v>
      </c>
      <c r="H434" t="str">
        <f ca="1">INDEX(datafile[],MATCH($G434,INDIRECT("datafile[Product ID]"),0),MATCH(H$3,$G$1:$U$1,0))</f>
        <v>Sports</v>
      </c>
      <c r="I434" t="str">
        <f ca="1">INDEX(datafile[],MATCH($G434,INDIRECT("datafile[Product ID]"),0),MATCH(I$3,$G$1:$U$1,0))</f>
        <v>Chair</v>
      </c>
      <c r="J434" t="str">
        <f ca="1">INDEX(datafile[],MATCH($G434,INDIRECT("datafile[Product ID]"),0),MATCH(J$3,$G$1:$U$1,0))</f>
        <v>Cash on Delivery</v>
      </c>
      <c r="K434" t="str">
        <f ca="1">INDEX(datafile[],MATCH($G434,INDIRECT("datafile[Product ID]"),0),MATCH(K$3,$G$1:$U$1,0))</f>
        <v>Los Angeles</v>
      </c>
      <c r="L434" t="str">
        <f ca="1">INDEX(datafile[],MATCH($G434,INDIRECT("datafile[Product ID]"),0),MATCH(L$3,$G$1:$U$1,0))</f>
        <v>Completed</v>
      </c>
      <c r="M434">
        <f ca="1">INDEX(datafile[],MATCH($G434,INDIRECT("datafile[Product ID]"),0),MATCH(M$3,$G$1:$U$1,0))</f>
        <v>13.33</v>
      </c>
      <c r="N434" t="str">
        <f ca="1">INDEX(datafile[],MATCH($G434,INDIRECT("datafile[Product ID]"),0),MATCH(N$3,$G$1:$U$1,0))</f>
        <v>98423 Frank Isle Apt. 516
Kimberlyfort, HI 59343</v>
      </c>
      <c r="O434" t="str">
        <f ca="1">INDEX(datafile[],MATCH($G434,INDIRECT("datafile[Product ID]"),0),MATCH(O$3,$G$1:$U$1,0))</f>
        <v>Website</v>
      </c>
      <c r="P434">
        <f ca="1">INDEX(datafile[],MATCH($G434,INDIRECT("datafile[Product ID]"),0),MATCH(P$3,$G$1:$U$1,0))</f>
        <v>45211</v>
      </c>
      <c r="Q434">
        <f ca="1">INDEX(datafile[],MATCH($G434,INDIRECT("datafile[Product ID]"),0),MATCH(Q$3,$G$1:$U$1,0))</f>
        <v>835.46</v>
      </c>
      <c r="R434">
        <f ca="1">INDEX(datafile[],MATCH($G434,INDIRECT("datafile[Product ID]"),0),MATCH(R$3,$G$1:$U$1,0))</f>
        <v>261.14</v>
      </c>
      <c r="S434">
        <f ca="1">INDEX(datafile[],MATCH($G434,INDIRECT("datafile[Product ID]"),0),MATCH(S$3,$G$1:$U$1,0))</f>
        <v>89</v>
      </c>
      <c r="T434">
        <f ca="1">INDEX(datafile[],MATCH($G434,INDIRECT("datafile[Product ID]"),0),MATCH(T$3,$G$1:$U$1,0))</f>
        <v>48.96</v>
      </c>
      <c r="U434">
        <f ca="1">INDEX(datafile[],MATCH($G434,INDIRECT("datafile[Product ID]"),0),MATCH(U$3,$G$1:$U$1,0))</f>
        <v>10.039999999999999</v>
      </c>
    </row>
    <row r="435" spans="7:21" x14ac:dyDescent="0.25">
      <c r="G435" t="s">
        <v>1062</v>
      </c>
      <c r="H435" t="str">
        <f ca="1">INDEX(datafile[],MATCH($G435,INDIRECT("datafile[Product ID]"),0),MATCH(H$3,$G$1:$U$1,0))</f>
        <v>Electronics</v>
      </c>
      <c r="I435" t="str">
        <f ca="1">INDEX(datafile[],MATCH($G435,INDIRECT("datafile[Product ID]"),0),MATCH(I$3,$G$1:$U$1,0))</f>
        <v>Chair</v>
      </c>
      <c r="J435" t="str">
        <f ca="1">INDEX(datafile[],MATCH($G435,INDIRECT("datafile[Product ID]"),0),MATCH(J$3,$G$1:$U$1,0))</f>
        <v>Cash on Delivery</v>
      </c>
      <c r="K435" t="str">
        <f ca="1">INDEX(datafile[],MATCH($G435,INDIRECT("datafile[Product ID]"),0),MATCH(K$3,$G$1:$U$1,0))</f>
        <v>Chicago</v>
      </c>
      <c r="L435" t="str">
        <f ca="1">INDEX(datafile[],MATCH($G435,INDIRECT("datafile[Product ID]"),0),MATCH(L$3,$G$1:$U$1,0))</f>
        <v>Returned</v>
      </c>
      <c r="M435">
        <f ca="1">INDEX(datafile[],MATCH($G435,INDIRECT("datafile[Product ID]"),0),MATCH(M$3,$G$1:$U$1,0))</f>
        <v>10.199999999999999</v>
      </c>
      <c r="N435" t="str">
        <f ca="1">INDEX(datafile[],MATCH($G435,INDIRECT("datafile[Product ID]"),0),MATCH(N$3,$G$1:$U$1,0))</f>
        <v>1386 Shawn Burgs
Powersburgh, NE 50986</v>
      </c>
      <c r="O435" t="str">
        <f ca="1">INDEX(datafile[],MATCH($G435,INDIRECT("datafile[Product ID]"),0),MATCH(O$3,$G$1:$U$1,0))</f>
        <v>App</v>
      </c>
      <c r="P435">
        <f ca="1">INDEX(datafile[],MATCH($G435,INDIRECT("datafile[Product ID]"),0),MATCH(P$3,$G$1:$U$1,0))</f>
        <v>45442</v>
      </c>
      <c r="Q435">
        <f ca="1">INDEX(datafile[],MATCH($G435,INDIRECT("datafile[Product ID]"),0),MATCH(Q$3,$G$1:$U$1,0))</f>
        <v>900</v>
      </c>
      <c r="R435">
        <f ca="1">INDEX(datafile[],MATCH($G435,INDIRECT("datafile[Product ID]"),0),MATCH(R$3,$G$1:$U$1,0))</f>
        <v>88.48</v>
      </c>
      <c r="S435">
        <f ca="1">INDEX(datafile[],MATCH($G435,INDIRECT("datafile[Product ID]"),0),MATCH(S$3,$G$1:$U$1,0))</f>
        <v>23</v>
      </c>
      <c r="T435">
        <f ca="1">INDEX(datafile[],MATCH($G435,INDIRECT("datafile[Product ID]"),0),MATCH(T$3,$G$1:$U$1,0))</f>
        <v>39.21</v>
      </c>
      <c r="U435">
        <f ca="1">INDEX(datafile[],MATCH($G435,INDIRECT("datafile[Product ID]"),0),MATCH(U$3,$G$1:$U$1,0))</f>
        <v>67.849999999999994</v>
      </c>
    </row>
    <row r="436" spans="7:21" x14ac:dyDescent="0.25">
      <c r="G436" t="s">
        <v>1064</v>
      </c>
      <c r="H436" t="str">
        <f ca="1">INDEX(datafile[],MATCH($G436,INDIRECT("datafile[Product ID]"),0),MATCH(H$3,$G$1:$U$1,0))</f>
        <v>Sports</v>
      </c>
      <c r="I436" t="str">
        <f ca="1">INDEX(datafile[],MATCH($G436,INDIRECT("datafile[Product ID]"),0),MATCH(I$3,$G$1:$U$1,0))</f>
        <v>Basketball</v>
      </c>
      <c r="J436" t="str">
        <f ca="1">INDEX(datafile[],MATCH($G436,INDIRECT("datafile[Product ID]"),0),MATCH(J$3,$G$1:$U$1,0))</f>
        <v>Bank Transfer</v>
      </c>
      <c r="K436" t="str">
        <f ca="1">INDEX(datafile[],MATCH($G436,INDIRECT("datafile[Product ID]"),0),MATCH(K$3,$G$1:$U$1,0))</f>
        <v>San Francisco</v>
      </c>
      <c r="L436" t="str">
        <f ca="1">INDEX(datafile[],MATCH($G436,INDIRECT("datafile[Product ID]"),0),MATCH(L$3,$G$1:$U$1,0))</f>
        <v>Returned</v>
      </c>
      <c r="M436">
        <f ca="1">INDEX(datafile[],MATCH($G436,INDIRECT("datafile[Product ID]"),0),MATCH(M$3,$G$1:$U$1,0))</f>
        <v>34.43</v>
      </c>
      <c r="N436" t="str">
        <f ca="1">INDEX(datafile[],MATCH($G436,INDIRECT("datafile[Product ID]"),0),MATCH(N$3,$G$1:$U$1,0))</f>
        <v>1384 Bryant Lodge Suite 473
Millerchester, AR 56815</v>
      </c>
      <c r="O436" t="str">
        <f ca="1">INDEX(datafile[],MATCH($G436,INDIRECT("datafile[Product ID]"),0),MATCH(O$3,$G$1:$U$1,0))</f>
        <v>App</v>
      </c>
      <c r="P436">
        <f ca="1">INDEX(datafile[],MATCH($G436,INDIRECT("datafile[Product ID]"),0),MATCH(P$3,$G$1:$U$1,0))</f>
        <v>45492</v>
      </c>
      <c r="Q436">
        <f ca="1">INDEX(datafile[],MATCH($G436,INDIRECT("datafile[Product ID]"),0),MATCH(Q$3,$G$1:$U$1,0))</f>
        <v>642.11</v>
      </c>
      <c r="R436">
        <f ca="1">INDEX(datafile[],MATCH($G436,INDIRECT("datafile[Product ID]"),0),MATCH(R$3,$G$1:$U$1,0))</f>
        <v>31.28</v>
      </c>
      <c r="S436">
        <f ca="1">INDEX(datafile[],MATCH($G436,INDIRECT("datafile[Product ID]"),0),MATCH(S$3,$G$1:$U$1,0))</f>
        <v>65</v>
      </c>
      <c r="T436">
        <f ca="1">INDEX(datafile[],MATCH($G436,INDIRECT("datafile[Product ID]"),0),MATCH(T$3,$G$1:$U$1,0))</f>
        <v>21.97</v>
      </c>
      <c r="U436">
        <f ca="1">INDEX(datafile[],MATCH($G436,INDIRECT("datafile[Product ID]"),0),MATCH(U$3,$G$1:$U$1,0))</f>
        <v>24.5</v>
      </c>
    </row>
    <row r="437" spans="7:21" x14ac:dyDescent="0.25">
      <c r="G437" t="s">
        <v>1067</v>
      </c>
      <c r="H437" t="str">
        <f ca="1">INDEX(datafile[],MATCH($G437,INDIRECT("datafile[Product ID]"),0),MATCH(H$3,$G$1:$U$1,0))</f>
        <v>Sports</v>
      </c>
      <c r="I437" t="str">
        <f ca="1">INDEX(datafile[],MATCH($G437,INDIRECT("datafile[Product ID]"),0),MATCH(I$3,$G$1:$U$1,0))</f>
        <v>Chair</v>
      </c>
      <c r="J437" t="str">
        <f ca="1">INDEX(datafile[],MATCH($G437,INDIRECT("datafile[Product ID]"),0),MATCH(J$3,$G$1:$U$1,0))</f>
        <v>PayPal</v>
      </c>
      <c r="K437" t="str">
        <f ca="1">INDEX(datafile[],MATCH($G437,INDIRECT("datafile[Product ID]"),0),MATCH(K$3,$G$1:$U$1,0))</f>
        <v>Los Angeles</v>
      </c>
      <c r="L437" t="str">
        <f ca="1">INDEX(datafile[],MATCH($G437,INDIRECT("datafile[Product ID]"),0),MATCH(L$3,$G$1:$U$1,0))</f>
        <v>Cancelled</v>
      </c>
      <c r="M437">
        <f ca="1">INDEX(datafile[],MATCH($G437,INDIRECT("datafile[Product ID]"),0),MATCH(M$3,$G$1:$U$1,0))</f>
        <v>46.35</v>
      </c>
      <c r="N437" t="str">
        <f ca="1">INDEX(datafile[],MATCH($G437,INDIRECT("datafile[Product ID]"),0),MATCH(N$3,$G$1:$U$1,0))</f>
        <v>483 Hooper Ports
West Bruceberg, SC 23618</v>
      </c>
      <c r="O437" t="str">
        <f ca="1">INDEX(datafile[],MATCH($G437,INDIRECT("datafile[Product ID]"),0),MATCH(O$3,$G$1:$U$1,0))</f>
        <v>Website</v>
      </c>
      <c r="P437">
        <f ca="1">INDEX(datafile[],MATCH($G437,INDIRECT("datafile[Product ID]"),0),MATCH(P$3,$G$1:$U$1,0))</f>
        <v>45547</v>
      </c>
      <c r="Q437">
        <f ca="1">INDEX(datafile[],MATCH($G437,INDIRECT("datafile[Product ID]"),0),MATCH(Q$3,$G$1:$U$1,0))</f>
        <v>730.67</v>
      </c>
      <c r="R437">
        <f ca="1">INDEX(datafile[],MATCH($G437,INDIRECT("datafile[Product ID]"),0),MATCH(R$3,$G$1:$U$1,0))</f>
        <v>79.05</v>
      </c>
      <c r="S437">
        <f ca="1">INDEX(datafile[],MATCH($G437,INDIRECT("datafile[Product ID]"),0),MATCH(S$3,$G$1:$U$1,0))</f>
        <v>94</v>
      </c>
      <c r="T437">
        <f ca="1">INDEX(datafile[],MATCH($G437,INDIRECT("datafile[Product ID]"),0),MATCH(T$3,$G$1:$U$1,0))</f>
        <v>15.36</v>
      </c>
      <c r="U437">
        <f ca="1">INDEX(datafile[],MATCH($G437,INDIRECT("datafile[Product ID]"),0),MATCH(U$3,$G$1:$U$1,0))</f>
        <v>78</v>
      </c>
    </row>
    <row r="438" spans="7:21" x14ac:dyDescent="0.25">
      <c r="G438" t="s">
        <v>1073</v>
      </c>
      <c r="H438" t="str">
        <f ca="1">INDEX(datafile[],MATCH($G438,INDIRECT("datafile[Product ID]"),0),MATCH(H$3,$G$1:$U$1,0))</f>
        <v>Sports</v>
      </c>
      <c r="I438" t="str">
        <f ca="1">INDEX(datafile[],MATCH($G438,INDIRECT("datafile[Product ID]"),0),MATCH(I$3,$G$1:$U$1,0))</f>
        <v>Chair</v>
      </c>
      <c r="J438" t="str">
        <f ca="1">INDEX(datafile[],MATCH($G438,INDIRECT("datafile[Product ID]"),0),MATCH(J$3,$G$1:$U$1,0))</f>
        <v>PayPal</v>
      </c>
      <c r="K438" t="str">
        <f ca="1">INDEX(datafile[],MATCH($G438,INDIRECT("datafile[Product ID]"),0),MATCH(K$3,$G$1:$U$1,0))</f>
        <v>Los Angeles</v>
      </c>
      <c r="L438" t="str">
        <f ca="1">INDEX(datafile[],MATCH($G438,INDIRECT("datafile[Product ID]"),0),MATCH(L$3,$G$1:$U$1,0))</f>
        <v>Returned</v>
      </c>
      <c r="M438">
        <f ca="1">INDEX(datafile[],MATCH($G438,INDIRECT("datafile[Product ID]"),0),MATCH(M$3,$G$1:$U$1,0))</f>
        <v>46.91</v>
      </c>
      <c r="N438" t="str">
        <f ca="1">INDEX(datafile[],MATCH($G438,INDIRECT("datafile[Product ID]"),0),MATCH(N$3,$G$1:$U$1,0))</f>
        <v>95585 Mary Bypass Suite 785
Dianetown, FL 57619</v>
      </c>
      <c r="O438" t="str">
        <f ca="1">INDEX(datafile[],MATCH($G438,INDIRECT("datafile[Product ID]"),0),MATCH(O$3,$G$1:$U$1,0))</f>
        <v>Website</v>
      </c>
      <c r="P438">
        <f ca="1">INDEX(datafile[],MATCH($G438,INDIRECT("datafile[Product ID]"),0),MATCH(P$3,$G$1:$U$1,0))</f>
        <v>45390</v>
      </c>
      <c r="Q438">
        <f ca="1">INDEX(datafile[],MATCH($G438,INDIRECT("datafile[Product ID]"),0),MATCH(Q$3,$G$1:$U$1,0))</f>
        <v>887.08</v>
      </c>
      <c r="R438">
        <f ca="1">INDEX(datafile[],MATCH($G438,INDIRECT("datafile[Product ID]"),0),MATCH(R$3,$G$1:$U$1,0))</f>
        <v>391.5</v>
      </c>
      <c r="S438">
        <f ca="1">INDEX(datafile[],MATCH($G438,INDIRECT("datafile[Product ID]"),0),MATCH(S$3,$G$1:$U$1,0))</f>
        <v>79</v>
      </c>
      <c r="T438">
        <f ca="1">INDEX(datafile[],MATCH($G438,INDIRECT("datafile[Product ID]"),0),MATCH(T$3,$G$1:$U$1,0))</f>
        <v>6.23</v>
      </c>
      <c r="U438">
        <f ca="1">INDEX(datafile[],MATCH($G438,INDIRECT("datafile[Product ID]"),0),MATCH(U$3,$G$1:$U$1,0))</f>
        <v>17.91</v>
      </c>
    </row>
    <row r="439" spans="7:21" x14ac:dyDescent="0.25">
      <c r="G439" t="s">
        <v>1075</v>
      </c>
      <c r="H439" t="str">
        <f ca="1">INDEX(datafile[],MATCH($G439,INDIRECT("datafile[Product ID]"),0),MATCH(H$3,$G$1:$U$1,0))</f>
        <v>Books</v>
      </c>
      <c r="I439" t="str">
        <f ca="1">INDEX(datafile[],MATCH($G439,INDIRECT("datafile[Product ID]"),0),MATCH(I$3,$G$1:$U$1,0))</f>
        <v>Novel</v>
      </c>
      <c r="J439" t="str">
        <f ca="1">INDEX(datafile[],MATCH($G439,INDIRECT("datafile[Product ID]"),0),MATCH(J$3,$G$1:$U$1,0))</f>
        <v>Bank Transfer</v>
      </c>
      <c r="K439" t="str">
        <f ca="1">INDEX(datafile[],MATCH($G439,INDIRECT("datafile[Product ID]"),0),MATCH(K$3,$G$1:$U$1,0))</f>
        <v>Houston</v>
      </c>
      <c r="L439" t="str">
        <f ca="1">INDEX(datafile[],MATCH($G439,INDIRECT("datafile[Product ID]"),0),MATCH(L$3,$G$1:$U$1,0))</f>
        <v>Completed</v>
      </c>
      <c r="M439">
        <f ca="1">INDEX(datafile[],MATCH($G439,INDIRECT("datafile[Product ID]"),0),MATCH(M$3,$G$1:$U$1,0))</f>
        <v>13.33</v>
      </c>
      <c r="N439" t="str">
        <f ca="1">INDEX(datafile[],MATCH($G439,INDIRECT("datafile[Product ID]"),0),MATCH(N$3,$G$1:$U$1,0))</f>
        <v>52685 Watson Freeway Apt. 799
Robertport, WA 12975</v>
      </c>
      <c r="O439" t="str">
        <f ca="1">INDEX(datafile[],MATCH($G439,INDIRECT("datafile[Product ID]"),0),MATCH(O$3,$G$1:$U$1,0))</f>
        <v>App</v>
      </c>
      <c r="P439">
        <f ca="1">INDEX(datafile[],MATCH($G439,INDIRECT("datafile[Product ID]"),0),MATCH(P$3,$G$1:$U$1,0))</f>
        <v>45212</v>
      </c>
      <c r="Q439">
        <f ca="1">INDEX(datafile[],MATCH($G439,INDIRECT("datafile[Product ID]"),0),MATCH(Q$3,$G$1:$U$1,0))</f>
        <v>490.63</v>
      </c>
      <c r="R439">
        <f ca="1">INDEX(datafile[],MATCH($G439,INDIRECT("datafile[Product ID]"),0),MATCH(R$3,$G$1:$U$1,0))</f>
        <v>111.12</v>
      </c>
      <c r="S439">
        <f ca="1">INDEX(datafile[],MATCH($G439,INDIRECT("datafile[Product ID]"),0),MATCH(S$3,$G$1:$U$1,0))</f>
        <v>33</v>
      </c>
      <c r="T439">
        <f ca="1">INDEX(datafile[],MATCH($G439,INDIRECT("datafile[Product ID]"),0),MATCH(T$3,$G$1:$U$1,0))</f>
        <v>23.99</v>
      </c>
      <c r="U439">
        <f ca="1">INDEX(datafile[],MATCH($G439,INDIRECT("datafile[Product ID]"),0),MATCH(U$3,$G$1:$U$1,0))</f>
        <v>74.92</v>
      </c>
    </row>
    <row r="440" spans="7:21" x14ac:dyDescent="0.25">
      <c r="G440" t="s">
        <v>1078</v>
      </c>
      <c r="H440" t="str">
        <f ca="1">INDEX(datafile[],MATCH($G440,INDIRECT("datafile[Product ID]"),0),MATCH(H$3,$G$1:$U$1,0))</f>
        <v>Electronics</v>
      </c>
      <c r="I440" t="str">
        <f ca="1">INDEX(datafile[],MATCH($G440,INDIRECT("datafile[Product ID]"),0),MATCH(I$3,$G$1:$U$1,0))</f>
        <v>Novel</v>
      </c>
      <c r="J440" t="str">
        <f ca="1">INDEX(datafile[],MATCH($G440,INDIRECT("datafile[Product ID]"),0),MATCH(J$3,$G$1:$U$1,0))</f>
        <v>Credit Card</v>
      </c>
      <c r="K440" t="str">
        <f ca="1">INDEX(datafile[],MATCH($G440,INDIRECT("datafile[Product ID]"),0),MATCH(K$3,$G$1:$U$1,0))</f>
        <v>Chicago</v>
      </c>
      <c r="L440" t="str">
        <f ca="1">INDEX(datafile[],MATCH($G440,INDIRECT("datafile[Product ID]"),0),MATCH(L$3,$G$1:$U$1,0))</f>
        <v>Cancelled</v>
      </c>
      <c r="M440">
        <f ca="1">INDEX(datafile[],MATCH($G440,INDIRECT("datafile[Product ID]"),0),MATCH(M$3,$G$1:$U$1,0))</f>
        <v>16.149999999999999</v>
      </c>
      <c r="N440" t="str">
        <f ca="1">INDEX(datafile[],MATCH($G440,INDIRECT("datafile[Product ID]"),0),MATCH(N$3,$G$1:$U$1,0))</f>
        <v>142 Rodriguez Park
Ryanhaven, OK 03927</v>
      </c>
      <c r="O440" t="str">
        <f ca="1">INDEX(datafile[],MATCH($G440,INDIRECT("datafile[Product ID]"),0),MATCH(O$3,$G$1:$U$1,0))</f>
        <v>App</v>
      </c>
      <c r="P440">
        <f ca="1">INDEX(datafile[],MATCH($G440,INDIRECT("datafile[Product ID]"),0),MATCH(P$3,$G$1:$U$1,0))</f>
        <v>45373</v>
      </c>
      <c r="Q440">
        <f ca="1">INDEX(datafile[],MATCH($G440,INDIRECT("datafile[Product ID]"),0),MATCH(Q$3,$G$1:$U$1,0))</f>
        <v>463.24</v>
      </c>
      <c r="R440">
        <f ca="1">INDEX(datafile[],MATCH($G440,INDIRECT("datafile[Product ID]"),0),MATCH(R$3,$G$1:$U$1,0))</f>
        <v>359.69</v>
      </c>
      <c r="S440">
        <f ca="1">INDEX(datafile[],MATCH($G440,INDIRECT("datafile[Product ID]"),0),MATCH(S$3,$G$1:$U$1,0))</f>
        <v>89</v>
      </c>
      <c r="T440">
        <f ca="1">INDEX(datafile[],MATCH($G440,INDIRECT("datafile[Product ID]"),0),MATCH(T$3,$G$1:$U$1,0))</f>
        <v>37.83</v>
      </c>
      <c r="U440">
        <f ca="1">INDEX(datafile[],MATCH($G440,INDIRECT("datafile[Product ID]"),0),MATCH(U$3,$G$1:$U$1,0))</f>
        <v>41.83</v>
      </c>
    </row>
    <row r="441" spans="7:21" x14ac:dyDescent="0.25">
      <c r="G441" t="s">
        <v>1080</v>
      </c>
      <c r="H441" t="str">
        <f ca="1">INDEX(datafile[],MATCH($G441,INDIRECT("datafile[Product ID]"),0),MATCH(H$3,$G$1:$U$1,0))</f>
        <v>Electronics</v>
      </c>
      <c r="I441" t="str">
        <f ca="1">INDEX(datafile[],MATCH($G441,INDIRECT("datafile[Product ID]"),0),MATCH(I$3,$G$1:$U$1,0))</f>
        <v>Chair</v>
      </c>
      <c r="J441" t="str">
        <f ca="1">INDEX(datafile[],MATCH($G441,INDIRECT("datafile[Product ID]"),0),MATCH(J$3,$G$1:$U$1,0))</f>
        <v>Cash on Delivery</v>
      </c>
      <c r="K441" t="str">
        <f ca="1">INDEX(datafile[],MATCH($G441,INDIRECT("datafile[Product ID]"),0),MATCH(K$3,$G$1:$U$1,0))</f>
        <v>New York</v>
      </c>
      <c r="L441" t="str">
        <f ca="1">INDEX(datafile[],MATCH($G441,INDIRECT("datafile[Product ID]"),0),MATCH(L$3,$G$1:$U$1,0))</f>
        <v>Returned</v>
      </c>
      <c r="M441">
        <f ca="1">INDEX(datafile[],MATCH($G441,INDIRECT("datafile[Product ID]"),0),MATCH(M$3,$G$1:$U$1,0))</f>
        <v>48.42</v>
      </c>
      <c r="N441" t="str">
        <f ca="1">INDEX(datafile[],MATCH($G441,INDIRECT("datafile[Product ID]"),0),MATCH(N$3,$G$1:$U$1,0))</f>
        <v>14437 Miller Mount
Washingtonburgh, NC 16359</v>
      </c>
      <c r="O441" t="str">
        <f ca="1">INDEX(datafile[],MATCH($G441,INDIRECT("datafile[Product ID]"),0),MATCH(O$3,$G$1:$U$1,0))</f>
        <v>Website</v>
      </c>
      <c r="P441">
        <f ca="1">INDEX(datafile[],MATCH($G441,INDIRECT("datafile[Product ID]"),0),MATCH(P$3,$G$1:$U$1,0))</f>
        <v>45264</v>
      </c>
      <c r="Q441">
        <f ca="1">INDEX(datafile[],MATCH($G441,INDIRECT("datafile[Product ID]"),0),MATCH(Q$3,$G$1:$U$1,0))</f>
        <v>580.12</v>
      </c>
      <c r="R441">
        <f ca="1">INDEX(datafile[],MATCH($G441,INDIRECT("datafile[Product ID]"),0),MATCH(R$3,$G$1:$U$1,0))</f>
        <v>241.62</v>
      </c>
      <c r="S441">
        <f ca="1">INDEX(datafile[],MATCH($G441,INDIRECT("datafile[Product ID]"),0),MATCH(S$3,$G$1:$U$1,0))</f>
        <v>49</v>
      </c>
      <c r="T441">
        <f ca="1">INDEX(datafile[],MATCH($G441,INDIRECT("datafile[Product ID]"),0),MATCH(T$3,$G$1:$U$1,0))</f>
        <v>46.94</v>
      </c>
      <c r="U441">
        <f ca="1">INDEX(datafile[],MATCH($G441,INDIRECT("datafile[Product ID]"),0),MATCH(U$3,$G$1:$U$1,0))</f>
        <v>6.28</v>
      </c>
    </row>
    <row r="442" spans="7:21" x14ac:dyDescent="0.25">
      <c r="G442" t="s">
        <v>1082</v>
      </c>
      <c r="H442" t="str">
        <f ca="1">INDEX(datafile[],MATCH($G442,INDIRECT("datafile[Product ID]"),0),MATCH(H$3,$G$1:$U$1,0))</f>
        <v>Books</v>
      </c>
      <c r="I442" t="str">
        <f ca="1">INDEX(datafile[],MATCH($G442,INDIRECT("datafile[Product ID]"),0),MATCH(I$3,$G$1:$U$1,0))</f>
        <v>Novel</v>
      </c>
      <c r="J442" t="str">
        <f ca="1">INDEX(datafile[],MATCH($G442,INDIRECT("datafile[Product ID]"),0),MATCH(J$3,$G$1:$U$1,0))</f>
        <v>PayPal</v>
      </c>
      <c r="K442" t="str">
        <f ca="1">INDEX(datafile[],MATCH($G442,INDIRECT("datafile[Product ID]"),0),MATCH(K$3,$G$1:$U$1,0))</f>
        <v>Houston</v>
      </c>
      <c r="L442" t="str">
        <f ca="1">INDEX(datafile[],MATCH($G442,INDIRECT("datafile[Product ID]"),0),MATCH(L$3,$G$1:$U$1,0))</f>
        <v>Pending</v>
      </c>
      <c r="M442">
        <f ca="1">INDEX(datafile[],MATCH($G442,INDIRECT("datafile[Product ID]"),0),MATCH(M$3,$G$1:$U$1,0))</f>
        <v>14.17</v>
      </c>
      <c r="N442" t="str">
        <f ca="1">INDEX(datafile[],MATCH($G442,INDIRECT("datafile[Product ID]"),0),MATCH(N$3,$G$1:$U$1,0))</f>
        <v>6848 Hunt Walk Suite 889
South Angela, ID 21346</v>
      </c>
      <c r="O442" t="str">
        <f ca="1">INDEX(datafile[],MATCH($G442,INDIRECT("datafile[Product ID]"),0),MATCH(O$3,$G$1:$U$1,0))</f>
        <v>App</v>
      </c>
      <c r="P442">
        <f ca="1">INDEX(datafile[],MATCH($G442,INDIRECT("datafile[Product ID]"),0),MATCH(P$3,$G$1:$U$1,0))</f>
        <v>45241</v>
      </c>
      <c r="Q442">
        <f ca="1">INDEX(datafile[],MATCH($G442,INDIRECT("datafile[Product ID]"),0),MATCH(Q$3,$G$1:$U$1,0))</f>
        <v>516.73</v>
      </c>
      <c r="R442">
        <f ca="1">INDEX(datafile[],MATCH($G442,INDIRECT("datafile[Product ID]"),0),MATCH(R$3,$G$1:$U$1,0))</f>
        <v>253.78</v>
      </c>
      <c r="S442">
        <f ca="1">INDEX(datafile[],MATCH($G442,INDIRECT("datafile[Product ID]"),0),MATCH(S$3,$G$1:$U$1,0))</f>
        <v>27</v>
      </c>
      <c r="T442">
        <f ca="1">INDEX(datafile[],MATCH($G442,INDIRECT("datafile[Product ID]"),0),MATCH(T$3,$G$1:$U$1,0))</f>
        <v>23.31</v>
      </c>
      <c r="U442">
        <f ca="1">INDEX(datafile[],MATCH($G442,INDIRECT("datafile[Product ID]"),0),MATCH(U$3,$G$1:$U$1,0))</f>
        <v>68.92</v>
      </c>
    </row>
    <row r="443" spans="7:21" x14ac:dyDescent="0.25">
      <c r="G443" t="s">
        <v>1085</v>
      </c>
      <c r="H443" t="str">
        <f ca="1">INDEX(datafile[],MATCH($G443,INDIRECT("datafile[Product ID]"),0),MATCH(H$3,$G$1:$U$1,0))</f>
        <v>Sports</v>
      </c>
      <c r="I443" t="str">
        <f ca="1">INDEX(datafile[],MATCH($G443,INDIRECT("datafile[Product ID]"),0),MATCH(I$3,$G$1:$U$1,0))</f>
        <v>Basketball</v>
      </c>
      <c r="J443" t="str">
        <f ca="1">INDEX(datafile[],MATCH($G443,INDIRECT("datafile[Product ID]"),0),MATCH(J$3,$G$1:$U$1,0))</f>
        <v>Credit Card</v>
      </c>
      <c r="K443" t="str">
        <f ca="1">INDEX(datafile[],MATCH($G443,INDIRECT("datafile[Product ID]"),0),MATCH(K$3,$G$1:$U$1,0))</f>
        <v>Houston</v>
      </c>
      <c r="L443" t="str">
        <f ca="1">INDEX(datafile[],MATCH($G443,INDIRECT("datafile[Product ID]"),0),MATCH(L$3,$G$1:$U$1,0))</f>
        <v>Pending</v>
      </c>
      <c r="M443">
        <f ca="1">INDEX(datafile[],MATCH($G443,INDIRECT("datafile[Product ID]"),0),MATCH(M$3,$G$1:$U$1,0))</f>
        <v>12.36</v>
      </c>
      <c r="N443" t="str">
        <f ca="1">INDEX(datafile[],MATCH($G443,INDIRECT("datafile[Product ID]"),0),MATCH(N$3,$G$1:$U$1,0))</f>
        <v>72881 Vanessa Ports Apt. 434
East Julieton, SD 98533</v>
      </c>
      <c r="O443" t="str">
        <f ca="1">INDEX(datafile[],MATCH($G443,INDIRECT("datafile[Product ID]"),0),MATCH(O$3,$G$1:$U$1,0))</f>
        <v>App</v>
      </c>
      <c r="P443">
        <f ca="1">INDEX(datafile[],MATCH($G443,INDIRECT("datafile[Product ID]"),0),MATCH(P$3,$G$1:$U$1,0))</f>
        <v>45407</v>
      </c>
      <c r="Q443">
        <f ca="1">INDEX(datafile[],MATCH($G443,INDIRECT("datafile[Product ID]"),0),MATCH(Q$3,$G$1:$U$1,0))</f>
        <v>967.6</v>
      </c>
      <c r="R443">
        <f ca="1">INDEX(datafile[],MATCH($G443,INDIRECT("datafile[Product ID]"),0),MATCH(R$3,$G$1:$U$1,0))</f>
        <v>397.94</v>
      </c>
      <c r="S443">
        <f ca="1">INDEX(datafile[],MATCH($G443,INDIRECT("datafile[Product ID]"),0),MATCH(S$3,$G$1:$U$1,0))</f>
        <v>21</v>
      </c>
      <c r="T443">
        <f ca="1">INDEX(datafile[],MATCH($G443,INDIRECT("datafile[Product ID]"),0),MATCH(T$3,$G$1:$U$1,0))</f>
        <v>21.2</v>
      </c>
      <c r="U443">
        <f ca="1">INDEX(datafile[],MATCH($G443,INDIRECT("datafile[Product ID]"),0),MATCH(U$3,$G$1:$U$1,0))</f>
        <v>21.73</v>
      </c>
    </row>
    <row r="444" spans="7:21" x14ac:dyDescent="0.25">
      <c r="G444" t="s">
        <v>1087</v>
      </c>
      <c r="H444" t="str">
        <f ca="1">INDEX(datafile[],MATCH($G444,INDIRECT("datafile[Product ID]"),0),MATCH(H$3,$G$1:$U$1,0))</f>
        <v>Furniture</v>
      </c>
      <c r="I444" t="str">
        <f ca="1">INDEX(datafile[],MATCH($G444,INDIRECT("datafile[Product ID]"),0),MATCH(I$3,$G$1:$U$1,0))</f>
        <v>T-shirt</v>
      </c>
      <c r="J444" t="str">
        <f ca="1">INDEX(datafile[],MATCH($G444,INDIRECT("datafile[Product ID]"),0),MATCH(J$3,$G$1:$U$1,0))</f>
        <v>PayPal</v>
      </c>
      <c r="K444" t="str">
        <f ca="1">INDEX(datafile[],MATCH($G444,INDIRECT("datafile[Product ID]"),0),MATCH(K$3,$G$1:$U$1,0))</f>
        <v>Los Angeles</v>
      </c>
      <c r="L444" t="str">
        <f ca="1">INDEX(datafile[],MATCH($G444,INDIRECT("datafile[Product ID]"),0),MATCH(L$3,$G$1:$U$1,0))</f>
        <v>Cancelled</v>
      </c>
      <c r="M444">
        <f ca="1">INDEX(datafile[],MATCH($G444,INDIRECT("datafile[Product ID]"),0),MATCH(M$3,$G$1:$U$1,0))</f>
        <v>28.77</v>
      </c>
      <c r="N444" t="str">
        <f ca="1">INDEX(datafile[],MATCH($G444,INDIRECT("datafile[Product ID]"),0),MATCH(N$3,$G$1:$U$1,0))</f>
        <v>28537 Clarke Corner Apt. 601
West Jasmine, SD 21356</v>
      </c>
      <c r="O444" t="str">
        <f ca="1">INDEX(datafile[],MATCH($G444,INDIRECT("datafile[Product ID]"),0),MATCH(O$3,$G$1:$U$1,0))</f>
        <v>Website</v>
      </c>
      <c r="P444">
        <f ca="1">INDEX(datafile[],MATCH($G444,INDIRECT("datafile[Product ID]"),0),MATCH(P$3,$G$1:$U$1,0))</f>
        <v>45481</v>
      </c>
      <c r="Q444">
        <f ca="1">INDEX(datafile[],MATCH($G444,INDIRECT("datafile[Product ID]"),0),MATCH(Q$3,$G$1:$U$1,0))</f>
        <v>198</v>
      </c>
      <c r="R444">
        <f ca="1">INDEX(datafile[],MATCH($G444,INDIRECT("datafile[Product ID]"),0),MATCH(R$3,$G$1:$U$1,0))</f>
        <v>256.27999999999997</v>
      </c>
      <c r="S444">
        <f ca="1">INDEX(datafile[],MATCH($G444,INDIRECT("datafile[Product ID]"),0),MATCH(S$3,$G$1:$U$1,0))</f>
        <v>43</v>
      </c>
      <c r="T444">
        <f ca="1">INDEX(datafile[],MATCH($G444,INDIRECT("datafile[Product ID]"),0),MATCH(T$3,$G$1:$U$1,0))</f>
        <v>25.03</v>
      </c>
      <c r="U444">
        <f ca="1">INDEX(datafile[],MATCH($G444,INDIRECT("datafile[Product ID]"),0),MATCH(U$3,$G$1:$U$1,0))</f>
        <v>89.69</v>
      </c>
    </row>
    <row r="445" spans="7:21" x14ac:dyDescent="0.25">
      <c r="G445" t="s">
        <v>1094</v>
      </c>
      <c r="H445" t="str">
        <f ca="1">INDEX(datafile[],MATCH($G445,INDIRECT("datafile[Product ID]"),0),MATCH(H$3,$G$1:$U$1,0))</f>
        <v>Clothing</v>
      </c>
      <c r="I445" t="str">
        <f ca="1">INDEX(datafile[],MATCH($G445,INDIRECT("datafile[Product ID]"),0),MATCH(I$3,$G$1:$U$1,0))</f>
        <v>Basketball</v>
      </c>
      <c r="J445" t="str">
        <f ca="1">INDEX(datafile[],MATCH($G445,INDIRECT("datafile[Product ID]"),0),MATCH(J$3,$G$1:$U$1,0))</f>
        <v>Bank Transfer</v>
      </c>
      <c r="K445" t="str">
        <f ca="1">INDEX(datafile[],MATCH($G445,INDIRECT("datafile[Product ID]"),0),MATCH(K$3,$G$1:$U$1,0))</f>
        <v>Houston</v>
      </c>
      <c r="L445" t="str">
        <f ca="1">INDEX(datafile[],MATCH($G445,INDIRECT("datafile[Product ID]"),0),MATCH(L$3,$G$1:$U$1,0))</f>
        <v>Cancelled</v>
      </c>
      <c r="M445">
        <f ca="1">INDEX(datafile[],MATCH($G445,INDIRECT("datafile[Product ID]"),0),MATCH(M$3,$G$1:$U$1,0))</f>
        <v>46.02</v>
      </c>
      <c r="N445" t="str">
        <f ca="1">INDEX(datafile[],MATCH($G445,INDIRECT("datafile[Product ID]"),0),MATCH(N$3,$G$1:$U$1,0))</f>
        <v>710 Melissa Center Suite 690
Lake Josephbury, SC 38934</v>
      </c>
      <c r="O445" t="str">
        <f ca="1">INDEX(datafile[],MATCH($G445,INDIRECT("datafile[Product ID]"),0),MATCH(O$3,$G$1:$U$1,0))</f>
        <v>App</v>
      </c>
      <c r="P445">
        <f ca="1">INDEX(datafile[],MATCH($G445,INDIRECT("datafile[Product ID]"),0),MATCH(P$3,$G$1:$U$1,0))</f>
        <v>45385</v>
      </c>
      <c r="Q445">
        <f ca="1">INDEX(datafile[],MATCH($G445,INDIRECT("datafile[Product ID]"),0),MATCH(Q$3,$G$1:$U$1,0))</f>
        <v>943.27</v>
      </c>
      <c r="R445">
        <f ca="1">INDEX(datafile[],MATCH($G445,INDIRECT("datafile[Product ID]"),0),MATCH(R$3,$G$1:$U$1,0))</f>
        <v>219.51</v>
      </c>
      <c r="S445">
        <f ca="1">INDEX(datafile[],MATCH($G445,INDIRECT("datafile[Product ID]"),0),MATCH(S$3,$G$1:$U$1,0))</f>
        <v>47</v>
      </c>
      <c r="T445">
        <f ca="1">INDEX(datafile[],MATCH($G445,INDIRECT("datafile[Product ID]"),0),MATCH(T$3,$G$1:$U$1,0))</f>
        <v>19.75</v>
      </c>
      <c r="U445">
        <f ca="1">INDEX(datafile[],MATCH($G445,INDIRECT("datafile[Product ID]"),0),MATCH(U$3,$G$1:$U$1,0))</f>
        <v>39.89</v>
      </c>
    </row>
    <row r="446" spans="7:21" x14ac:dyDescent="0.25">
      <c r="G446" t="s">
        <v>1096</v>
      </c>
      <c r="H446" t="str">
        <f ca="1">INDEX(datafile[],MATCH($G446,INDIRECT("datafile[Product ID]"),0),MATCH(H$3,$G$1:$U$1,0))</f>
        <v>Sports</v>
      </c>
      <c r="I446" t="str">
        <f ca="1">INDEX(datafile[],MATCH($G446,INDIRECT("datafile[Product ID]"),0),MATCH(I$3,$G$1:$U$1,0))</f>
        <v>Novel</v>
      </c>
      <c r="J446" t="str">
        <f ca="1">INDEX(datafile[],MATCH($G446,INDIRECT("datafile[Product ID]"),0),MATCH(J$3,$G$1:$U$1,0))</f>
        <v>PayPal</v>
      </c>
      <c r="K446" t="str">
        <f ca="1">INDEX(datafile[],MATCH($G446,INDIRECT("datafile[Product ID]"),0),MATCH(K$3,$G$1:$U$1,0))</f>
        <v>New York</v>
      </c>
      <c r="L446" t="str">
        <f ca="1">INDEX(datafile[],MATCH($G446,INDIRECT("datafile[Product ID]"),0),MATCH(L$3,$G$1:$U$1,0))</f>
        <v>Pending</v>
      </c>
      <c r="M446">
        <f ca="1">INDEX(datafile[],MATCH($G446,INDIRECT("datafile[Product ID]"),0),MATCH(M$3,$G$1:$U$1,0))</f>
        <v>39.22</v>
      </c>
      <c r="N446" t="str">
        <f ca="1">INDEX(datafile[],MATCH($G446,INDIRECT("datafile[Product ID]"),0),MATCH(N$3,$G$1:$U$1,0))</f>
        <v>943 Kimberly Dale Apt. 463
Port Daniel, MN 36998</v>
      </c>
      <c r="O446" t="str">
        <f ca="1">INDEX(datafile[],MATCH($G446,INDIRECT("datafile[Product ID]"),0),MATCH(O$3,$G$1:$U$1,0))</f>
        <v>App</v>
      </c>
      <c r="P446">
        <f ca="1">INDEX(datafile[],MATCH($G446,INDIRECT("datafile[Product ID]"),0),MATCH(P$3,$G$1:$U$1,0))</f>
        <v>45567</v>
      </c>
      <c r="Q446">
        <f ca="1">INDEX(datafile[],MATCH($G446,INDIRECT("datafile[Product ID]"),0),MATCH(Q$3,$G$1:$U$1,0))</f>
        <v>748.97</v>
      </c>
      <c r="R446">
        <f ca="1">INDEX(datafile[],MATCH($G446,INDIRECT("datafile[Product ID]"),0),MATCH(R$3,$G$1:$U$1,0))</f>
        <v>23.41</v>
      </c>
      <c r="S446">
        <f ca="1">INDEX(datafile[],MATCH($G446,INDIRECT("datafile[Product ID]"),0),MATCH(S$3,$G$1:$U$1,0))</f>
        <v>18</v>
      </c>
      <c r="T446">
        <f ca="1">INDEX(datafile[],MATCH($G446,INDIRECT("datafile[Product ID]"),0),MATCH(T$3,$G$1:$U$1,0))</f>
        <v>43.53</v>
      </c>
      <c r="U446">
        <f ca="1">INDEX(datafile[],MATCH($G446,INDIRECT("datafile[Product ID]"),0),MATCH(U$3,$G$1:$U$1,0))</f>
        <v>65.7</v>
      </c>
    </row>
    <row r="447" spans="7:21" x14ac:dyDescent="0.25">
      <c r="G447" t="s">
        <v>1098</v>
      </c>
      <c r="H447" t="str">
        <f ca="1">INDEX(datafile[],MATCH($G447,INDIRECT("datafile[Product ID]"),0),MATCH(H$3,$G$1:$U$1,0))</f>
        <v>Books</v>
      </c>
      <c r="I447" t="str">
        <f ca="1">INDEX(datafile[],MATCH($G447,INDIRECT("datafile[Product ID]"),0),MATCH(I$3,$G$1:$U$1,0))</f>
        <v>Novel</v>
      </c>
      <c r="J447" t="str">
        <f ca="1">INDEX(datafile[],MATCH($G447,INDIRECT("datafile[Product ID]"),0),MATCH(J$3,$G$1:$U$1,0))</f>
        <v>PayPal</v>
      </c>
      <c r="K447" t="str">
        <f ca="1">INDEX(datafile[],MATCH($G447,INDIRECT("datafile[Product ID]"),0),MATCH(K$3,$G$1:$U$1,0))</f>
        <v>Chicago</v>
      </c>
      <c r="L447" t="str">
        <f ca="1">INDEX(datafile[],MATCH($G447,INDIRECT("datafile[Product ID]"),0),MATCH(L$3,$G$1:$U$1,0))</f>
        <v>Returned</v>
      </c>
      <c r="M447">
        <f ca="1">INDEX(datafile[],MATCH($G447,INDIRECT("datafile[Product ID]"),0),MATCH(M$3,$G$1:$U$1,0))</f>
        <v>36.4</v>
      </c>
      <c r="N447" t="str">
        <f ca="1">INDEX(datafile[],MATCH($G447,INDIRECT("datafile[Product ID]"),0),MATCH(N$3,$G$1:$U$1,0))</f>
        <v>65411 Summers Turnpike
Lake Sarah, LA 69964</v>
      </c>
      <c r="O447" t="str">
        <f ca="1">INDEX(datafile[],MATCH($G447,INDIRECT("datafile[Product ID]"),0),MATCH(O$3,$G$1:$U$1,0))</f>
        <v>Website</v>
      </c>
      <c r="P447">
        <f ca="1">INDEX(datafile[],MATCH($G447,INDIRECT("datafile[Product ID]"),0),MATCH(P$3,$G$1:$U$1,0))</f>
        <v>45440</v>
      </c>
      <c r="Q447">
        <f ca="1">INDEX(datafile[],MATCH($G447,INDIRECT("datafile[Product ID]"),0),MATCH(Q$3,$G$1:$U$1,0))</f>
        <v>515</v>
      </c>
      <c r="R447">
        <f ca="1">INDEX(datafile[],MATCH($G447,INDIRECT("datafile[Product ID]"),0),MATCH(R$3,$G$1:$U$1,0))</f>
        <v>437.47</v>
      </c>
      <c r="S447">
        <f ca="1">INDEX(datafile[],MATCH($G447,INDIRECT("datafile[Product ID]"),0),MATCH(S$3,$G$1:$U$1,0))</f>
        <v>14</v>
      </c>
      <c r="T447">
        <f ca="1">INDEX(datafile[],MATCH($G447,INDIRECT("datafile[Product ID]"),0),MATCH(T$3,$G$1:$U$1,0))</f>
        <v>9.16</v>
      </c>
      <c r="U447">
        <f ca="1">INDEX(datafile[],MATCH($G447,INDIRECT("datafile[Product ID]"),0),MATCH(U$3,$G$1:$U$1,0))</f>
        <v>85.8</v>
      </c>
    </row>
    <row r="448" spans="7:21" x14ac:dyDescent="0.25">
      <c r="G448" t="s">
        <v>1100</v>
      </c>
      <c r="H448" t="str">
        <f ca="1">INDEX(datafile[],MATCH($G448,INDIRECT("datafile[Product ID]"),0),MATCH(H$3,$G$1:$U$1,0))</f>
        <v>Electronics</v>
      </c>
      <c r="I448" t="str">
        <f ca="1">INDEX(datafile[],MATCH($G448,INDIRECT("datafile[Product ID]"),0),MATCH(I$3,$G$1:$U$1,0))</f>
        <v>Laptop</v>
      </c>
      <c r="J448" t="str">
        <f ca="1">INDEX(datafile[],MATCH($G448,INDIRECT("datafile[Product ID]"),0),MATCH(J$3,$G$1:$U$1,0))</f>
        <v>Cash on Delivery</v>
      </c>
      <c r="K448" t="str">
        <f ca="1">INDEX(datafile[],MATCH($G448,INDIRECT("datafile[Product ID]"),0),MATCH(K$3,$G$1:$U$1,0))</f>
        <v>San Francisco</v>
      </c>
      <c r="L448" t="str">
        <f ca="1">INDEX(datafile[],MATCH($G448,INDIRECT("datafile[Product ID]"),0),MATCH(L$3,$G$1:$U$1,0))</f>
        <v>Cancelled</v>
      </c>
      <c r="M448">
        <f ca="1">INDEX(datafile[],MATCH($G448,INDIRECT("datafile[Product ID]"),0),MATCH(M$3,$G$1:$U$1,0))</f>
        <v>44.69</v>
      </c>
      <c r="N448" t="str">
        <f ca="1">INDEX(datafile[],MATCH($G448,INDIRECT("datafile[Product ID]"),0),MATCH(N$3,$G$1:$U$1,0))</f>
        <v>693 David Extensions Suite 556
Bobbystad, MA 84942</v>
      </c>
      <c r="O448" t="str">
        <f ca="1">INDEX(datafile[],MATCH($G448,INDIRECT("datafile[Product ID]"),0),MATCH(O$3,$G$1:$U$1,0))</f>
        <v>App</v>
      </c>
      <c r="P448">
        <f ca="1">INDEX(datafile[],MATCH($G448,INDIRECT("datafile[Product ID]"),0),MATCH(P$3,$G$1:$U$1,0))</f>
        <v>45406</v>
      </c>
      <c r="Q448">
        <f ca="1">INDEX(datafile[],MATCH($G448,INDIRECT("datafile[Product ID]"),0),MATCH(Q$3,$G$1:$U$1,0))</f>
        <v>819.55</v>
      </c>
      <c r="R448">
        <f ca="1">INDEX(datafile[],MATCH($G448,INDIRECT("datafile[Product ID]"),0),MATCH(R$3,$G$1:$U$1,0))</f>
        <v>394.84</v>
      </c>
      <c r="S448">
        <f ca="1">INDEX(datafile[],MATCH($G448,INDIRECT("datafile[Product ID]"),0),MATCH(S$3,$G$1:$U$1,0))</f>
        <v>20</v>
      </c>
      <c r="T448">
        <f ca="1">INDEX(datafile[],MATCH($G448,INDIRECT("datafile[Product ID]"),0),MATCH(T$3,$G$1:$U$1,0))</f>
        <v>37.58</v>
      </c>
      <c r="U448">
        <f ca="1">INDEX(datafile[],MATCH($G448,INDIRECT("datafile[Product ID]"),0),MATCH(U$3,$G$1:$U$1,0))</f>
        <v>26.87</v>
      </c>
    </row>
    <row r="449" spans="7:21" x14ac:dyDescent="0.25">
      <c r="G449" t="s">
        <v>1105</v>
      </c>
      <c r="H449" t="str">
        <f ca="1">INDEX(datafile[],MATCH($G449,INDIRECT("datafile[Product ID]"),0),MATCH(H$3,$G$1:$U$1,0))</f>
        <v>Clothing</v>
      </c>
      <c r="I449" t="str">
        <f ca="1">INDEX(datafile[],MATCH($G449,INDIRECT("datafile[Product ID]"),0),MATCH(I$3,$G$1:$U$1,0))</f>
        <v>T-shirt</v>
      </c>
      <c r="J449" t="str">
        <f ca="1">INDEX(datafile[],MATCH($G449,INDIRECT("datafile[Product ID]"),0),MATCH(J$3,$G$1:$U$1,0))</f>
        <v>Credit Card</v>
      </c>
      <c r="K449" t="str">
        <f ca="1">INDEX(datafile[],MATCH($G449,INDIRECT("datafile[Product ID]"),0),MATCH(K$3,$G$1:$U$1,0))</f>
        <v>Los Angeles</v>
      </c>
      <c r="L449" t="str">
        <f ca="1">INDEX(datafile[],MATCH($G449,INDIRECT("datafile[Product ID]"),0),MATCH(L$3,$G$1:$U$1,0))</f>
        <v>Cancelled</v>
      </c>
      <c r="M449">
        <f ca="1">INDEX(datafile[],MATCH($G449,INDIRECT("datafile[Product ID]"),0),MATCH(M$3,$G$1:$U$1,0))</f>
        <v>44.55</v>
      </c>
      <c r="N449" t="str">
        <f ca="1">INDEX(datafile[],MATCH($G449,INDIRECT("datafile[Product ID]"),0),MATCH(N$3,$G$1:$U$1,0))</f>
        <v>1396 Palmer Course
East Manuel, AK 19848</v>
      </c>
      <c r="O449" t="str">
        <f ca="1">INDEX(datafile[],MATCH($G449,INDIRECT("datafile[Product ID]"),0),MATCH(O$3,$G$1:$U$1,0))</f>
        <v>Website</v>
      </c>
      <c r="P449">
        <f ca="1">INDEX(datafile[],MATCH($G449,INDIRECT("datafile[Product ID]"),0),MATCH(P$3,$G$1:$U$1,0))</f>
        <v>45217</v>
      </c>
      <c r="Q449">
        <f ca="1">INDEX(datafile[],MATCH($G449,INDIRECT("datafile[Product ID]"),0),MATCH(Q$3,$G$1:$U$1,0))</f>
        <v>718.43</v>
      </c>
      <c r="R449">
        <f ca="1">INDEX(datafile[],MATCH($G449,INDIRECT("datafile[Product ID]"),0),MATCH(R$3,$G$1:$U$1,0))</f>
        <v>493.7</v>
      </c>
      <c r="S449">
        <f ca="1">INDEX(datafile[],MATCH($G449,INDIRECT("datafile[Product ID]"),0),MATCH(S$3,$G$1:$U$1,0))</f>
        <v>51</v>
      </c>
      <c r="T449">
        <f ca="1">INDEX(datafile[],MATCH($G449,INDIRECT("datafile[Product ID]"),0),MATCH(T$3,$G$1:$U$1,0))</f>
        <v>14.01</v>
      </c>
      <c r="U449">
        <f ca="1">INDEX(datafile[],MATCH($G449,INDIRECT("datafile[Product ID]"),0),MATCH(U$3,$G$1:$U$1,0))</f>
        <v>5.03</v>
      </c>
    </row>
    <row r="450" spans="7:21" x14ac:dyDescent="0.25">
      <c r="G450" t="s">
        <v>1109</v>
      </c>
      <c r="H450" t="str">
        <f ca="1">INDEX(datafile[],MATCH($G450,INDIRECT("datafile[Product ID]"),0),MATCH(H$3,$G$1:$U$1,0))</f>
        <v>Clothing</v>
      </c>
      <c r="I450" t="str">
        <f ca="1">INDEX(datafile[],MATCH($G450,INDIRECT("datafile[Product ID]"),0),MATCH(I$3,$G$1:$U$1,0))</f>
        <v>T-shirt</v>
      </c>
      <c r="J450" t="str">
        <f ca="1">INDEX(datafile[],MATCH($G450,INDIRECT("datafile[Product ID]"),0),MATCH(J$3,$G$1:$U$1,0))</f>
        <v>Cash on Delivery</v>
      </c>
      <c r="K450" t="str">
        <f ca="1">INDEX(datafile[],MATCH($G450,INDIRECT("datafile[Product ID]"),0),MATCH(K$3,$G$1:$U$1,0))</f>
        <v>Houston</v>
      </c>
      <c r="L450" t="str">
        <f ca="1">INDEX(datafile[],MATCH($G450,INDIRECT("datafile[Product ID]"),0),MATCH(L$3,$G$1:$U$1,0))</f>
        <v>Pending</v>
      </c>
      <c r="M450">
        <f ca="1">INDEX(datafile[],MATCH($G450,INDIRECT("datafile[Product ID]"),0),MATCH(M$3,$G$1:$U$1,0))</f>
        <v>26.07</v>
      </c>
      <c r="N450" t="str">
        <f ca="1">INDEX(datafile[],MATCH($G450,INDIRECT("datafile[Product ID]"),0),MATCH(N$3,$G$1:$U$1,0))</f>
        <v>583 Bruce Fall
Janiceton, IL 70825</v>
      </c>
      <c r="O450" t="str">
        <f ca="1">INDEX(datafile[],MATCH($G450,INDIRECT("datafile[Product ID]"),0),MATCH(O$3,$G$1:$U$1,0))</f>
        <v>Website</v>
      </c>
      <c r="P450">
        <f ca="1">INDEX(datafile[],MATCH($G450,INDIRECT("datafile[Product ID]"),0),MATCH(P$3,$G$1:$U$1,0))</f>
        <v>45571</v>
      </c>
      <c r="Q450">
        <f ca="1">INDEX(datafile[],MATCH($G450,INDIRECT("datafile[Product ID]"),0),MATCH(Q$3,$G$1:$U$1,0))</f>
        <v>351.45</v>
      </c>
      <c r="R450">
        <f ca="1">INDEX(datafile[],MATCH($G450,INDIRECT("datafile[Product ID]"),0),MATCH(R$3,$G$1:$U$1,0))</f>
        <v>174.62</v>
      </c>
      <c r="S450">
        <f ca="1">INDEX(datafile[],MATCH($G450,INDIRECT("datafile[Product ID]"),0),MATCH(S$3,$G$1:$U$1,0))</f>
        <v>93</v>
      </c>
      <c r="T450">
        <f ca="1">INDEX(datafile[],MATCH($G450,INDIRECT("datafile[Product ID]"),0),MATCH(T$3,$G$1:$U$1,0))</f>
        <v>37.47</v>
      </c>
      <c r="U450">
        <f ca="1">INDEX(datafile[],MATCH($G450,INDIRECT("datafile[Product ID]"),0),MATCH(U$3,$G$1:$U$1,0))</f>
        <v>51.98</v>
      </c>
    </row>
    <row r="451" spans="7:21" x14ac:dyDescent="0.25">
      <c r="G451" t="s">
        <v>1111</v>
      </c>
      <c r="H451" t="str">
        <f ca="1">INDEX(datafile[],MATCH($G451,INDIRECT("datafile[Product ID]"),0),MATCH(H$3,$G$1:$U$1,0))</f>
        <v>Electronics</v>
      </c>
      <c r="I451" t="str">
        <f ca="1">INDEX(datafile[],MATCH($G451,INDIRECT("datafile[Product ID]"),0),MATCH(I$3,$G$1:$U$1,0))</f>
        <v>Basketball</v>
      </c>
      <c r="J451" t="str">
        <f ca="1">INDEX(datafile[],MATCH($G451,INDIRECT("datafile[Product ID]"),0),MATCH(J$3,$G$1:$U$1,0))</f>
        <v>PayPal</v>
      </c>
      <c r="K451" t="str">
        <f ca="1">INDEX(datafile[],MATCH($G451,INDIRECT("datafile[Product ID]"),0),MATCH(K$3,$G$1:$U$1,0))</f>
        <v>Chicago</v>
      </c>
      <c r="L451" t="str">
        <f ca="1">INDEX(datafile[],MATCH($G451,INDIRECT("datafile[Product ID]"),0),MATCH(L$3,$G$1:$U$1,0))</f>
        <v>Returned</v>
      </c>
      <c r="M451">
        <f ca="1">INDEX(datafile[],MATCH($G451,INDIRECT("datafile[Product ID]"),0),MATCH(M$3,$G$1:$U$1,0))</f>
        <v>20.07</v>
      </c>
      <c r="N451" t="str">
        <f ca="1">INDEX(datafile[],MATCH($G451,INDIRECT("datafile[Product ID]"),0),MATCH(N$3,$G$1:$U$1,0))</f>
        <v>40666 Joshua Club
New Linda, AL 20286</v>
      </c>
      <c r="O451" t="str">
        <f ca="1">INDEX(datafile[],MATCH($G451,INDIRECT("datafile[Product ID]"),0),MATCH(O$3,$G$1:$U$1,0))</f>
        <v>Website</v>
      </c>
      <c r="P451">
        <f ca="1">INDEX(datafile[],MATCH($G451,INDIRECT("datafile[Product ID]"),0),MATCH(P$3,$G$1:$U$1,0))</f>
        <v>45339</v>
      </c>
      <c r="Q451">
        <f ca="1">INDEX(datafile[],MATCH($G451,INDIRECT("datafile[Product ID]"),0),MATCH(Q$3,$G$1:$U$1,0))</f>
        <v>136.68</v>
      </c>
      <c r="R451">
        <f ca="1">INDEX(datafile[],MATCH($G451,INDIRECT("datafile[Product ID]"),0),MATCH(R$3,$G$1:$U$1,0))</f>
        <v>408.97</v>
      </c>
      <c r="S451">
        <f ca="1">INDEX(datafile[],MATCH($G451,INDIRECT("datafile[Product ID]"),0),MATCH(S$3,$G$1:$U$1,0))</f>
        <v>89</v>
      </c>
      <c r="T451">
        <f ca="1">INDEX(datafile[],MATCH($G451,INDIRECT("datafile[Product ID]"),0),MATCH(T$3,$G$1:$U$1,0))</f>
        <v>31.11</v>
      </c>
      <c r="U451">
        <f ca="1">INDEX(datafile[],MATCH($G451,INDIRECT("datafile[Product ID]"),0),MATCH(U$3,$G$1:$U$1,0))</f>
        <v>37.049999999999997</v>
      </c>
    </row>
    <row r="452" spans="7:21" x14ac:dyDescent="0.25">
      <c r="G452" t="s">
        <v>1113</v>
      </c>
      <c r="H452" t="str">
        <f ca="1">INDEX(datafile[],MATCH($G452,INDIRECT("datafile[Product ID]"),0),MATCH(H$3,$G$1:$U$1,0))</f>
        <v>Books</v>
      </c>
      <c r="I452" t="str">
        <f ca="1">INDEX(datafile[],MATCH($G452,INDIRECT("datafile[Product ID]"),0),MATCH(I$3,$G$1:$U$1,0))</f>
        <v>Chair</v>
      </c>
      <c r="J452" t="str">
        <f ca="1">INDEX(datafile[],MATCH($G452,INDIRECT("datafile[Product ID]"),0),MATCH(J$3,$G$1:$U$1,0))</f>
        <v>Credit Card</v>
      </c>
      <c r="K452" t="str">
        <f ca="1">INDEX(datafile[],MATCH($G452,INDIRECT("datafile[Product ID]"),0),MATCH(K$3,$G$1:$U$1,0))</f>
        <v>Los Angeles</v>
      </c>
      <c r="L452" t="str">
        <f ca="1">INDEX(datafile[],MATCH($G452,INDIRECT("datafile[Product ID]"),0),MATCH(L$3,$G$1:$U$1,0))</f>
        <v>Returned</v>
      </c>
      <c r="M452">
        <f ca="1">INDEX(datafile[],MATCH($G452,INDIRECT("datafile[Product ID]"),0),MATCH(M$3,$G$1:$U$1,0))</f>
        <v>20.83</v>
      </c>
      <c r="N452" t="str">
        <f ca="1">INDEX(datafile[],MATCH($G452,INDIRECT("datafile[Product ID]"),0),MATCH(N$3,$G$1:$U$1,0))</f>
        <v>PSC 1236, Box 6233
APO AE 08676</v>
      </c>
      <c r="O452" t="str">
        <f ca="1">INDEX(datafile[],MATCH($G452,INDIRECT("datafile[Product ID]"),0),MATCH(O$3,$G$1:$U$1,0))</f>
        <v>Website</v>
      </c>
      <c r="P452">
        <f ca="1">INDEX(datafile[],MATCH($G452,INDIRECT("datafile[Product ID]"),0),MATCH(P$3,$G$1:$U$1,0))</f>
        <v>45526</v>
      </c>
      <c r="Q452">
        <f ca="1">INDEX(datafile[],MATCH($G452,INDIRECT("datafile[Product ID]"),0),MATCH(Q$3,$G$1:$U$1,0))</f>
        <v>982.41</v>
      </c>
      <c r="R452">
        <f ca="1">INDEX(datafile[],MATCH($G452,INDIRECT("datafile[Product ID]"),0),MATCH(R$3,$G$1:$U$1,0))</f>
        <v>488.83</v>
      </c>
      <c r="S452">
        <f ca="1">INDEX(datafile[],MATCH($G452,INDIRECT("datafile[Product ID]"),0),MATCH(S$3,$G$1:$U$1,0))</f>
        <v>63</v>
      </c>
      <c r="T452">
        <f ca="1">INDEX(datafile[],MATCH($G452,INDIRECT("datafile[Product ID]"),0),MATCH(T$3,$G$1:$U$1,0))</f>
        <v>34.35</v>
      </c>
      <c r="U452">
        <f ca="1">INDEX(datafile[],MATCH($G452,INDIRECT("datafile[Product ID]"),0),MATCH(U$3,$G$1:$U$1,0))</f>
        <v>83.35</v>
      </c>
    </row>
    <row r="453" spans="7:21" x14ac:dyDescent="0.25">
      <c r="G453" t="s">
        <v>1115</v>
      </c>
      <c r="H453" t="str">
        <f ca="1">INDEX(datafile[],MATCH($G453,INDIRECT("datafile[Product ID]"),0),MATCH(H$3,$G$1:$U$1,0))</f>
        <v>Sports</v>
      </c>
      <c r="I453" t="str">
        <f ca="1">INDEX(datafile[],MATCH($G453,INDIRECT("datafile[Product ID]"),0),MATCH(I$3,$G$1:$U$1,0))</f>
        <v>T-shirt</v>
      </c>
      <c r="J453" t="str">
        <f ca="1">INDEX(datafile[],MATCH($G453,INDIRECT("datafile[Product ID]"),0),MATCH(J$3,$G$1:$U$1,0))</f>
        <v>Bank Transfer</v>
      </c>
      <c r="K453" t="str">
        <f ca="1">INDEX(datafile[],MATCH($G453,INDIRECT("datafile[Product ID]"),0),MATCH(K$3,$G$1:$U$1,0))</f>
        <v>Houston</v>
      </c>
      <c r="L453" t="str">
        <f ca="1">INDEX(datafile[],MATCH($G453,INDIRECT("datafile[Product ID]"),0),MATCH(L$3,$G$1:$U$1,0))</f>
        <v>Cancelled</v>
      </c>
      <c r="M453">
        <f ca="1">INDEX(datafile[],MATCH($G453,INDIRECT("datafile[Product ID]"),0),MATCH(M$3,$G$1:$U$1,0))</f>
        <v>15.84</v>
      </c>
      <c r="N453" t="str">
        <f ca="1">INDEX(datafile[],MATCH($G453,INDIRECT("datafile[Product ID]"),0),MATCH(N$3,$G$1:$U$1,0))</f>
        <v>29993 Larry Crossing
South Billy, OH 61921</v>
      </c>
      <c r="O453" t="str">
        <f ca="1">INDEX(datafile[],MATCH($G453,INDIRECT("datafile[Product ID]"),0),MATCH(O$3,$G$1:$U$1,0))</f>
        <v>App</v>
      </c>
      <c r="P453">
        <f ca="1">INDEX(datafile[],MATCH($G453,INDIRECT("datafile[Product ID]"),0),MATCH(P$3,$G$1:$U$1,0))</f>
        <v>45539</v>
      </c>
      <c r="Q453">
        <f ca="1">INDEX(datafile[],MATCH($G453,INDIRECT("datafile[Product ID]"),0),MATCH(Q$3,$G$1:$U$1,0))</f>
        <v>696.39</v>
      </c>
      <c r="R453">
        <f ca="1">INDEX(datafile[],MATCH($G453,INDIRECT("datafile[Product ID]"),0),MATCH(R$3,$G$1:$U$1,0))</f>
        <v>484.75</v>
      </c>
      <c r="S453">
        <f ca="1">INDEX(datafile[],MATCH($G453,INDIRECT("datafile[Product ID]"),0),MATCH(S$3,$G$1:$U$1,0))</f>
        <v>3</v>
      </c>
      <c r="T453">
        <f ca="1">INDEX(datafile[],MATCH($G453,INDIRECT("datafile[Product ID]"),0),MATCH(T$3,$G$1:$U$1,0))</f>
        <v>44.29</v>
      </c>
      <c r="U453">
        <f ca="1">INDEX(datafile[],MATCH($G453,INDIRECT("datafile[Product ID]"),0),MATCH(U$3,$G$1:$U$1,0))</f>
        <v>88.08</v>
      </c>
    </row>
    <row r="454" spans="7:21" x14ac:dyDescent="0.25">
      <c r="G454" t="s">
        <v>1117</v>
      </c>
      <c r="H454" t="str">
        <f ca="1">INDEX(datafile[],MATCH($G454,INDIRECT("datafile[Product ID]"),0),MATCH(H$3,$G$1:$U$1,0))</f>
        <v>Books</v>
      </c>
      <c r="I454" t="str">
        <f ca="1">INDEX(datafile[],MATCH($G454,INDIRECT("datafile[Product ID]"),0),MATCH(I$3,$G$1:$U$1,0))</f>
        <v>Laptop</v>
      </c>
      <c r="J454" t="str">
        <f ca="1">INDEX(datafile[],MATCH($G454,INDIRECT("datafile[Product ID]"),0),MATCH(J$3,$G$1:$U$1,0))</f>
        <v>Credit Card</v>
      </c>
      <c r="K454" t="str">
        <f ca="1">INDEX(datafile[],MATCH($G454,INDIRECT("datafile[Product ID]"),0),MATCH(K$3,$G$1:$U$1,0))</f>
        <v>Chicago</v>
      </c>
      <c r="L454" t="str">
        <f ca="1">INDEX(datafile[],MATCH($G454,INDIRECT("datafile[Product ID]"),0),MATCH(L$3,$G$1:$U$1,0))</f>
        <v>Pending</v>
      </c>
      <c r="M454">
        <f ca="1">INDEX(datafile[],MATCH($G454,INDIRECT("datafile[Product ID]"),0),MATCH(M$3,$G$1:$U$1,0))</f>
        <v>28.98</v>
      </c>
      <c r="N454" t="str">
        <f ca="1">INDEX(datafile[],MATCH($G454,INDIRECT("datafile[Product ID]"),0),MATCH(N$3,$G$1:$U$1,0))</f>
        <v>00851 Miller Crossing Suite 658
Chadmouth, MD 81320</v>
      </c>
      <c r="O454" t="str">
        <f ca="1">INDEX(datafile[],MATCH($G454,INDIRECT("datafile[Product ID]"),0),MATCH(O$3,$G$1:$U$1,0))</f>
        <v>App</v>
      </c>
      <c r="P454">
        <f ca="1">INDEX(datafile[],MATCH($G454,INDIRECT("datafile[Product ID]"),0),MATCH(P$3,$G$1:$U$1,0))</f>
        <v>45291</v>
      </c>
      <c r="Q454">
        <f ca="1">INDEX(datafile[],MATCH($G454,INDIRECT("datafile[Product ID]"),0),MATCH(Q$3,$G$1:$U$1,0))</f>
        <v>173.7</v>
      </c>
      <c r="R454">
        <f ca="1">INDEX(datafile[],MATCH($G454,INDIRECT("datafile[Product ID]"),0),MATCH(R$3,$G$1:$U$1,0))</f>
        <v>473.74</v>
      </c>
      <c r="S454">
        <f ca="1">INDEX(datafile[],MATCH($G454,INDIRECT("datafile[Product ID]"),0),MATCH(S$3,$G$1:$U$1,0))</f>
        <v>65</v>
      </c>
      <c r="T454">
        <f ca="1">INDEX(datafile[],MATCH($G454,INDIRECT("datafile[Product ID]"),0),MATCH(T$3,$G$1:$U$1,0))</f>
        <v>11.8</v>
      </c>
      <c r="U454">
        <f ca="1">INDEX(datafile[],MATCH($G454,INDIRECT("datafile[Product ID]"),0),MATCH(U$3,$G$1:$U$1,0))</f>
        <v>50.31</v>
      </c>
    </row>
    <row r="455" spans="7:21" x14ac:dyDescent="0.25">
      <c r="G455" t="s">
        <v>1119</v>
      </c>
      <c r="H455" t="str">
        <f ca="1">INDEX(datafile[],MATCH($G455,INDIRECT("datafile[Product ID]"),0),MATCH(H$3,$G$1:$U$1,0))</f>
        <v>Clothing</v>
      </c>
      <c r="I455" t="str">
        <f ca="1">INDEX(datafile[],MATCH($G455,INDIRECT("datafile[Product ID]"),0),MATCH(I$3,$G$1:$U$1,0))</f>
        <v>Basketball</v>
      </c>
      <c r="J455" t="str">
        <f ca="1">INDEX(datafile[],MATCH($G455,INDIRECT("datafile[Product ID]"),0),MATCH(J$3,$G$1:$U$1,0))</f>
        <v>Cash on Delivery</v>
      </c>
      <c r="K455" t="str">
        <f ca="1">INDEX(datafile[],MATCH($G455,INDIRECT("datafile[Product ID]"),0),MATCH(K$3,$G$1:$U$1,0))</f>
        <v>Houston</v>
      </c>
      <c r="L455" t="str">
        <f ca="1">INDEX(datafile[],MATCH($G455,INDIRECT("datafile[Product ID]"),0),MATCH(L$3,$G$1:$U$1,0))</f>
        <v>Cancelled</v>
      </c>
      <c r="M455">
        <f ca="1">INDEX(datafile[],MATCH($G455,INDIRECT("datafile[Product ID]"),0),MATCH(M$3,$G$1:$U$1,0))</f>
        <v>45.81</v>
      </c>
      <c r="N455" t="str">
        <f ca="1">INDEX(datafile[],MATCH($G455,INDIRECT("datafile[Product ID]"),0),MATCH(N$3,$G$1:$U$1,0))</f>
        <v>60056 Davis Pike Suite 790
Jamesview, CO 54458</v>
      </c>
      <c r="O455" t="str">
        <f ca="1">INDEX(datafile[],MATCH($G455,INDIRECT("datafile[Product ID]"),0),MATCH(O$3,$G$1:$U$1,0))</f>
        <v>Website</v>
      </c>
      <c r="P455">
        <f ca="1">INDEX(datafile[],MATCH($G455,INDIRECT("datafile[Product ID]"),0),MATCH(P$3,$G$1:$U$1,0))</f>
        <v>45566</v>
      </c>
      <c r="Q455">
        <f ca="1">INDEX(datafile[],MATCH($G455,INDIRECT("datafile[Product ID]"),0),MATCH(Q$3,$G$1:$U$1,0))</f>
        <v>540.62</v>
      </c>
      <c r="R455">
        <f ca="1">INDEX(datafile[],MATCH($G455,INDIRECT("datafile[Product ID]"),0),MATCH(R$3,$G$1:$U$1,0))</f>
        <v>436.48</v>
      </c>
      <c r="S455">
        <f ca="1">INDEX(datafile[],MATCH($G455,INDIRECT("datafile[Product ID]"),0),MATCH(S$3,$G$1:$U$1,0))</f>
        <v>59</v>
      </c>
      <c r="T455">
        <f ca="1">INDEX(datafile[],MATCH($G455,INDIRECT("datafile[Product ID]"),0),MATCH(T$3,$G$1:$U$1,0))</f>
        <v>46.71</v>
      </c>
      <c r="U455">
        <f ca="1">INDEX(datafile[],MATCH($G455,INDIRECT("datafile[Product ID]"),0),MATCH(U$3,$G$1:$U$1,0))</f>
        <v>55.71</v>
      </c>
    </row>
    <row r="456" spans="7:21" x14ac:dyDescent="0.25">
      <c r="G456" t="s">
        <v>1124</v>
      </c>
      <c r="H456" t="str">
        <f ca="1">INDEX(datafile[],MATCH($G456,INDIRECT("datafile[Product ID]"),0),MATCH(H$3,$G$1:$U$1,0))</f>
        <v>Clothing</v>
      </c>
      <c r="I456" t="str">
        <f ca="1">INDEX(datafile[],MATCH($G456,INDIRECT("datafile[Product ID]"),0),MATCH(I$3,$G$1:$U$1,0))</f>
        <v>Basketball</v>
      </c>
      <c r="J456" t="str">
        <f ca="1">INDEX(datafile[],MATCH($G456,INDIRECT("datafile[Product ID]"),0),MATCH(J$3,$G$1:$U$1,0))</f>
        <v>Credit Card</v>
      </c>
      <c r="K456" t="str">
        <f ca="1">INDEX(datafile[],MATCH($G456,INDIRECT("datafile[Product ID]"),0),MATCH(K$3,$G$1:$U$1,0))</f>
        <v>Houston</v>
      </c>
      <c r="L456" t="str">
        <f ca="1">INDEX(datafile[],MATCH($G456,INDIRECT("datafile[Product ID]"),0),MATCH(L$3,$G$1:$U$1,0))</f>
        <v>Pending</v>
      </c>
      <c r="M456">
        <f ca="1">INDEX(datafile[],MATCH($G456,INDIRECT("datafile[Product ID]"),0),MATCH(M$3,$G$1:$U$1,0))</f>
        <v>42.54</v>
      </c>
      <c r="N456" t="str">
        <f ca="1">INDEX(datafile[],MATCH($G456,INDIRECT("datafile[Product ID]"),0),MATCH(N$3,$G$1:$U$1,0))</f>
        <v>755 Harold Shores Suite 742
South Johnathanland, UT 90238</v>
      </c>
      <c r="O456" t="str">
        <f ca="1">INDEX(datafile[],MATCH($G456,INDIRECT("datafile[Product ID]"),0),MATCH(O$3,$G$1:$U$1,0))</f>
        <v>App</v>
      </c>
      <c r="P456">
        <f ca="1">INDEX(datafile[],MATCH($G456,INDIRECT("datafile[Product ID]"),0),MATCH(P$3,$G$1:$U$1,0))</f>
        <v>45317</v>
      </c>
      <c r="Q456">
        <f ca="1">INDEX(datafile[],MATCH($G456,INDIRECT("datafile[Product ID]"),0),MATCH(Q$3,$G$1:$U$1,0))</f>
        <v>751.62</v>
      </c>
      <c r="R456">
        <f ca="1">INDEX(datafile[],MATCH($G456,INDIRECT("datafile[Product ID]"),0),MATCH(R$3,$G$1:$U$1,0))</f>
        <v>418.84</v>
      </c>
      <c r="S456">
        <f ca="1">INDEX(datafile[],MATCH($G456,INDIRECT("datafile[Product ID]"),0),MATCH(S$3,$G$1:$U$1,0))</f>
        <v>94</v>
      </c>
      <c r="T456">
        <f ca="1">INDEX(datafile[],MATCH($G456,INDIRECT("datafile[Product ID]"),0),MATCH(T$3,$G$1:$U$1,0))</f>
        <v>17.18</v>
      </c>
      <c r="U456">
        <f ca="1">INDEX(datafile[],MATCH($G456,INDIRECT("datafile[Product ID]"),0),MATCH(U$3,$G$1:$U$1,0))</f>
        <v>9.4499999999999993</v>
      </c>
    </row>
    <row r="457" spans="7:21" x14ac:dyDescent="0.25">
      <c r="G457" t="s">
        <v>1126</v>
      </c>
      <c r="H457" t="str">
        <f ca="1">INDEX(datafile[],MATCH($G457,INDIRECT("datafile[Product ID]"),0),MATCH(H$3,$G$1:$U$1,0))</f>
        <v>Sports</v>
      </c>
      <c r="I457" t="str">
        <f ca="1">INDEX(datafile[],MATCH($G457,INDIRECT("datafile[Product ID]"),0),MATCH(I$3,$G$1:$U$1,0))</f>
        <v>Laptop</v>
      </c>
      <c r="J457" t="str">
        <f ca="1">INDEX(datafile[],MATCH($G457,INDIRECT("datafile[Product ID]"),0),MATCH(J$3,$G$1:$U$1,0))</f>
        <v>Credit Card</v>
      </c>
      <c r="K457" t="str">
        <f ca="1">INDEX(datafile[],MATCH($G457,INDIRECT("datafile[Product ID]"),0),MATCH(K$3,$G$1:$U$1,0))</f>
        <v>Chicago</v>
      </c>
      <c r="L457" t="str">
        <f ca="1">INDEX(datafile[],MATCH($G457,INDIRECT("datafile[Product ID]"),0),MATCH(L$3,$G$1:$U$1,0))</f>
        <v>Returned</v>
      </c>
      <c r="M457">
        <f ca="1">INDEX(datafile[],MATCH($G457,INDIRECT("datafile[Product ID]"),0),MATCH(M$3,$G$1:$U$1,0))</f>
        <v>32.36</v>
      </c>
      <c r="N457" t="str">
        <f ca="1">INDEX(datafile[],MATCH($G457,INDIRECT("datafile[Product ID]"),0),MATCH(N$3,$G$1:$U$1,0))</f>
        <v>28109 Pamela Fords Apt. 102
West David, DC 58362</v>
      </c>
      <c r="O457" t="str">
        <f ca="1">INDEX(datafile[],MATCH($G457,INDIRECT("datafile[Product ID]"),0),MATCH(O$3,$G$1:$U$1,0))</f>
        <v>Website</v>
      </c>
      <c r="P457">
        <f ca="1">INDEX(datafile[],MATCH($G457,INDIRECT("datafile[Product ID]"),0),MATCH(P$3,$G$1:$U$1,0))</f>
        <v>45455</v>
      </c>
      <c r="Q457">
        <f ca="1">INDEX(datafile[],MATCH($G457,INDIRECT("datafile[Product ID]"),0),MATCH(Q$3,$G$1:$U$1,0))</f>
        <v>537.71</v>
      </c>
      <c r="R457">
        <f ca="1">INDEX(datafile[],MATCH($G457,INDIRECT("datafile[Product ID]"),0),MATCH(R$3,$G$1:$U$1,0))</f>
        <v>85.41</v>
      </c>
      <c r="S457">
        <f ca="1">INDEX(datafile[],MATCH($G457,INDIRECT("datafile[Product ID]"),0),MATCH(S$3,$G$1:$U$1,0))</f>
        <v>86</v>
      </c>
      <c r="T457">
        <f ca="1">INDEX(datafile[],MATCH($G457,INDIRECT("datafile[Product ID]"),0),MATCH(T$3,$G$1:$U$1,0))</f>
        <v>7.21</v>
      </c>
      <c r="U457">
        <f ca="1">INDEX(datafile[],MATCH($G457,INDIRECT("datafile[Product ID]"),0),MATCH(U$3,$G$1:$U$1,0))</f>
        <v>96.19</v>
      </c>
    </row>
    <row r="458" spans="7:21" x14ac:dyDescent="0.25">
      <c r="G458" t="s">
        <v>1128</v>
      </c>
      <c r="H458" t="str">
        <f ca="1">INDEX(datafile[],MATCH($G458,INDIRECT("datafile[Product ID]"),0),MATCH(H$3,$G$1:$U$1,0))</f>
        <v>Electronics</v>
      </c>
      <c r="I458" t="str">
        <f ca="1">INDEX(datafile[],MATCH($G458,INDIRECT("datafile[Product ID]"),0),MATCH(I$3,$G$1:$U$1,0))</f>
        <v>T-shirt</v>
      </c>
      <c r="J458" t="str">
        <f ca="1">INDEX(datafile[],MATCH($G458,INDIRECT("datafile[Product ID]"),0),MATCH(J$3,$G$1:$U$1,0))</f>
        <v>PayPal</v>
      </c>
      <c r="K458" t="str">
        <f ca="1">INDEX(datafile[],MATCH($G458,INDIRECT("datafile[Product ID]"),0),MATCH(K$3,$G$1:$U$1,0))</f>
        <v>Los Angeles</v>
      </c>
      <c r="L458" t="str">
        <f ca="1">INDEX(datafile[],MATCH($G458,INDIRECT("datafile[Product ID]"),0),MATCH(L$3,$G$1:$U$1,0))</f>
        <v>Pending</v>
      </c>
      <c r="M458">
        <f ca="1">INDEX(datafile[],MATCH($G458,INDIRECT("datafile[Product ID]"),0),MATCH(M$3,$G$1:$U$1,0))</f>
        <v>46.28</v>
      </c>
      <c r="N458" t="str">
        <f ca="1">INDEX(datafile[],MATCH($G458,INDIRECT("datafile[Product ID]"),0),MATCH(N$3,$G$1:$U$1,0))</f>
        <v>53151 Park Trafficway
East Benjaminbury, NJ 00898</v>
      </c>
      <c r="O458" t="str">
        <f ca="1">INDEX(datafile[],MATCH($G458,INDIRECT("datafile[Product ID]"),0),MATCH(O$3,$G$1:$U$1,0))</f>
        <v>Website</v>
      </c>
      <c r="P458">
        <f ca="1">INDEX(datafile[],MATCH($G458,INDIRECT("datafile[Product ID]"),0),MATCH(P$3,$G$1:$U$1,0))</f>
        <v>45369</v>
      </c>
      <c r="Q458">
        <f ca="1">INDEX(datafile[],MATCH($G458,INDIRECT("datafile[Product ID]"),0),MATCH(Q$3,$G$1:$U$1,0))</f>
        <v>734.22</v>
      </c>
      <c r="R458">
        <f ca="1">INDEX(datafile[],MATCH($G458,INDIRECT("datafile[Product ID]"),0),MATCH(R$3,$G$1:$U$1,0))</f>
        <v>197.22</v>
      </c>
      <c r="S458">
        <f ca="1">INDEX(datafile[],MATCH($G458,INDIRECT("datafile[Product ID]"),0),MATCH(S$3,$G$1:$U$1,0))</f>
        <v>15</v>
      </c>
      <c r="T458">
        <f ca="1">INDEX(datafile[],MATCH($G458,INDIRECT("datafile[Product ID]"),0),MATCH(T$3,$G$1:$U$1,0))</f>
        <v>49.8</v>
      </c>
      <c r="U458">
        <f ca="1">INDEX(datafile[],MATCH($G458,INDIRECT("datafile[Product ID]"),0),MATCH(U$3,$G$1:$U$1,0))</f>
        <v>11.27</v>
      </c>
    </row>
    <row r="459" spans="7:21" x14ac:dyDescent="0.25">
      <c r="G459" t="s">
        <v>1130</v>
      </c>
      <c r="H459" t="str">
        <f ca="1">INDEX(datafile[],MATCH($G459,INDIRECT("datafile[Product ID]"),0),MATCH(H$3,$G$1:$U$1,0))</f>
        <v>Sports</v>
      </c>
      <c r="I459" t="str">
        <f ca="1">INDEX(datafile[],MATCH($G459,INDIRECT("datafile[Product ID]"),0),MATCH(I$3,$G$1:$U$1,0))</f>
        <v>Basketball</v>
      </c>
      <c r="J459" t="str">
        <f ca="1">INDEX(datafile[],MATCH($G459,INDIRECT("datafile[Product ID]"),0),MATCH(J$3,$G$1:$U$1,0))</f>
        <v>PayPal</v>
      </c>
      <c r="K459" t="str">
        <f ca="1">INDEX(datafile[],MATCH($G459,INDIRECT("datafile[Product ID]"),0),MATCH(K$3,$G$1:$U$1,0))</f>
        <v>Chicago</v>
      </c>
      <c r="L459" t="str">
        <f ca="1">INDEX(datafile[],MATCH($G459,INDIRECT("datafile[Product ID]"),0),MATCH(L$3,$G$1:$U$1,0))</f>
        <v>Completed</v>
      </c>
      <c r="M459">
        <f ca="1">INDEX(datafile[],MATCH($G459,INDIRECT("datafile[Product ID]"),0),MATCH(M$3,$G$1:$U$1,0))</f>
        <v>35.409999999999997</v>
      </c>
      <c r="N459" t="str">
        <f ca="1">INDEX(datafile[],MATCH($G459,INDIRECT("datafile[Product ID]"),0),MATCH(N$3,$G$1:$U$1,0))</f>
        <v>PSC 9937, Box 7332
APO AE 78894</v>
      </c>
      <c r="O459" t="str">
        <f ca="1">INDEX(datafile[],MATCH($G459,INDIRECT("datafile[Product ID]"),0),MATCH(O$3,$G$1:$U$1,0))</f>
        <v>Website</v>
      </c>
      <c r="P459">
        <f ca="1">INDEX(datafile[],MATCH($G459,INDIRECT("datafile[Product ID]"),0),MATCH(P$3,$G$1:$U$1,0))</f>
        <v>45376</v>
      </c>
      <c r="Q459">
        <f ca="1">INDEX(datafile[],MATCH($G459,INDIRECT("datafile[Product ID]"),0),MATCH(Q$3,$G$1:$U$1,0))</f>
        <v>107.56</v>
      </c>
      <c r="R459">
        <f ca="1">INDEX(datafile[],MATCH($G459,INDIRECT("datafile[Product ID]"),0),MATCH(R$3,$G$1:$U$1,0))</f>
        <v>420.64</v>
      </c>
      <c r="S459">
        <f ca="1">INDEX(datafile[],MATCH($G459,INDIRECT("datafile[Product ID]"),0),MATCH(S$3,$G$1:$U$1,0))</f>
        <v>41</v>
      </c>
      <c r="T459">
        <f ca="1">INDEX(datafile[],MATCH($G459,INDIRECT("datafile[Product ID]"),0),MATCH(T$3,$G$1:$U$1,0))</f>
        <v>8.86</v>
      </c>
      <c r="U459">
        <f ca="1">INDEX(datafile[],MATCH($G459,INDIRECT("datafile[Product ID]"),0),MATCH(U$3,$G$1:$U$1,0))</f>
        <v>24.34</v>
      </c>
    </row>
    <row r="460" spans="7:21" x14ac:dyDescent="0.25">
      <c r="G460" t="s">
        <v>1133</v>
      </c>
      <c r="H460" t="str">
        <f ca="1">INDEX(datafile[],MATCH($G460,INDIRECT("datafile[Product ID]"),0),MATCH(H$3,$G$1:$U$1,0))</f>
        <v>Sports</v>
      </c>
      <c r="I460" t="str">
        <f ca="1">INDEX(datafile[],MATCH($G460,INDIRECT("datafile[Product ID]"),0),MATCH(I$3,$G$1:$U$1,0))</f>
        <v>Basketball</v>
      </c>
      <c r="J460" t="str">
        <f ca="1">INDEX(datafile[],MATCH($G460,INDIRECT("datafile[Product ID]"),0),MATCH(J$3,$G$1:$U$1,0))</f>
        <v>Cash on Delivery</v>
      </c>
      <c r="K460" t="str">
        <f ca="1">INDEX(datafile[],MATCH($G460,INDIRECT("datafile[Product ID]"),0),MATCH(K$3,$G$1:$U$1,0))</f>
        <v>Los Angeles</v>
      </c>
      <c r="L460" t="str">
        <f ca="1">INDEX(datafile[],MATCH($G460,INDIRECT("datafile[Product ID]"),0),MATCH(L$3,$G$1:$U$1,0))</f>
        <v>Cancelled</v>
      </c>
      <c r="M460">
        <f ca="1">INDEX(datafile[],MATCH($G460,INDIRECT("datafile[Product ID]"),0),MATCH(M$3,$G$1:$U$1,0))</f>
        <v>31.85</v>
      </c>
      <c r="N460" t="str">
        <f ca="1">INDEX(datafile[],MATCH($G460,INDIRECT("datafile[Product ID]"),0),MATCH(N$3,$G$1:$U$1,0))</f>
        <v>PSC 2494, Box 8647
APO AE 75965</v>
      </c>
      <c r="O460" t="str">
        <f ca="1">INDEX(datafile[],MATCH($G460,INDIRECT("datafile[Product ID]"),0),MATCH(O$3,$G$1:$U$1,0))</f>
        <v>App</v>
      </c>
      <c r="P460">
        <f ca="1">INDEX(datafile[],MATCH($G460,INDIRECT("datafile[Product ID]"),0),MATCH(P$3,$G$1:$U$1,0))</f>
        <v>45571</v>
      </c>
      <c r="Q460">
        <f ca="1">INDEX(datafile[],MATCH($G460,INDIRECT("datafile[Product ID]"),0),MATCH(Q$3,$G$1:$U$1,0))</f>
        <v>531.45000000000005</v>
      </c>
      <c r="R460">
        <f ca="1">INDEX(datafile[],MATCH($G460,INDIRECT("datafile[Product ID]"),0),MATCH(R$3,$G$1:$U$1,0))</f>
        <v>341.29</v>
      </c>
      <c r="S460">
        <f ca="1">INDEX(datafile[],MATCH($G460,INDIRECT("datafile[Product ID]"),0),MATCH(S$3,$G$1:$U$1,0))</f>
        <v>8</v>
      </c>
      <c r="T460">
        <f ca="1">INDEX(datafile[],MATCH($G460,INDIRECT("datafile[Product ID]"),0),MATCH(T$3,$G$1:$U$1,0))</f>
        <v>6.12</v>
      </c>
      <c r="U460">
        <f ca="1">INDEX(datafile[],MATCH($G460,INDIRECT("datafile[Product ID]"),0),MATCH(U$3,$G$1:$U$1,0))</f>
        <v>33</v>
      </c>
    </row>
    <row r="461" spans="7:21" x14ac:dyDescent="0.25">
      <c r="G461" t="s">
        <v>1135</v>
      </c>
      <c r="H461" t="str">
        <f ca="1">INDEX(datafile[],MATCH($G461,INDIRECT("datafile[Product ID]"),0),MATCH(H$3,$G$1:$U$1,0))</f>
        <v>Clothing</v>
      </c>
      <c r="I461" t="str">
        <f ca="1">INDEX(datafile[],MATCH($G461,INDIRECT("datafile[Product ID]"),0),MATCH(I$3,$G$1:$U$1,0))</f>
        <v>T-shirt</v>
      </c>
      <c r="J461" t="str">
        <f ca="1">INDEX(datafile[],MATCH($G461,INDIRECT("datafile[Product ID]"),0),MATCH(J$3,$G$1:$U$1,0))</f>
        <v>Cash on Delivery</v>
      </c>
      <c r="K461" t="str">
        <f ca="1">INDEX(datafile[],MATCH($G461,INDIRECT("datafile[Product ID]"),0),MATCH(K$3,$G$1:$U$1,0))</f>
        <v>San Francisco</v>
      </c>
      <c r="L461" t="str">
        <f ca="1">INDEX(datafile[],MATCH($G461,INDIRECT("datafile[Product ID]"),0),MATCH(L$3,$G$1:$U$1,0))</f>
        <v>Completed</v>
      </c>
      <c r="M461">
        <f ca="1">INDEX(datafile[],MATCH($G461,INDIRECT("datafile[Product ID]"),0),MATCH(M$3,$G$1:$U$1,0))</f>
        <v>45.74</v>
      </c>
      <c r="N461" t="str">
        <f ca="1">INDEX(datafile[],MATCH($G461,INDIRECT("datafile[Product ID]"),0),MATCH(N$3,$G$1:$U$1,0))</f>
        <v>93200 Christopher Villages Apt. 891
East Jeffery, CO 37790</v>
      </c>
      <c r="O461" t="str">
        <f ca="1">INDEX(datafile[],MATCH($G461,INDIRECT("datafile[Product ID]"),0),MATCH(O$3,$G$1:$U$1,0))</f>
        <v>Website</v>
      </c>
      <c r="P461">
        <f ca="1">INDEX(datafile[],MATCH($G461,INDIRECT("datafile[Product ID]"),0),MATCH(P$3,$G$1:$U$1,0))</f>
        <v>45410</v>
      </c>
      <c r="Q461">
        <f ca="1">INDEX(datafile[],MATCH($G461,INDIRECT("datafile[Product ID]"),0),MATCH(Q$3,$G$1:$U$1,0))</f>
        <v>461.11</v>
      </c>
      <c r="R461">
        <f ca="1">INDEX(datafile[],MATCH($G461,INDIRECT("datafile[Product ID]"),0),MATCH(R$3,$G$1:$U$1,0))</f>
        <v>260.45</v>
      </c>
      <c r="S461">
        <f ca="1">INDEX(datafile[],MATCH($G461,INDIRECT("datafile[Product ID]"),0),MATCH(S$3,$G$1:$U$1,0))</f>
        <v>75</v>
      </c>
      <c r="T461">
        <f ca="1">INDEX(datafile[],MATCH($G461,INDIRECT("datafile[Product ID]"),0),MATCH(T$3,$G$1:$U$1,0))</f>
        <v>26.2</v>
      </c>
      <c r="U461">
        <f ca="1">INDEX(datafile[],MATCH($G461,INDIRECT("datafile[Product ID]"),0),MATCH(U$3,$G$1:$U$1,0))</f>
        <v>62.82</v>
      </c>
    </row>
    <row r="462" spans="7:21" x14ac:dyDescent="0.25">
      <c r="G462" t="s">
        <v>1137</v>
      </c>
      <c r="H462" t="str">
        <f ca="1">INDEX(datafile[],MATCH($G462,INDIRECT("datafile[Product ID]"),0),MATCH(H$3,$G$1:$U$1,0))</f>
        <v>Sports</v>
      </c>
      <c r="I462" t="str">
        <f ca="1">INDEX(datafile[],MATCH($G462,INDIRECT("datafile[Product ID]"),0),MATCH(I$3,$G$1:$U$1,0))</f>
        <v>Laptop</v>
      </c>
      <c r="J462" t="str">
        <f ca="1">INDEX(datafile[],MATCH($G462,INDIRECT("datafile[Product ID]"),0),MATCH(J$3,$G$1:$U$1,0))</f>
        <v>Cash on Delivery</v>
      </c>
      <c r="K462" t="str">
        <f ca="1">INDEX(datafile[],MATCH($G462,INDIRECT("datafile[Product ID]"),0),MATCH(K$3,$G$1:$U$1,0))</f>
        <v>Los Angeles</v>
      </c>
      <c r="L462" t="str">
        <f ca="1">INDEX(datafile[],MATCH($G462,INDIRECT("datafile[Product ID]"),0),MATCH(L$3,$G$1:$U$1,0))</f>
        <v>Completed</v>
      </c>
      <c r="M462">
        <f ca="1">INDEX(datafile[],MATCH($G462,INDIRECT("datafile[Product ID]"),0),MATCH(M$3,$G$1:$U$1,0))</f>
        <v>23.22</v>
      </c>
      <c r="N462" t="str">
        <f ca="1">INDEX(datafile[],MATCH($G462,INDIRECT("datafile[Product ID]"),0),MATCH(N$3,$G$1:$U$1,0))</f>
        <v>6329 Hensley Isle
Port Monica, IN 34061</v>
      </c>
      <c r="O462" t="str">
        <f ca="1">INDEX(datafile[],MATCH($G462,INDIRECT("datafile[Product ID]"),0),MATCH(O$3,$G$1:$U$1,0))</f>
        <v>Website</v>
      </c>
      <c r="P462">
        <f ca="1">INDEX(datafile[],MATCH($G462,INDIRECT("datafile[Product ID]"),0),MATCH(P$3,$G$1:$U$1,0))</f>
        <v>45230</v>
      </c>
      <c r="Q462">
        <f ca="1">INDEX(datafile[],MATCH($G462,INDIRECT("datafile[Product ID]"),0),MATCH(Q$3,$G$1:$U$1,0))</f>
        <v>662.04</v>
      </c>
      <c r="R462">
        <f ca="1">INDEX(datafile[],MATCH($G462,INDIRECT("datafile[Product ID]"),0),MATCH(R$3,$G$1:$U$1,0))</f>
        <v>289.45999999999998</v>
      </c>
      <c r="S462">
        <f ca="1">INDEX(datafile[],MATCH($G462,INDIRECT("datafile[Product ID]"),0),MATCH(S$3,$G$1:$U$1,0))</f>
        <v>50</v>
      </c>
      <c r="T462">
        <f ca="1">INDEX(datafile[],MATCH($G462,INDIRECT("datafile[Product ID]"),0),MATCH(T$3,$G$1:$U$1,0))</f>
        <v>45.15</v>
      </c>
      <c r="U462">
        <f ca="1">INDEX(datafile[],MATCH($G462,INDIRECT("datafile[Product ID]"),0),MATCH(U$3,$G$1:$U$1,0))</f>
        <v>15.13</v>
      </c>
    </row>
    <row r="463" spans="7:21" x14ac:dyDescent="0.25">
      <c r="G463" t="s">
        <v>1139</v>
      </c>
      <c r="H463" t="str">
        <f ca="1">INDEX(datafile[],MATCH($G463,INDIRECT("datafile[Product ID]"),0),MATCH(H$3,$G$1:$U$1,0))</f>
        <v>Clothing</v>
      </c>
      <c r="I463" t="str">
        <f ca="1">INDEX(datafile[],MATCH($G463,INDIRECT("datafile[Product ID]"),0),MATCH(I$3,$G$1:$U$1,0))</f>
        <v>Chair</v>
      </c>
      <c r="J463" t="str">
        <f ca="1">INDEX(datafile[],MATCH($G463,INDIRECT("datafile[Product ID]"),0),MATCH(J$3,$G$1:$U$1,0))</f>
        <v>Credit Card</v>
      </c>
      <c r="K463" t="str">
        <f ca="1">INDEX(datafile[],MATCH($G463,INDIRECT("datafile[Product ID]"),0),MATCH(K$3,$G$1:$U$1,0))</f>
        <v>Los Angeles</v>
      </c>
      <c r="L463" t="str">
        <f ca="1">INDEX(datafile[],MATCH($G463,INDIRECT("datafile[Product ID]"),0),MATCH(L$3,$G$1:$U$1,0))</f>
        <v>Completed</v>
      </c>
      <c r="M463">
        <f ca="1">INDEX(datafile[],MATCH($G463,INDIRECT("datafile[Product ID]"),0),MATCH(M$3,$G$1:$U$1,0))</f>
        <v>24.23</v>
      </c>
      <c r="N463" t="str">
        <f ca="1">INDEX(datafile[],MATCH($G463,INDIRECT("datafile[Product ID]"),0),MATCH(N$3,$G$1:$U$1,0))</f>
        <v>PSC 3389, Box 2965
APO AP 92468</v>
      </c>
      <c r="O463" t="str">
        <f ca="1">INDEX(datafile[],MATCH($G463,INDIRECT("datafile[Product ID]"),0),MATCH(O$3,$G$1:$U$1,0))</f>
        <v>Website</v>
      </c>
      <c r="P463">
        <f ca="1">INDEX(datafile[],MATCH($G463,INDIRECT("datafile[Product ID]"),0),MATCH(P$3,$G$1:$U$1,0))</f>
        <v>45352</v>
      </c>
      <c r="Q463">
        <f ca="1">INDEX(datafile[],MATCH($G463,INDIRECT("datafile[Product ID]"),0),MATCH(Q$3,$G$1:$U$1,0))</f>
        <v>395.02</v>
      </c>
      <c r="R463">
        <f ca="1">INDEX(datafile[],MATCH($G463,INDIRECT("datafile[Product ID]"),0),MATCH(R$3,$G$1:$U$1,0))</f>
        <v>278.2</v>
      </c>
      <c r="S463">
        <f ca="1">INDEX(datafile[],MATCH($G463,INDIRECT("datafile[Product ID]"),0),MATCH(S$3,$G$1:$U$1,0))</f>
        <v>26</v>
      </c>
      <c r="T463">
        <f ca="1">INDEX(datafile[],MATCH($G463,INDIRECT("datafile[Product ID]"),0),MATCH(T$3,$G$1:$U$1,0))</f>
        <v>24.82</v>
      </c>
      <c r="U463">
        <f ca="1">INDEX(datafile[],MATCH($G463,INDIRECT("datafile[Product ID]"),0),MATCH(U$3,$G$1:$U$1,0))</f>
        <v>66.77</v>
      </c>
    </row>
    <row r="464" spans="7:21" x14ac:dyDescent="0.25">
      <c r="G464" t="s">
        <v>1143</v>
      </c>
      <c r="H464" t="str">
        <f ca="1">INDEX(datafile[],MATCH($G464,INDIRECT("datafile[Product ID]"),0),MATCH(H$3,$G$1:$U$1,0))</f>
        <v>Furniture</v>
      </c>
      <c r="I464" t="str">
        <f ca="1">INDEX(datafile[],MATCH($G464,INDIRECT("datafile[Product ID]"),0),MATCH(I$3,$G$1:$U$1,0))</f>
        <v>Laptop</v>
      </c>
      <c r="J464" t="str">
        <f ca="1">INDEX(datafile[],MATCH($G464,INDIRECT("datafile[Product ID]"),0),MATCH(J$3,$G$1:$U$1,0))</f>
        <v>PayPal</v>
      </c>
      <c r="K464" t="str">
        <f ca="1">INDEX(datafile[],MATCH($G464,INDIRECT("datafile[Product ID]"),0),MATCH(K$3,$G$1:$U$1,0))</f>
        <v>San Francisco</v>
      </c>
      <c r="L464" t="str">
        <f ca="1">INDEX(datafile[],MATCH($G464,INDIRECT("datafile[Product ID]"),0),MATCH(L$3,$G$1:$U$1,0))</f>
        <v>Returned</v>
      </c>
      <c r="M464">
        <f ca="1">INDEX(datafile[],MATCH($G464,INDIRECT("datafile[Product ID]"),0),MATCH(M$3,$G$1:$U$1,0))</f>
        <v>44.96</v>
      </c>
      <c r="N464" t="str">
        <f ca="1">INDEX(datafile[],MATCH($G464,INDIRECT("datafile[Product ID]"),0),MATCH(N$3,$G$1:$U$1,0))</f>
        <v>864 Brown Skyway Apt. 166
Hallburgh, AK 30119</v>
      </c>
      <c r="O464" t="str">
        <f ca="1">INDEX(datafile[],MATCH($G464,INDIRECT("datafile[Product ID]"),0),MATCH(O$3,$G$1:$U$1,0))</f>
        <v>Website</v>
      </c>
      <c r="P464">
        <f ca="1">INDEX(datafile[],MATCH($G464,INDIRECT("datafile[Product ID]"),0),MATCH(P$3,$G$1:$U$1,0))</f>
        <v>45319</v>
      </c>
      <c r="Q464">
        <f ca="1">INDEX(datafile[],MATCH($G464,INDIRECT("datafile[Product ID]"),0),MATCH(Q$3,$G$1:$U$1,0))</f>
        <v>701.02</v>
      </c>
      <c r="R464">
        <f ca="1">INDEX(datafile[],MATCH($G464,INDIRECT("datafile[Product ID]"),0),MATCH(R$3,$G$1:$U$1,0))</f>
        <v>42.73</v>
      </c>
      <c r="S464">
        <f ca="1">INDEX(datafile[],MATCH($G464,INDIRECT("datafile[Product ID]"),0),MATCH(S$3,$G$1:$U$1,0))</f>
        <v>24</v>
      </c>
      <c r="T464">
        <f ca="1">INDEX(datafile[],MATCH($G464,INDIRECT("datafile[Product ID]"),0),MATCH(T$3,$G$1:$U$1,0))</f>
        <v>16.829999999999998</v>
      </c>
      <c r="U464">
        <f ca="1">INDEX(datafile[],MATCH($G464,INDIRECT("datafile[Product ID]"),0),MATCH(U$3,$G$1:$U$1,0))</f>
        <v>3.66</v>
      </c>
    </row>
    <row r="465" spans="7:21" x14ac:dyDescent="0.25">
      <c r="G465" t="s">
        <v>1148</v>
      </c>
      <c r="H465" t="str">
        <f ca="1">INDEX(datafile[],MATCH($G465,INDIRECT("datafile[Product ID]"),0),MATCH(H$3,$G$1:$U$1,0))</f>
        <v>Clothing</v>
      </c>
      <c r="I465" t="str">
        <f ca="1">INDEX(datafile[],MATCH($G465,INDIRECT("datafile[Product ID]"),0),MATCH(I$3,$G$1:$U$1,0))</f>
        <v>Basketball</v>
      </c>
      <c r="J465" t="str">
        <f ca="1">INDEX(datafile[],MATCH($G465,INDIRECT("datafile[Product ID]"),0),MATCH(J$3,$G$1:$U$1,0))</f>
        <v>Bank Transfer</v>
      </c>
      <c r="K465" t="str">
        <f ca="1">INDEX(datafile[],MATCH($G465,INDIRECT("datafile[Product ID]"),0),MATCH(K$3,$G$1:$U$1,0))</f>
        <v>Houston</v>
      </c>
      <c r="L465" t="str">
        <f ca="1">INDEX(datafile[],MATCH($G465,INDIRECT("datafile[Product ID]"),0),MATCH(L$3,$G$1:$U$1,0))</f>
        <v>Pending</v>
      </c>
      <c r="M465">
        <f ca="1">INDEX(datafile[],MATCH($G465,INDIRECT("datafile[Product ID]"),0),MATCH(M$3,$G$1:$U$1,0))</f>
        <v>18.23</v>
      </c>
      <c r="N465" t="str">
        <f ca="1">INDEX(datafile[],MATCH($G465,INDIRECT("datafile[Product ID]"),0),MATCH(N$3,$G$1:$U$1,0))</f>
        <v>USS Mckinney
FPO AA 55536</v>
      </c>
      <c r="O465" t="str">
        <f ca="1">INDEX(datafile[],MATCH($G465,INDIRECT("datafile[Product ID]"),0),MATCH(O$3,$G$1:$U$1,0))</f>
        <v>App</v>
      </c>
      <c r="P465">
        <f ca="1">INDEX(datafile[],MATCH($G465,INDIRECT("datafile[Product ID]"),0),MATCH(P$3,$G$1:$U$1,0))</f>
        <v>45251</v>
      </c>
      <c r="Q465">
        <f ca="1">INDEX(datafile[],MATCH($G465,INDIRECT("datafile[Product ID]"),0),MATCH(Q$3,$G$1:$U$1,0))</f>
        <v>524.92999999999995</v>
      </c>
      <c r="R465">
        <f ca="1">INDEX(datafile[],MATCH($G465,INDIRECT("datafile[Product ID]"),0),MATCH(R$3,$G$1:$U$1,0))</f>
        <v>147.24</v>
      </c>
      <c r="S465">
        <f ca="1">INDEX(datafile[],MATCH($G465,INDIRECT("datafile[Product ID]"),0),MATCH(S$3,$G$1:$U$1,0))</f>
        <v>74</v>
      </c>
      <c r="T465">
        <f ca="1">INDEX(datafile[],MATCH($G465,INDIRECT("datafile[Product ID]"),0),MATCH(T$3,$G$1:$U$1,0))</f>
        <v>36.4</v>
      </c>
      <c r="U465">
        <f ca="1">INDEX(datafile[],MATCH($G465,INDIRECT("datafile[Product ID]"),0),MATCH(U$3,$G$1:$U$1,0))</f>
        <v>90.08</v>
      </c>
    </row>
    <row r="466" spans="7:21" x14ac:dyDescent="0.25">
      <c r="G466" t="s">
        <v>1151</v>
      </c>
      <c r="H466" t="str">
        <f ca="1">INDEX(datafile[],MATCH($G466,INDIRECT("datafile[Product ID]"),0),MATCH(H$3,$G$1:$U$1,0))</f>
        <v>Furniture</v>
      </c>
      <c r="I466" t="str">
        <f ca="1">INDEX(datafile[],MATCH($G466,INDIRECT("datafile[Product ID]"),0),MATCH(I$3,$G$1:$U$1,0))</f>
        <v>Laptop</v>
      </c>
      <c r="J466" t="str">
        <f ca="1">INDEX(datafile[],MATCH($G466,INDIRECT("datafile[Product ID]"),0),MATCH(J$3,$G$1:$U$1,0))</f>
        <v>Bank Transfer</v>
      </c>
      <c r="K466" t="str">
        <f ca="1">INDEX(datafile[],MATCH($G466,INDIRECT("datafile[Product ID]"),0),MATCH(K$3,$G$1:$U$1,0))</f>
        <v>Chicago</v>
      </c>
      <c r="L466" t="str">
        <f ca="1">INDEX(datafile[],MATCH($G466,INDIRECT("datafile[Product ID]"),0),MATCH(L$3,$G$1:$U$1,0))</f>
        <v>Pending</v>
      </c>
      <c r="M466">
        <f ca="1">INDEX(datafile[],MATCH($G466,INDIRECT("datafile[Product ID]"),0),MATCH(M$3,$G$1:$U$1,0))</f>
        <v>12.17</v>
      </c>
      <c r="N466" t="str">
        <f ca="1">INDEX(datafile[],MATCH($G466,INDIRECT("datafile[Product ID]"),0),MATCH(N$3,$G$1:$U$1,0))</f>
        <v>7178 Wells Burg
Hansenberg, NH 49752</v>
      </c>
      <c r="O466" t="str">
        <f ca="1">INDEX(datafile[],MATCH($G466,INDIRECT("datafile[Product ID]"),0),MATCH(O$3,$G$1:$U$1,0))</f>
        <v>App</v>
      </c>
      <c r="P466">
        <f ca="1">INDEX(datafile[],MATCH($G466,INDIRECT("datafile[Product ID]"),0),MATCH(P$3,$G$1:$U$1,0))</f>
        <v>45563</v>
      </c>
      <c r="Q466">
        <f ca="1">INDEX(datafile[],MATCH($G466,INDIRECT("datafile[Product ID]"),0),MATCH(Q$3,$G$1:$U$1,0))</f>
        <v>964.79</v>
      </c>
      <c r="R466">
        <f ca="1">INDEX(datafile[],MATCH($G466,INDIRECT("datafile[Product ID]"),0),MATCH(R$3,$G$1:$U$1,0))</f>
        <v>126.24</v>
      </c>
      <c r="S466">
        <f ca="1">INDEX(datafile[],MATCH($G466,INDIRECT("datafile[Product ID]"),0),MATCH(S$3,$G$1:$U$1,0))</f>
        <v>30</v>
      </c>
      <c r="T466">
        <f ca="1">INDEX(datafile[],MATCH($G466,INDIRECT("datafile[Product ID]"),0),MATCH(T$3,$G$1:$U$1,0))</f>
        <v>9.77</v>
      </c>
      <c r="U466">
        <f ca="1">INDEX(datafile[],MATCH($G466,INDIRECT("datafile[Product ID]"),0),MATCH(U$3,$G$1:$U$1,0))</f>
        <v>19.41</v>
      </c>
    </row>
    <row r="467" spans="7:21" x14ac:dyDescent="0.25">
      <c r="G467" t="s">
        <v>1153</v>
      </c>
      <c r="H467" t="str">
        <f ca="1">INDEX(datafile[],MATCH($G467,INDIRECT("datafile[Product ID]"),0),MATCH(H$3,$G$1:$U$1,0))</f>
        <v>Electronics</v>
      </c>
      <c r="I467" t="str">
        <f ca="1">INDEX(datafile[],MATCH($G467,INDIRECT("datafile[Product ID]"),0),MATCH(I$3,$G$1:$U$1,0))</f>
        <v>Chair</v>
      </c>
      <c r="J467" t="str">
        <f ca="1">INDEX(datafile[],MATCH($G467,INDIRECT("datafile[Product ID]"),0),MATCH(J$3,$G$1:$U$1,0))</f>
        <v>Credit Card</v>
      </c>
      <c r="K467" t="str">
        <f ca="1">INDEX(datafile[],MATCH($G467,INDIRECT("datafile[Product ID]"),0),MATCH(K$3,$G$1:$U$1,0))</f>
        <v>Houston</v>
      </c>
      <c r="L467" t="str">
        <f ca="1">INDEX(datafile[],MATCH($G467,INDIRECT("datafile[Product ID]"),0),MATCH(L$3,$G$1:$U$1,0))</f>
        <v>Completed</v>
      </c>
      <c r="M467">
        <f ca="1">INDEX(datafile[],MATCH($G467,INDIRECT("datafile[Product ID]"),0),MATCH(M$3,$G$1:$U$1,0))</f>
        <v>27.22</v>
      </c>
      <c r="N467" t="str">
        <f ca="1">INDEX(datafile[],MATCH($G467,INDIRECT("datafile[Product ID]"),0),MATCH(N$3,$G$1:$U$1,0))</f>
        <v>62170 Hayes Branch
Lake Geraldfort, IN 13205</v>
      </c>
      <c r="O467" t="str">
        <f ca="1">INDEX(datafile[],MATCH($G467,INDIRECT("datafile[Product ID]"),0),MATCH(O$3,$G$1:$U$1,0))</f>
        <v>Website</v>
      </c>
      <c r="P467">
        <f ca="1">INDEX(datafile[],MATCH($G467,INDIRECT("datafile[Product ID]"),0),MATCH(P$3,$G$1:$U$1,0))</f>
        <v>45536</v>
      </c>
      <c r="Q467">
        <f ca="1">INDEX(datafile[],MATCH($G467,INDIRECT("datafile[Product ID]"),0),MATCH(Q$3,$G$1:$U$1,0))</f>
        <v>858.79</v>
      </c>
      <c r="R467">
        <f ca="1">INDEX(datafile[],MATCH($G467,INDIRECT("datafile[Product ID]"),0),MATCH(R$3,$G$1:$U$1,0))</f>
        <v>346.1</v>
      </c>
      <c r="S467">
        <f ca="1">INDEX(datafile[],MATCH($G467,INDIRECT("datafile[Product ID]"),0),MATCH(S$3,$G$1:$U$1,0))</f>
        <v>29</v>
      </c>
      <c r="T467">
        <f ca="1">INDEX(datafile[],MATCH($G467,INDIRECT("datafile[Product ID]"),0),MATCH(T$3,$G$1:$U$1,0))</f>
        <v>41.62</v>
      </c>
      <c r="U467">
        <f ca="1">INDEX(datafile[],MATCH($G467,INDIRECT("datafile[Product ID]"),0),MATCH(U$3,$G$1:$U$1,0))</f>
        <v>49.07</v>
      </c>
    </row>
    <row r="468" spans="7:21" x14ac:dyDescent="0.25">
      <c r="G468" t="s">
        <v>1155</v>
      </c>
      <c r="H468" t="str">
        <f ca="1">INDEX(datafile[],MATCH($G468,INDIRECT("datafile[Product ID]"),0),MATCH(H$3,$G$1:$U$1,0))</f>
        <v>Sports</v>
      </c>
      <c r="I468" t="str">
        <f ca="1">INDEX(datafile[],MATCH($G468,INDIRECT("datafile[Product ID]"),0),MATCH(I$3,$G$1:$U$1,0))</f>
        <v>Chair</v>
      </c>
      <c r="J468" t="str">
        <f ca="1">INDEX(datafile[],MATCH($G468,INDIRECT("datafile[Product ID]"),0),MATCH(J$3,$G$1:$U$1,0))</f>
        <v>Credit Card</v>
      </c>
      <c r="K468" t="str">
        <f ca="1">INDEX(datafile[],MATCH($G468,INDIRECT("datafile[Product ID]"),0),MATCH(K$3,$G$1:$U$1,0))</f>
        <v>San Francisco</v>
      </c>
      <c r="L468" t="str">
        <f ca="1">INDEX(datafile[],MATCH($G468,INDIRECT("datafile[Product ID]"),0),MATCH(L$3,$G$1:$U$1,0))</f>
        <v>Returned</v>
      </c>
      <c r="M468">
        <f ca="1">INDEX(datafile[],MATCH($G468,INDIRECT("datafile[Product ID]"),0),MATCH(M$3,$G$1:$U$1,0))</f>
        <v>38.64</v>
      </c>
      <c r="N468" t="str">
        <f ca="1">INDEX(datafile[],MATCH($G468,INDIRECT("datafile[Product ID]"),0),MATCH(N$3,$G$1:$U$1,0))</f>
        <v>7810 Brooks Parks
Wallaceberg, MA 88556</v>
      </c>
      <c r="O468" t="str">
        <f ca="1">INDEX(datafile[],MATCH($G468,INDIRECT("datafile[Product ID]"),0),MATCH(O$3,$G$1:$U$1,0))</f>
        <v>Website</v>
      </c>
      <c r="P468">
        <f ca="1">INDEX(datafile[],MATCH($G468,INDIRECT("datafile[Product ID]"),0),MATCH(P$3,$G$1:$U$1,0))</f>
        <v>45453</v>
      </c>
      <c r="Q468">
        <f ca="1">INDEX(datafile[],MATCH($G468,INDIRECT("datafile[Product ID]"),0),MATCH(Q$3,$G$1:$U$1,0))</f>
        <v>345.73</v>
      </c>
      <c r="R468">
        <f ca="1">INDEX(datafile[],MATCH($G468,INDIRECT("datafile[Product ID]"),0),MATCH(R$3,$G$1:$U$1,0))</f>
        <v>238.02</v>
      </c>
      <c r="S468">
        <f ca="1">INDEX(datafile[],MATCH($G468,INDIRECT("datafile[Product ID]"),0),MATCH(S$3,$G$1:$U$1,0))</f>
        <v>94</v>
      </c>
      <c r="T468">
        <f ca="1">INDEX(datafile[],MATCH($G468,INDIRECT("datafile[Product ID]"),0),MATCH(T$3,$G$1:$U$1,0))</f>
        <v>28.29</v>
      </c>
      <c r="U468">
        <f ca="1">INDEX(datafile[],MATCH($G468,INDIRECT("datafile[Product ID]"),0),MATCH(U$3,$G$1:$U$1,0))</f>
        <v>85.63</v>
      </c>
    </row>
    <row r="469" spans="7:21" x14ac:dyDescent="0.25">
      <c r="G469" t="s">
        <v>1162</v>
      </c>
      <c r="H469" t="str">
        <f ca="1">INDEX(datafile[],MATCH($G469,INDIRECT("datafile[Product ID]"),0),MATCH(H$3,$G$1:$U$1,0))</f>
        <v>Electronics</v>
      </c>
      <c r="I469" t="str">
        <f ca="1">INDEX(datafile[],MATCH($G469,INDIRECT("datafile[Product ID]"),0),MATCH(I$3,$G$1:$U$1,0))</f>
        <v>Chair</v>
      </c>
      <c r="J469" t="str">
        <f ca="1">INDEX(datafile[],MATCH($G469,INDIRECT("datafile[Product ID]"),0),MATCH(J$3,$G$1:$U$1,0))</f>
        <v>Credit Card</v>
      </c>
      <c r="K469" t="str">
        <f ca="1">INDEX(datafile[],MATCH($G469,INDIRECT("datafile[Product ID]"),0),MATCH(K$3,$G$1:$U$1,0))</f>
        <v>San Francisco</v>
      </c>
      <c r="L469" t="str">
        <f ca="1">INDEX(datafile[],MATCH($G469,INDIRECT("datafile[Product ID]"),0),MATCH(L$3,$G$1:$U$1,0))</f>
        <v>Cancelled</v>
      </c>
      <c r="M469">
        <f ca="1">INDEX(datafile[],MATCH($G469,INDIRECT("datafile[Product ID]"),0),MATCH(M$3,$G$1:$U$1,0))</f>
        <v>32.299999999999997</v>
      </c>
      <c r="N469" t="str">
        <f ca="1">INDEX(datafile[],MATCH($G469,INDIRECT("datafile[Product ID]"),0),MATCH(N$3,$G$1:$U$1,0))</f>
        <v>4959 Michael Villages
Lake Steven, OH 46187</v>
      </c>
      <c r="O469" t="str">
        <f ca="1">INDEX(datafile[],MATCH($G469,INDIRECT("datafile[Product ID]"),0),MATCH(O$3,$G$1:$U$1,0))</f>
        <v>Website</v>
      </c>
      <c r="P469">
        <f ca="1">INDEX(datafile[],MATCH($G469,INDIRECT("datafile[Product ID]"),0),MATCH(P$3,$G$1:$U$1,0))</f>
        <v>45553</v>
      </c>
      <c r="Q469">
        <f ca="1">INDEX(datafile[],MATCH($G469,INDIRECT("datafile[Product ID]"),0),MATCH(Q$3,$G$1:$U$1,0))</f>
        <v>459.99</v>
      </c>
      <c r="R469">
        <f ca="1">INDEX(datafile[],MATCH($G469,INDIRECT("datafile[Product ID]"),0),MATCH(R$3,$G$1:$U$1,0))</f>
        <v>288.45</v>
      </c>
      <c r="S469">
        <f ca="1">INDEX(datafile[],MATCH($G469,INDIRECT("datafile[Product ID]"),0),MATCH(S$3,$G$1:$U$1,0))</f>
        <v>45</v>
      </c>
      <c r="T469">
        <f ca="1">INDEX(datafile[],MATCH($G469,INDIRECT("datafile[Product ID]"),0),MATCH(T$3,$G$1:$U$1,0))</f>
        <v>36.85</v>
      </c>
      <c r="U469">
        <f ca="1">INDEX(datafile[],MATCH($G469,INDIRECT("datafile[Product ID]"),0),MATCH(U$3,$G$1:$U$1,0))</f>
        <v>18.010000000000002</v>
      </c>
    </row>
    <row r="470" spans="7:21" x14ac:dyDescent="0.25">
      <c r="G470" t="s">
        <v>1164</v>
      </c>
      <c r="H470" t="str">
        <f ca="1">INDEX(datafile[],MATCH($G470,INDIRECT("datafile[Product ID]"),0),MATCH(H$3,$G$1:$U$1,0))</f>
        <v>Furniture</v>
      </c>
      <c r="I470" t="str">
        <f ca="1">INDEX(datafile[],MATCH($G470,INDIRECT("datafile[Product ID]"),0),MATCH(I$3,$G$1:$U$1,0))</f>
        <v>Novel</v>
      </c>
      <c r="J470" t="str">
        <f ca="1">INDEX(datafile[],MATCH($G470,INDIRECT("datafile[Product ID]"),0),MATCH(J$3,$G$1:$U$1,0))</f>
        <v>PayPal</v>
      </c>
      <c r="K470" t="str">
        <f ca="1">INDEX(datafile[],MATCH($G470,INDIRECT("datafile[Product ID]"),0),MATCH(K$3,$G$1:$U$1,0))</f>
        <v>Chicago</v>
      </c>
      <c r="L470" t="str">
        <f ca="1">INDEX(datafile[],MATCH($G470,INDIRECT("datafile[Product ID]"),0),MATCH(L$3,$G$1:$U$1,0))</f>
        <v>Pending</v>
      </c>
      <c r="M470">
        <f ca="1">INDEX(datafile[],MATCH($G470,INDIRECT("datafile[Product ID]"),0),MATCH(M$3,$G$1:$U$1,0))</f>
        <v>49.8</v>
      </c>
      <c r="N470" t="str">
        <f ca="1">INDEX(datafile[],MATCH($G470,INDIRECT("datafile[Product ID]"),0),MATCH(N$3,$G$1:$U$1,0))</f>
        <v>437 Bauer Unions Suite 732
Mccarthyhaven, NH 31324</v>
      </c>
      <c r="O470" t="str">
        <f ca="1">INDEX(datafile[],MATCH($G470,INDIRECT("datafile[Product ID]"),0),MATCH(O$3,$G$1:$U$1,0))</f>
        <v>App</v>
      </c>
      <c r="P470">
        <f ca="1">INDEX(datafile[],MATCH($G470,INDIRECT("datafile[Product ID]"),0),MATCH(P$3,$G$1:$U$1,0))</f>
        <v>45212</v>
      </c>
      <c r="Q470">
        <f ca="1">INDEX(datafile[],MATCH($G470,INDIRECT("datafile[Product ID]"),0),MATCH(Q$3,$G$1:$U$1,0))</f>
        <v>886.97</v>
      </c>
      <c r="R470">
        <f ca="1">INDEX(datafile[],MATCH($G470,INDIRECT("datafile[Product ID]"),0),MATCH(R$3,$G$1:$U$1,0))</f>
        <v>457.35</v>
      </c>
      <c r="S470">
        <f ca="1">INDEX(datafile[],MATCH($G470,INDIRECT("datafile[Product ID]"),0),MATCH(S$3,$G$1:$U$1,0))</f>
        <v>9</v>
      </c>
      <c r="T470">
        <f ca="1">INDEX(datafile[],MATCH($G470,INDIRECT("datafile[Product ID]"),0),MATCH(T$3,$G$1:$U$1,0))</f>
        <v>25.77</v>
      </c>
      <c r="U470">
        <f ca="1">INDEX(datafile[],MATCH($G470,INDIRECT("datafile[Product ID]"),0),MATCH(U$3,$G$1:$U$1,0))</f>
        <v>24.87</v>
      </c>
    </row>
    <row r="471" spans="7:21" x14ac:dyDescent="0.25">
      <c r="G471" t="s">
        <v>1166</v>
      </c>
      <c r="H471" t="str">
        <f ca="1">INDEX(datafile[],MATCH($G471,INDIRECT("datafile[Product ID]"),0),MATCH(H$3,$G$1:$U$1,0))</f>
        <v>Books</v>
      </c>
      <c r="I471" t="str">
        <f ca="1">INDEX(datafile[],MATCH($G471,INDIRECT("datafile[Product ID]"),0),MATCH(I$3,$G$1:$U$1,0))</f>
        <v>T-shirt</v>
      </c>
      <c r="J471" t="str">
        <f ca="1">INDEX(datafile[],MATCH($G471,INDIRECT("datafile[Product ID]"),0),MATCH(J$3,$G$1:$U$1,0))</f>
        <v>Bank Transfer</v>
      </c>
      <c r="K471" t="str">
        <f ca="1">INDEX(datafile[],MATCH($G471,INDIRECT("datafile[Product ID]"),0),MATCH(K$3,$G$1:$U$1,0))</f>
        <v>San Francisco</v>
      </c>
      <c r="L471" t="str">
        <f ca="1">INDEX(datafile[],MATCH($G471,INDIRECT("datafile[Product ID]"),0),MATCH(L$3,$G$1:$U$1,0))</f>
        <v>Completed</v>
      </c>
      <c r="M471">
        <f ca="1">INDEX(datafile[],MATCH($G471,INDIRECT("datafile[Product ID]"),0),MATCH(M$3,$G$1:$U$1,0))</f>
        <v>17.36</v>
      </c>
      <c r="N471" t="str">
        <f ca="1">INDEX(datafile[],MATCH($G471,INDIRECT("datafile[Product ID]"),0),MATCH(N$3,$G$1:$U$1,0))</f>
        <v>68814 Johnson Walk
Joyceshire, WV 54547</v>
      </c>
      <c r="O471" t="str">
        <f ca="1">INDEX(datafile[],MATCH($G471,INDIRECT("datafile[Product ID]"),0),MATCH(O$3,$G$1:$U$1,0))</f>
        <v>Website</v>
      </c>
      <c r="P471">
        <f ca="1">INDEX(datafile[],MATCH($G471,INDIRECT("datafile[Product ID]"),0),MATCH(P$3,$G$1:$U$1,0))</f>
        <v>45421</v>
      </c>
      <c r="Q471">
        <f ca="1">INDEX(datafile[],MATCH($G471,INDIRECT("datafile[Product ID]"),0),MATCH(Q$3,$G$1:$U$1,0))</f>
        <v>878.45</v>
      </c>
      <c r="R471">
        <f ca="1">INDEX(datafile[],MATCH($G471,INDIRECT("datafile[Product ID]"),0),MATCH(R$3,$G$1:$U$1,0))</f>
        <v>98.62</v>
      </c>
      <c r="S471">
        <f ca="1">INDEX(datafile[],MATCH($G471,INDIRECT("datafile[Product ID]"),0),MATCH(S$3,$G$1:$U$1,0))</f>
        <v>21</v>
      </c>
      <c r="T471">
        <f ca="1">INDEX(datafile[],MATCH($G471,INDIRECT("datafile[Product ID]"),0),MATCH(T$3,$G$1:$U$1,0))</f>
        <v>21.58</v>
      </c>
      <c r="U471">
        <f ca="1">INDEX(datafile[],MATCH($G471,INDIRECT("datafile[Product ID]"),0),MATCH(U$3,$G$1:$U$1,0))</f>
        <v>44.18</v>
      </c>
    </row>
    <row r="472" spans="7:21" x14ac:dyDescent="0.25">
      <c r="G472" t="s">
        <v>1169</v>
      </c>
      <c r="H472" t="str">
        <f ca="1">INDEX(datafile[],MATCH($G472,INDIRECT("datafile[Product ID]"),0),MATCH(H$3,$G$1:$U$1,0))</f>
        <v>Sports</v>
      </c>
      <c r="I472" t="str">
        <f ca="1">INDEX(datafile[],MATCH($G472,INDIRECT("datafile[Product ID]"),0),MATCH(I$3,$G$1:$U$1,0))</f>
        <v>Chair</v>
      </c>
      <c r="J472" t="str">
        <f ca="1">INDEX(datafile[],MATCH($G472,INDIRECT("datafile[Product ID]"),0),MATCH(J$3,$G$1:$U$1,0))</f>
        <v>Credit Card</v>
      </c>
      <c r="K472" t="str">
        <f ca="1">INDEX(datafile[],MATCH($G472,INDIRECT("datafile[Product ID]"),0),MATCH(K$3,$G$1:$U$1,0))</f>
        <v>Chicago</v>
      </c>
      <c r="L472" t="str">
        <f ca="1">INDEX(datafile[],MATCH($G472,INDIRECT("datafile[Product ID]"),0),MATCH(L$3,$G$1:$U$1,0))</f>
        <v>Completed</v>
      </c>
      <c r="M472">
        <f ca="1">INDEX(datafile[],MATCH($G472,INDIRECT("datafile[Product ID]"),0),MATCH(M$3,$G$1:$U$1,0))</f>
        <v>27.21</v>
      </c>
      <c r="N472" t="str">
        <f ca="1">INDEX(datafile[],MATCH($G472,INDIRECT("datafile[Product ID]"),0),MATCH(N$3,$G$1:$U$1,0))</f>
        <v>USCGC Reyes
FPO AE 22409</v>
      </c>
      <c r="O472" t="str">
        <f ca="1">INDEX(datafile[],MATCH($G472,INDIRECT("datafile[Product ID]"),0),MATCH(O$3,$G$1:$U$1,0))</f>
        <v>Website</v>
      </c>
      <c r="P472">
        <f ca="1">INDEX(datafile[],MATCH($G472,INDIRECT("datafile[Product ID]"),0),MATCH(P$3,$G$1:$U$1,0))</f>
        <v>45507</v>
      </c>
      <c r="Q472">
        <f ca="1">INDEX(datafile[],MATCH($G472,INDIRECT("datafile[Product ID]"),0),MATCH(Q$3,$G$1:$U$1,0))</f>
        <v>518.21</v>
      </c>
      <c r="R472">
        <f ca="1">INDEX(datafile[],MATCH($G472,INDIRECT("datafile[Product ID]"),0),MATCH(R$3,$G$1:$U$1,0))</f>
        <v>350.53</v>
      </c>
      <c r="S472">
        <f ca="1">INDEX(datafile[],MATCH($G472,INDIRECT("datafile[Product ID]"),0),MATCH(S$3,$G$1:$U$1,0))</f>
        <v>54</v>
      </c>
      <c r="T472">
        <f ca="1">INDEX(datafile[],MATCH($G472,INDIRECT("datafile[Product ID]"),0),MATCH(T$3,$G$1:$U$1,0))</f>
        <v>33.229999999999997</v>
      </c>
      <c r="U472">
        <f ca="1">INDEX(datafile[],MATCH($G472,INDIRECT("datafile[Product ID]"),0),MATCH(U$3,$G$1:$U$1,0))</f>
        <v>54.67</v>
      </c>
    </row>
    <row r="473" spans="7:21" x14ac:dyDescent="0.25">
      <c r="G473" t="s">
        <v>1171</v>
      </c>
      <c r="H473" t="str">
        <f ca="1">INDEX(datafile[],MATCH($G473,INDIRECT("datafile[Product ID]"),0),MATCH(H$3,$G$1:$U$1,0))</f>
        <v>Sports</v>
      </c>
      <c r="I473" t="str">
        <f ca="1">INDEX(datafile[],MATCH($G473,INDIRECT("datafile[Product ID]"),0),MATCH(I$3,$G$1:$U$1,0))</f>
        <v>Laptop</v>
      </c>
      <c r="J473" t="str">
        <f ca="1">INDEX(datafile[],MATCH($G473,INDIRECT("datafile[Product ID]"),0),MATCH(J$3,$G$1:$U$1,0))</f>
        <v>Cash on Delivery</v>
      </c>
      <c r="K473" t="str">
        <f ca="1">INDEX(datafile[],MATCH($G473,INDIRECT("datafile[Product ID]"),0),MATCH(K$3,$G$1:$U$1,0))</f>
        <v>Houston</v>
      </c>
      <c r="L473" t="str">
        <f ca="1">INDEX(datafile[],MATCH($G473,INDIRECT("datafile[Product ID]"),0),MATCH(L$3,$G$1:$U$1,0))</f>
        <v>Completed</v>
      </c>
      <c r="M473">
        <f ca="1">INDEX(datafile[],MATCH($G473,INDIRECT("datafile[Product ID]"),0),MATCH(M$3,$G$1:$U$1,0))</f>
        <v>33.56</v>
      </c>
      <c r="N473" t="str">
        <f ca="1">INDEX(datafile[],MATCH($G473,INDIRECT("datafile[Product ID]"),0),MATCH(N$3,$G$1:$U$1,0))</f>
        <v>1018 Kirk Ferry Apt. 789
Richardmouth, MO 31457</v>
      </c>
      <c r="O473" t="str">
        <f ca="1">INDEX(datafile[],MATCH($G473,INDIRECT("datafile[Product ID]"),0),MATCH(O$3,$G$1:$U$1,0))</f>
        <v>Website</v>
      </c>
      <c r="P473">
        <f ca="1">INDEX(datafile[],MATCH($G473,INDIRECT("datafile[Product ID]"),0),MATCH(P$3,$G$1:$U$1,0))</f>
        <v>45532</v>
      </c>
      <c r="Q473">
        <f ca="1">INDEX(datafile[],MATCH($G473,INDIRECT("datafile[Product ID]"),0),MATCH(Q$3,$G$1:$U$1,0))</f>
        <v>815.87</v>
      </c>
      <c r="R473">
        <f ca="1">INDEX(datafile[],MATCH($G473,INDIRECT("datafile[Product ID]"),0),MATCH(R$3,$G$1:$U$1,0))</f>
        <v>88.13</v>
      </c>
      <c r="S473">
        <f ca="1">INDEX(datafile[],MATCH($G473,INDIRECT("datafile[Product ID]"),0),MATCH(S$3,$G$1:$U$1,0))</f>
        <v>62</v>
      </c>
      <c r="T473">
        <f ca="1">INDEX(datafile[],MATCH($G473,INDIRECT("datafile[Product ID]"),0),MATCH(T$3,$G$1:$U$1,0))</f>
        <v>38.159999999999997</v>
      </c>
      <c r="U473">
        <f ca="1">INDEX(datafile[],MATCH($G473,INDIRECT("datafile[Product ID]"),0),MATCH(U$3,$G$1:$U$1,0))</f>
        <v>49.51</v>
      </c>
    </row>
    <row r="474" spans="7:21" x14ac:dyDescent="0.25">
      <c r="G474" t="s">
        <v>1173</v>
      </c>
      <c r="H474" t="str">
        <f ca="1">INDEX(datafile[],MATCH($G474,INDIRECT("datafile[Product ID]"),0),MATCH(H$3,$G$1:$U$1,0))</f>
        <v>Furniture</v>
      </c>
      <c r="I474" t="str">
        <f ca="1">INDEX(datafile[],MATCH($G474,INDIRECT("datafile[Product ID]"),0),MATCH(I$3,$G$1:$U$1,0))</f>
        <v>T-shirt</v>
      </c>
      <c r="J474" t="str">
        <f ca="1">INDEX(datafile[],MATCH($G474,INDIRECT("datafile[Product ID]"),0),MATCH(J$3,$G$1:$U$1,0))</f>
        <v>Bank Transfer</v>
      </c>
      <c r="K474" t="str">
        <f ca="1">INDEX(datafile[],MATCH($G474,INDIRECT("datafile[Product ID]"),0),MATCH(K$3,$G$1:$U$1,0))</f>
        <v>San Francisco</v>
      </c>
      <c r="L474" t="str">
        <f ca="1">INDEX(datafile[],MATCH($G474,INDIRECT("datafile[Product ID]"),0),MATCH(L$3,$G$1:$U$1,0))</f>
        <v>Completed</v>
      </c>
      <c r="M474">
        <f ca="1">INDEX(datafile[],MATCH($G474,INDIRECT("datafile[Product ID]"),0),MATCH(M$3,$G$1:$U$1,0))</f>
        <v>12.45</v>
      </c>
      <c r="N474" t="str">
        <f ca="1">INDEX(datafile[],MATCH($G474,INDIRECT("datafile[Product ID]"),0),MATCH(N$3,$G$1:$U$1,0))</f>
        <v>34891 Anderson Parkways Suite 060
East Joshua, ME 97014</v>
      </c>
      <c r="O474" t="str">
        <f ca="1">INDEX(datafile[],MATCH($G474,INDIRECT("datafile[Product ID]"),0),MATCH(O$3,$G$1:$U$1,0))</f>
        <v>App</v>
      </c>
      <c r="P474">
        <f ca="1">INDEX(datafile[],MATCH($G474,INDIRECT("datafile[Product ID]"),0),MATCH(P$3,$G$1:$U$1,0))</f>
        <v>45298</v>
      </c>
      <c r="Q474">
        <f ca="1">INDEX(datafile[],MATCH($G474,INDIRECT("datafile[Product ID]"),0),MATCH(Q$3,$G$1:$U$1,0))</f>
        <v>734.97</v>
      </c>
      <c r="R474">
        <f ca="1">INDEX(datafile[],MATCH($G474,INDIRECT("datafile[Product ID]"),0),MATCH(R$3,$G$1:$U$1,0))</f>
        <v>392.34</v>
      </c>
      <c r="S474">
        <f ca="1">INDEX(datafile[],MATCH($G474,INDIRECT("datafile[Product ID]"),0),MATCH(S$3,$G$1:$U$1,0))</f>
        <v>3</v>
      </c>
      <c r="T474">
        <f ca="1">INDEX(datafile[],MATCH($G474,INDIRECT("datafile[Product ID]"),0),MATCH(T$3,$G$1:$U$1,0))</f>
        <v>43.53</v>
      </c>
      <c r="U474">
        <f ca="1">INDEX(datafile[],MATCH($G474,INDIRECT("datafile[Product ID]"),0),MATCH(U$3,$G$1:$U$1,0))</f>
        <v>7.64</v>
      </c>
    </row>
    <row r="475" spans="7:21" x14ac:dyDescent="0.25">
      <c r="G475" t="s">
        <v>1175</v>
      </c>
      <c r="H475" t="str">
        <f ca="1">INDEX(datafile[],MATCH($G475,INDIRECT("datafile[Product ID]"),0),MATCH(H$3,$G$1:$U$1,0))</f>
        <v>Furniture</v>
      </c>
      <c r="I475" t="str">
        <f ca="1">INDEX(datafile[],MATCH($G475,INDIRECT("datafile[Product ID]"),0),MATCH(I$3,$G$1:$U$1,0))</f>
        <v>Laptop</v>
      </c>
      <c r="J475" t="str">
        <f ca="1">INDEX(datafile[],MATCH($G475,INDIRECT("datafile[Product ID]"),0),MATCH(J$3,$G$1:$U$1,0))</f>
        <v>Cash on Delivery</v>
      </c>
      <c r="K475" t="str">
        <f ca="1">INDEX(datafile[],MATCH($G475,INDIRECT("datafile[Product ID]"),0),MATCH(K$3,$G$1:$U$1,0))</f>
        <v>San Francisco</v>
      </c>
      <c r="L475" t="str">
        <f ca="1">INDEX(datafile[],MATCH($G475,INDIRECT("datafile[Product ID]"),0),MATCH(L$3,$G$1:$U$1,0))</f>
        <v>Completed</v>
      </c>
      <c r="M475">
        <f ca="1">INDEX(datafile[],MATCH($G475,INDIRECT("datafile[Product ID]"),0),MATCH(M$3,$G$1:$U$1,0))</f>
        <v>29.48</v>
      </c>
      <c r="N475" t="str">
        <f ca="1">INDEX(datafile[],MATCH($G475,INDIRECT("datafile[Product ID]"),0),MATCH(N$3,$G$1:$U$1,0))</f>
        <v>100 Robbins Mountains
Singhmouth, OK 65725</v>
      </c>
      <c r="O475" t="str">
        <f ca="1">INDEX(datafile[],MATCH($G475,INDIRECT("datafile[Product ID]"),0),MATCH(O$3,$G$1:$U$1,0))</f>
        <v>App</v>
      </c>
      <c r="P475">
        <f ca="1">INDEX(datafile[],MATCH($G475,INDIRECT("datafile[Product ID]"),0),MATCH(P$3,$G$1:$U$1,0))</f>
        <v>45398</v>
      </c>
      <c r="Q475">
        <f ca="1">INDEX(datafile[],MATCH($G475,INDIRECT("datafile[Product ID]"),0),MATCH(Q$3,$G$1:$U$1,0))</f>
        <v>396.6</v>
      </c>
      <c r="R475">
        <f ca="1">INDEX(datafile[],MATCH($G475,INDIRECT("datafile[Product ID]"),0),MATCH(R$3,$G$1:$U$1,0))</f>
        <v>463.01</v>
      </c>
      <c r="S475">
        <f ca="1">INDEX(datafile[],MATCH($G475,INDIRECT("datafile[Product ID]"),0),MATCH(S$3,$G$1:$U$1,0))</f>
        <v>86</v>
      </c>
      <c r="T475">
        <f ca="1">INDEX(datafile[],MATCH($G475,INDIRECT("datafile[Product ID]"),0),MATCH(T$3,$G$1:$U$1,0))</f>
        <v>9.65</v>
      </c>
      <c r="U475">
        <f ca="1">INDEX(datafile[],MATCH($G475,INDIRECT("datafile[Product ID]"),0),MATCH(U$3,$G$1:$U$1,0))</f>
        <v>91.59</v>
      </c>
    </row>
    <row r="476" spans="7:21" x14ac:dyDescent="0.25">
      <c r="G476" t="s">
        <v>1178</v>
      </c>
      <c r="H476" t="str">
        <f ca="1">INDEX(datafile[],MATCH($G476,INDIRECT("datafile[Product ID]"),0),MATCH(H$3,$G$1:$U$1,0))</f>
        <v>Sports</v>
      </c>
      <c r="I476" t="str">
        <f ca="1">INDEX(datafile[],MATCH($G476,INDIRECT("datafile[Product ID]"),0),MATCH(I$3,$G$1:$U$1,0))</f>
        <v>Novel</v>
      </c>
      <c r="J476" t="str">
        <f ca="1">INDEX(datafile[],MATCH($G476,INDIRECT("datafile[Product ID]"),0),MATCH(J$3,$G$1:$U$1,0))</f>
        <v>PayPal</v>
      </c>
      <c r="K476" t="str">
        <f ca="1">INDEX(datafile[],MATCH($G476,INDIRECT("datafile[Product ID]"),0),MATCH(K$3,$G$1:$U$1,0))</f>
        <v>Los Angeles</v>
      </c>
      <c r="L476" t="str">
        <f ca="1">INDEX(datafile[],MATCH($G476,INDIRECT("datafile[Product ID]"),0),MATCH(L$3,$G$1:$U$1,0))</f>
        <v>Completed</v>
      </c>
      <c r="M476">
        <f ca="1">INDEX(datafile[],MATCH($G476,INDIRECT("datafile[Product ID]"),0),MATCH(M$3,$G$1:$U$1,0))</f>
        <v>32.32</v>
      </c>
      <c r="N476" t="str">
        <f ca="1">INDEX(datafile[],MATCH($G476,INDIRECT("datafile[Product ID]"),0),MATCH(N$3,$G$1:$U$1,0))</f>
        <v>09553 Randall Ports Suite 780
Lake John, AR 65243</v>
      </c>
      <c r="O476" t="str">
        <f ca="1">INDEX(datafile[],MATCH($G476,INDIRECT("datafile[Product ID]"),0),MATCH(O$3,$G$1:$U$1,0))</f>
        <v>App</v>
      </c>
      <c r="P476">
        <f ca="1">INDEX(datafile[],MATCH($G476,INDIRECT("datafile[Product ID]"),0),MATCH(P$3,$G$1:$U$1,0))</f>
        <v>45413</v>
      </c>
      <c r="Q476">
        <f ca="1">INDEX(datafile[],MATCH($G476,INDIRECT("datafile[Product ID]"),0),MATCH(Q$3,$G$1:$U$1,0))</f>
        <v>95.16</v>
      </c>
      <c r="R476">
        <f ca="1">INDEX(datafile[],MATCH($G476,INDIRECT("datafile[Product ID]"),0),MATCH(R$3,$G$1:$U$1,0))</f>
        <v>27.78</v>
      </c>
      <c r="S476">
        <f ca="1">INDEX(datafile[],MATCH($G476,INDIRECT("datafile[Product ID]"),0),MATCH(S$3,$G$1:$U$1,0))</f>
        <v>12</v>
      </c>
      <c r="T476">
        <f ca="1">INDEX(datafile[],MATCH($G476,INDIRECT("datafile[Product ID]"),0),MATCH(T$3,$G$1:$U$1,0))</f>
        <v>30.95</v>
      </c>
      <c r="U476">
        <f ca="1">INDEX(datafile[],MATCH($G476,INDIRECT("datafile[Product ID]"),0),MATCH(U$3,$G$1:$U$1,0))</f>
        <v>60.57</v>
      </c>
    </row>
    <row r="477" spans="7:21" x14ac:dyDescent="0.25">
      <c r="G477" t="s">
        <v>1182</v>
      </c>
      <c r="H477" t="str">
        <f ca="1">INDEX(datafile[],MATCH($G477,INDIRECT("datafile[Product ID]"),0),MATCH(H$3,$G$1:$U$1,0))</f>
        <v>Furniture</v>
      </c>
      <c r="I477" t="str">
        <f ca="1">INDEX(datafile[],MATCH($G477,INDIRECT("datafile[Product ID]"),0),MATCH(I$3,$G$1:$U$1,0))</f>
        <v>Chair</v>
      </c>
      <c r="J477" t="str">
        <f ca="1">INDEX(datafile[],MATCH($G477,INDIRECT("datafile[Product ID]"),0),MATCH(J$3,$G$1:$U$1,0))</f>
        <v>PayPal</v>
      </c>
      <c r="K477" t="str">
        <f ca="1">INDEX(datafile[],MATCH($G477,INDIRECT("datafile[Product ID]"),0),MATCH(K$3,$G$1:$U$1,0))</f>
        <v>Houston</v>
      </c>
      <c r="L477" t="str">
        <f ca="1">INDEX(datafile[],MATCH($G477,INDIRECT("datafile[Product ID]"),0),MATCH(L$3,$G$1:$U$1,0))</f>
        <v>Returned</v>
      </c>
      <c r="M477">
        <f ca="1">INDEX(datafile[],MATCH($G477,INDIRECT("datafile[Product ID]"),0),MATCH(M$3,$G$1:$U$1,0))</f>
        <v>19.350000000000001</v>
      </c>
      <c r="N477" t="str">
        <f ca="1">INDEX(datafile[],MATCH($G477,INDIRECT("datafile[Product ID]"),0),MATCH(N$3,$G$1:$U$1,0))</f>
        <v>1776 Carol Streets
Thompsonhaven, RI 49701</v>
      </c>
      <c r="O477" t="str">
        <f ca="1">INDEX(datafile[],MATCH($G477,INDIRECT("datafile[Product ID]"),0),MATCH(O$3,$G$1:$U$1,0))</f>
        <v>App</v>
      </c>
      <c r="P477">
        <f ca="1">INDEX(datafile[],MATCH($G477,INDIRECT("datafile[Product ID]"),0),MATCH(P$3,$G$1:$U$1,0))</f>
        <v>45558</v>
      </c>
      <c r="Q477">
        <f ca="1">INDEX(datafile[],MATCH($G477,INDIRECT("datafile[Product ID]"),0),MATCH(Q$3,$G$1:$U$1,0))</f>
        <v>913.9</v>
      </c>
      <c r="R477">
        <f ca="1">INDEX(datafile[],MATCH($G477,INDIRECT("datafile[Product ID]"),0),MATCH(R$3,$G$1:$U$1,0))</f>
        <v>445.85</v>
      </c>
      <c r="S477">
        <f ca="1">INDEX(datafile[],MATCH($G477,INDIRECT("datafile[Product ID]"),0),MATCH(S$3,$G$1:$U$1,0))</f>
        <v>60</v>
      </c>
      <c r="T477">
        <f ca="1">INDEX(datafile[],MATCH($G477,INDIRECT("datafile[Product ID]"),0),MATCH(T$3,$G$1:$U$1,0))</f>
        <v>36.35</v>
      </c>
      <c r="U477">
        <f ca="1">INDEX(datafile[],MATCH($G477,INDIRECT("datafile[Product ID]"),0),MATCH(U$3,$G$1:$U$1,0))</f>
        <v>5.36</v>
      </c>
    </row>
    <row r="478" spans="7:21" x14ac:dyDescent="0.25">
      <c r="G478" t="s">
        <v>1185</v>
      </c>
      <c r="H478" t="str">
        <f ca="1">INDEX(datafile[],MATCH($G478,INDIRECT("datafile[Product ID]"),0),MATCH(H$3,$G$1:$U$1,0))</f>
        <v>Sports</v>
      </c>
      <c r="I478" t="str">
        <f ca="1">INDEX(datafile[],MATCH($G478,INDIRECT("datafile[Product ID]"),0),MATCH(I$3,$G$1:$U$1,0))</f>
        <v>Basketball</v>
      </c>
      <c r="J478" t="str">
        <f ca="1">INDEX(datafile[],MATCH($G478,INDIRECT("datafile[Product ID]"),0),MATCH(J$3,$G$1:$U$1,0))</f>
        <v>Cash on Delivery</v>
      </c>
      <c r="K478" t="str">
        <f ca="1">INDEX(datafile[],MATCH($G478,INDIRECT("datafile[Product ID]"),0),MATCH(K$3,$G$1:$U$1,0))</f>
        <v>Los Angeles</v>
      </c>
      <c r="L478" t="str">
        <f ca="1">INDEX(datafile[],MATCH($G478,INDIRECT("datafile[Product ID]"),0),MATCH(L$3,$G$1:$U$1,0))</f>
        <v>Returned</v>
      </c>
      <c r="M478">
        <f ca="1">INDEX(datafile[],MATCH($G478,INDIRECT("datafile[Product ID]"),0),MATCH(M$3,$G$1:$U$1,0))</f>
        <v>47.19</v>
      </c>
      <c r="N478" t="str">
        <f ca="1">INDEX(datafile[],MATCH($G478,INDIRECT("datafile[Product ID]"),0),MATCH(N$3,$G$1:$U$1,0))</f>
        <v>888 Dennis Avenue
West Micheleborough, SC 27037</v>
      </c>
      <c r="O478" t="str">
        <f ca="1">INDEX(datafile[],MATCH($G478,INDIRECT("datafile[Product ID]"),0),MATCH(O$3,$G$1:$U$1,0))</f>
        <v>App</v>
      </c>
      <c r="P478">
        <f ca="1">INDEX(datafile[],MATCH($G478,INDIRECT("datafile[Product ID]"),0),MATCH(P$3,$G$1:$U$1,0))</f>
        <v>45420</v>
      </c>
      <c r="Q478">
        <f ca="1">INDEX(datafile[],MATCH($G478,INDIRECT("datafile[Product ID]"),0),MATCH(Q$3,$G$1:$U$1,0))</f>
        <v>188.36</v>
      </c>
      <c r="R478">
        <f ca="1">INDEX(datafile[],MATCH($G478,INDIRECT("datafile[Product ID]"),0),MATCH(R$3,$G$1:$U$1,0))</f>
        <v>30.51</v>
      </c>
      <c r="S478">
        <f ca="1">INDEX(datafile[],MATCH($G478,INDIRECT("datafile[Product ID]"),0),MATCH(S$3,$G$1:$U$1,0))</f>
        <v>76</v>
      </c>
      <c r="T478">
        <f ca="1">INDEX(datafile[],MATCH($G478,INDIRECT("datafile[Product ID]"),0),MATCH(T$3,$G$1:$U$1,0))</f>
        <v>10</v>
      </c>
      <c r="U478">
        <f ca="1">INDEX(datafile[],MATCH($G478,INDIRECT("datafile[Product ID]"),0),MATCH(U$3,$G$1:$U$1,0))</f>
        <v>42.12</v>
      </c>
    </row>
    <row r="479" spans="7:21" x14ac:dyDescent="0.25">
      <c r="G479" t="s">
        <v>1188</v>
      </c>
      <c r="H479" t="str">
        <f ca="1">INDEX(datafile[],MATCH($G479,INDIRECT("datafile[Product ID]"),0),MATCH(H$3,$G$1:$U$1,0))</f>
        <v>Furniture</v>
      </c>
      <c r="I479" t="str">
        <f ca="1">INDEX(datafile[],MATCH($G479,INDIRECT("datafile[Product ID]"),0),MATCH(I$3,$G$1:$U$1,0))</f>
        <v>T-shirt</v>
      </c>
      <c r="J479" t="str">
        <f ca="1">INDEX(datafile[],MATCH($G479,INDIRECT("datafile[Product ID]"),0),MATCH(J$3,$G$1:$U$1,0))</f>
        <v>Cash on Delivery</v>
      </c>
      <c r="K479" t="str">
        <f ca="1">INDEX(datafile[],MATCH($G479,INDIRECT("datafile[Product ID]"),0),MATCH(K$3,$G$1:$U$1,0))</f>
        <v>Houston</v>
      </c>
      <c r="L479" t="str">
        <f ca="1">INDEX(datafile[],MATCH($G479,INDIRECT("datafile[Product ID]"),0),MATCH(L$3,$G$1:$U$1,0))</f>
        <v>Completed</v>
      </c>
      <c r="M479">
        <f ca="1">INDEX(datafile[],MATCH($G479,INDIRECT("datafile[Product ID]"),0),MATCH(M$3,$G$1:$U$1,0))</f>
        <v>6.14</v>
      </c>
      <c r="N479" t="str">
        <f ca="1">INDEX(datafile[],MATCH($G479,INDIRECT("datafile[Product ID]"),0),MATCH(N$3,$G$1:$U$1,0))</f>
        <v>33007 Hobbs Streets Suite 359
New Brandon, TX 83043</v>
      </c>
      <c r="O479" t="str">
        <f ca="1">INDEX(datafile[],MATCH($G479,INDIRECT("datafile[Product ID]"),0),MATCH(O$3,$G$1:$U$1,0))</f>
        <v>Website</v>
      </c>
      <c r="P479">
        <f ca="1">INDEX(datafile[],MATCH($G479,INDIRECT("datafile[Product ID]"),0),MATCH(P$3,$G$1:$U$1,0))</f>
        <v>45499</v>
      </c>
      <c r="Q479">
        <f ca="1">INDEX(datafile[],MATCH($G479,INDIRECT("datafile[Product ID]"),0),MATCH(Q$3,$G$1:$U$1,0))</f>
        <v>178.62</v>
      </c>
      <c r="R479">
        <f ca="1">INDEX(datafile[],MATCH($G479,INDIRECT("datafile[Product ID]"),0),MATCH(R$3,$G$1:$U$1,0))</f>
        <v>40.72</v>
      </c>
      <c r="S479">
        <f ca="1">INDEX(datafile[],MATCH($G479,INDIRECT("datafile[Product ID]"),0),MATCH(S$3,$G$1:$U$1,0))</f>
        <v>91</v>
      </c>
      <c r="T479">
        <f ca="1">INDEX(datafile[],MATCH($G479,INDIRECT("datafile[Product ID]"),0),MATCH(T$3,$G$1:$U$1,0))</f>
        <v>7.93</v>
      </c>
      <c r="U479">
        <f ca="1">INDEX(datafile[],MATCH($G479,INDIRECT("datafile[Product ID]"),0),MATCH(U$3,$G$1:$U$1,0))</f>
        <v>92.68</v>
      </c>
    </row>
    <row r="480" spans="7:21" x14ac:dyDescent="0.25">
      <c r="G480" t="s">
        <v>1190</v>
      </c>
      <c r="H480" t="str">
        <f ca="1">INDEX(datafile[],MATCH($G480,INDIRECT("datafile[Product ID]"),0),MATCH(H$3,$G$1:$U$1,0))</f>
        <v>Clothing</v>
      </c>
      <c r="I480" t="str">
        <f ca="1">INDEX(datafile[],MATCH($G480,INDIRECT("datafile[Product ID]"),0),MATCH(I$3,$G$1:$U$1,0))</f>
        <v>Chair</v>
      </c>
      <c r="J480" t="str">
        <f ca="1">INDEX(datafile[],MATCH($G480,INDIRECT("datafile[Product ID]"),0),MATCH(J$3,$G$1:$U$1,0))</f>
        <v>Cash on Delivery</v>
      </c>
      <c r="K480" t="str">
        <f ca="1">INDEX(datafile[],MATCH($G480,INDIRECT("datafile[Product ID]"),0),MATCH(K$3,$G$1:$U$1,0))</f>
        <v>New York</v>
      </c>
      <c r="L480" t="str">
        <f ca="1">INDEX(datafile[],MATCH($G480,INDIRECT("datafile[Product ID]"),0),MATCH(L$3,$G$1:$U$1,0))</f>
        <v>Completed</v>
      </c>
      <c r="M480">
        <f ca="1">INDEX(datafile[],MATCH($G480,INDIRECT("datafile[Product ID]"),0),MATCH(M$3,$G$1:$U$1,0))</f>
        <v>49.21</v>
      </c>
      <c r="N480" t="str">
        <f ca="1">INDEX(datafile[],MATCH($G480,INDIRECT("datafile[Product ID]"),0),MATCH(N$3,$G$1:$U$1,0))</f>
        <v>485 Amanda Island Suite 783
Warnerborough, MO 49230</v>
      </c>
      <c r="O480" t="str">
        <f ca="1">INDEX(datafile[],MATCH($G480,INDIRECT("datafile[Product ID]"),0),MATCH(O$3,$G$1:$U$1,0))</f>
        <v>App</v>
      </c>
      <c r="P480">
        <f ca="1">INDEX(datafile[],MATCH($G480,INDIRECT("datafile[Product ID]"),0),MATCH(P$3,$G$1:$U$1,0))</f>
        <v>45340</v>
      </c>
      <c r="Q480">
        <f ca="1">INDEX(datafile[],MATCH($G480,INDIRECT("datafile[Product ID]"),0),MATCH(Q$3,$G$1:$U$1,0))</f>
        <v>601.69000000000005</v>
      </c>
      <c r="R480">
        <f ca="1">INDEX(datafile[],MATCH($G480,INDIRECT("datafile[Product ID]"),0),MATCH(R$3,$G$1:$U$1,0))</f>
        <v>20.64</v>
      </c>
      <c r="S480">
        <f ca="1">INDEX(datafile[],MATCH($G480,INDIRECT("datafile[Product ID]"),0),MATCH(S$3,$G$1:$U$1,0))</f>
        <v>52</v>
      </c>
      <c r="T480">
        <f ca="1">INDEX(datafile[],MATCH($G480,INDIRECT("datafile[Product ID]"),0),MATCH(T$3,$G$1:$U$1,0))</f>
        <v>6.62</v>
      </c>
      <c r="U480">
        <f ca="1">INDEX(datafile[],MATCH($G480,INDIRECT("datafile[Product ID]"),0),MATCH(U$3,$G$1:$U$1,0))</f>
        <v>86.72</v>
      </c>
    </row>
    <row r="481" spans="7:21" x14ac:dyDescent="0.25">
      <c r="G481" t="s">
        <v>1193</v>
      </c>
      <c r="H481" t="str">
        <f ca="1">INDEX(datafile[],MATCH($G481,INDIRECT("datafile[Product ID]"),0),MATCH(H$3,$G$1:$U$1,0))</f>
        <v>Books</v>
      </c>
      <c r="I481" t="str">
        <f ca="1">INDEX(datafile[],MATCH($G481,INDIRECT("datafile[Product ID]"),0),MATCH(I$3,$G$1:$U$1,0))</f>
        <v>T-shirt</v>
      </c>
      <c r="J481" t="str">
        <f ca="1">INDEX(datafile[],MATCH($G481,INDIRECT("datafile[Product ID]"),0),MATCH(J$3,$G$1:$U$1,0))</f>
        <v>Bank Transfer</v>
      </c>
      <c r="K481" t="str">
        <f ca="1">INDEX(datafile[],MATCH($G481,INDIRECT("datafile[Product ID]"),0),MATCH(K$3,$G$1:$U$1,0))</f>
        <v>New York</v>
      </c>
      <c r="L481" t="str">
        <f ca="1">INDEX(datafile[],MATCH($G481,INDIRECT("datafile[Product ID]"),0),MATCH(L$3,$G$1:$U$1,0))</f>
        <v>Cancelled</v>
      </c>
      <c r="M481">
        <f ca="1">INDEX(datafile[],MATCH($G481,INDIRECT("datafile[Product ID]"),0),MATCH(M$3,$G$1:$U$1,0))</f>
        <v>9.26</v>
      </c>
      <c r="N481" t="str">
        <f ca="1">INDEX(datafile[],MATCH($G481,INDIRECT("datafile[Product ID]"),0),MATCH(N$3,$G$1:$U$1,0))</f>
        <v>9207 Williams Ville
Port Leslie, PA 32681</v>
      </c>
      <c r="O481" t="str">
        <f ca="1">INDEX(datafile[],MATCH($G481,INDIRECT("datafile[Product ID]"),0),MATCH(O$3,$G$1:$U$1,0))</f>
        <v>App</v>
      </c>
      <c r="P481">
        <f ca="1">INDEX(datafile[],MATCH($G481,INDIRECT("datafile[Product ID]"),0),MATCH(P$3,$G$1:$U$1,0))</f>
        <v>45478</v>
      </c>
      <c r="Q481">
        <f ca="1">INDEX(datafile[],MATCH($G481,INDIRECT("datafile[Product ID]"),0),MATCH(Q$3,$G$1:$U$1,0))</f>
        <v>874.29</v>
      </c>
      <c r="R481">
        <f ca="1">INDEX(datafile[],MATCH($G481,INDIRECT("datafile[Product ID]"),0),MATCH(R$3,$G$1:$U$1,0))</f>
        <v>320.08</v>
      </c>
      <c r="S481">
        <f ca="1">INDEX(datafile[],MATCH($G481,INDIRECT("datafile[Product ID]"),0),MATCH(S$3,$G$1:$U$1,0))</f>
        <v>39</v>
      </c>
      <c r="T481">
        <f ca="1">INDEX(datafile[],MATCH($G481,INDIRECT("datafile[Product ID]"),0),MATCH(T$3,$G$1:$U$1,0))</f>
        <v>39.65</v>
      </c>
      <c r="U481">
        <f ca="1">INDEX(datafile[],MATCH($G481,INDIRECT("datafile[Product ID]"),0),MATCH(U$3,$G$1:$U$1,0))</f>
        <v>32.01</v>
      </c>
    </row>
    <row r="482" spans="7:21" x14ac:dyDescent="0.25">
      <c r="G482" t="s">
        <v>1197</v>
      </c>
      <c r="H482" t="str">
        <f ca="1">INDEX(datafile[],MATCH($G482,INDIRECT("datafile[Product ID]"),0),MATCH(H$3,$G$1:$U$1,0))</f>
        <v>Clothing</v>
      </c>
      <c r="I482" t="str">
        <f ca="1">INDEX(datafile[],MATCH($G482,INDIRECT("datafile[Product ID]"),0),MATCH(I$3,$G$1:$U$1,0))</f>
        <v>Laptop</v>
      </c>
      <c r="J482" t="str">
        <f ca="1">INDEX(datafile[],MATCH($G482,INDIRECT("datafile[Product ID]"),0),MATCH(J$3,$G$1:$U$1,0))</f>
        <v>Credit Card</v>
      </c>
      <c r="K482" t="str">
        <f ca="1">INDEX(datafile[],MATCH($G482,INDIRECT("datafile[Product ID]"),0),MATCH(K$3,$G$1:$U$1,0))</f>
        <v>San Francisco</v>
      </c>
      <c r="L482" t="str">
        <f ca="1">INDEX(datafile[],MATCH($G482,INDIRECT("datafile[Product ID]"),0),MATCH(L$3,$G$1:$U$1,0))</f>
        <v>Cancelled</v>
      </c>
      <c r="M482">
        <f ca="1">INDEX(datafile[],MATCH($G482,INDIRECT("datafile[Product ID]"),0),MATCH(M$3,$G$1:$U$1,0))</f>
        <v>39.72</v>
      </c>
      <c r="N482" t="str">
        <f ca="1">INDEX(datafile[],MATCH($G482,INDIRECT("datafile[Product ID]"),0),MATCH(N$3,$G$1:$U$1,0))</f>
        <v>USNV Glenn
FPO AA 27641</v>
      </c>
      <c r="O482" t="str">
        <f ca="1">INDEX(datafile[],MATCH($G482,INDIRECT("datafile[Product ID]"),0),MATCH(O$3,$G$1:$U$1,0))</f>
        <v>Website</v>
      </c>
      <c r="P482">
        <f ca="1">INDEX(datafile[],MATCH($G482,INDIRECT("datafile[Product ID]"),0),MATCH(P$3,$G$1:$U$1,0))</f>
        <v>45280</v>
      </c>
      <c r="Q482">
        <f ca="1">INDEX(datafile[],MATCH($G482,INDIRECT("datafile[Product ID]"),0),MATCH(Q$3,$G$1:$U$1,0))</f>
        <v>345.67</v>
      </c>
      <c r="R482">
        <f ca="1">INDEX(datafile[],MATCH($G482,INDIRECT("datafile[Product ID]"),0),MATCH(R$3,$G$1:$U$1,0))</f>
        <v>74.89</v>
      </c>
      <c r="S482">
        <f ca="1">INDEX(datafile[],MATCH($G482,INDIRECT("datafile[Product ID]"),0),MATCH(S$3,$G$1:$U$1,0))</f>
        <v>44</v>
      </c>
      <c r="T482">
        <f ca="1">INDEX(datafile[],MATCH($G482,INDIRECT("datafile[Product ID]"),0),MATCH(T$3,$G$1:$U$1,0))</f>
        <v>18.95</v>
      </c>
      <c r="U482">
        <f ca="1">INDEX(datafile[],MATCH($G482,INDIRECT("datafile[Product ID]"),0),MATCH(U$3,$G$1:$U$1,0))</f>
        <v>3.96</v>
      </c>
    </row>
    <row r="483" spans="7:21" x14ac:dyDescent="0.25">
      <c r="G483" t="s">
        <v>1201</v>
      </c>
      <c r="H483" t="str">
        <f ca="1">INDEX(datafile[],MATCH($G483,INDIRECT("datafile[Product ID]"),0),MATCH(H$3,$G$1:$U$1,0))</f>
        <v>Sports</v>
      </c>
      <c r="I483" t="str">
        <f ca="1">INDEX(datafile[],MATCH($G483,INDIRECT("datafile[Product ID]"),0),MATCH(I$3,$G$1:$U$1,0))</f>
        <v>Basketball</v>
      </c>
      <c r="J483" t="str">
        <f ca="1">INDEX(datafile[],MATCH($G483,INDIRECT("datafile[Product ID]"),0),MATCH(J$3,$G$1:$U$1,0))</f>
        <v>Cash on Delivery</v>
      </c>
      <c r="K483" t="str">
        <f ca="1">INDEX(datafile[],MATCH($G483,INDIRECT("datafile[Product ID]"),0),MATCH(K$3,$G$1:$U$1,0))</f>
        <v>San Francisco</v>
      </c>
      <c r="L483" t="str">
        <f ca="1">INDEX(datafile[],MATCH($G483,INDIRECT("datafile[Product ID]"),0),MATCH(L$3,$G$1:$U$1,0))</f>
        <v>Completed</v>
      </c>
      <c r="M483">
        <f ca="1">INDEX(datafile[],MATCH($G483,INDIRECT("datafile[Product ID]"),0),MATCH(M$3,$G$1:$U$1,0))</f>
        <v>41.1</v>
      </c>
      <c r="N483" t="str">
        <f ca="1">INDEX(datafile[],MATCH($G483,INDIRECT("datafile[Product ID]"),0),MATCH(N$3,$G$1:$U$1,0))</f>
        <v>90423 Michael Common Suite 480
Davidberg, CO 62602</v>
      </c>
      <c r="O483" t="str">
        <f ca="1">INDEX(datafile[],MATCH($G483,INDIRECT("datafile[Product ID]"),0),MATCH(O$3,$G$1:$U$1,0))</f>
        <v>App</v>
      </c>
      <c r="P483">
        <f ca="1">INDEX(datafile[],MATCH($G483,INDIRECT("datafile[Product ID]"),0),MATCH(P$3,$G$1:$U$1,0))</f>
        <v>45565</v>
      </c>
      <c r="Q483">
        <f ca="1">INDEX(datafile[],MATCH($G483,INDIRECT("datafile[Product ID]"),0),MATCH(Q$3,$G$1:$U$1,0))</f>
        <v>500.83</v>
      </c>
      <c r="R483">
        <f ca="1">INDEX(datafile[],MATCH($G483,INDIRECT("datafile[Product ID]"),0),MATCH(R$3,$G$1:$U$1,0))</f>
        <v>396.64</v>
      </c>
      <c r="S483">
        <f ca="1">INDEX(datafile[],MATCH($G483,INDIRECT("datafile[Product ID]"),0),MATCH(S$3,$G$1:$U$1,0))</f>
        <v>7</v>
      </c>
      <c r="T483">
        <f ca="1">INDEX(datafile[],MATCH($G483,INDIRECT("datafile[Product ID]"),0),MATCH(T$3,$G$1:$U$1,0))</f>
        <v>31.05</v>
      </c>
      <c r="U483">
        <f ca="1">INDEX(datafile[],MATCH($G483,INDIRECT("datafile[Product ID]"),0),MATCH(U$3,$G$1:$U$1,0))</f>
        <v>9.9600000000000009</v>
      </c>
    </row>
    <row r="484" spans="7:21" x14ac:dyDescent="0.25">
      <c r="G484" t="s">
        <v>1203</v>
      </c>
      <c r="H484" t="str">
        <f ca="1">INDEX(datafile[],MATCH($G484,INDIRECT("datafile[Product ID]"),0),MATCH(H$3,$G$1:$U$1,0))</f>
        <v>Books</v>
      </c>
      <c r="I484" t="str">
        <f ca="1">INDEX(datafile[],MATCH($G484,INDIRECT("datafile[Product ID]"),0),MATCH(I$3,$G$1:$U$1,0))</f>
        <v>Chair</v>
      </c>
      <c r="J484" t="str">
        <f ca="1">INDEX(datafile[],MATCH($G484,INDIRECT("datafile[Product ID]"),0),MATCH(J$3,$G$1:$U$1,0))</f>
        <v>Bank Transfer</v>
      </c>
      <c r="K484" t="str">
        <f ca="1">INDEX(datafile[],MATCH($G484,INDIRECT("datafile[Product ID]"),0),MATCH(K$3,$G$1:$U$1,0))</f>
        <v>New York</v>
      </c>
      <c r="L484" t="str">
        <f ca="1">INDEX(datafile[],MATCH($G484,INDIRECT("datafile[Product ID]"),0),MATCH(L$3,$G$1:$U$1,0))</f>
        <v>Completed</v>
      </c>
      <c r="M484">
        <f ca="1">INDEX(datafile[],MATCH($G484,INDIRECT("datafile[Product ID]"),0),MATCH(M$3,$G$1:$U$1,0))</f>
        <v>46.67</v>
      </c>
      <c r="N484" t="str">
        <f ca="1">INDEX(datafile[],MATCH($G484,INDIRECT("datafile[Product ID]"),0),MATCH(N$3,$G$1:$U$1,0))</f>
        <v>USNV Stone
FPO AP 45423</v>
      </c>
      <c r="O484" t="str">
        <f ca="1">INDEX(datafile[],MATCH($G484,INDIRECT("datafile[Product ID]"),0),MATCH(O$3,$G$1:$U$1,0))</f>
        <v>App</v>
      </c>
      <c r="P484">
        <f ca="1">INDEX(datafile[],MATCH($G484,INDIRECT("datafile[Product ID]"),0),MATCH(P$3,$G$1:$U$1,0))</f>
        <v>45400</v>
      </c>
      <c r="Q484">
        <f ca="1">INDEX(datafile[],MATCH($G484,INDIRECT("datafile[Product ID]"),0),MATCH(Q$3,$G$1:$U$1,0))</f>
        <v>464.33</v>
      </c>
      <c r="R484">
        <f ca="1">INDEX(datafile[],MATCH($G484,INDIRECT("datafile[Product ID]"),0),MATCH(R$3,$G$1:$U$1,0))</f>
        <v>475.66</v>
      </c>
      <c r="S484">
        <f ca="1">INDEX(datafile[],MATCH($G484,INDIRECT("datafile[Product ID]"),0),MATCH(S$3,$G$1:$U$1,0))</f>
        <v>73</v>
      </c>
      <c r="T484">
        <f ca="1">INDEX(datafile[],MATCH($G484,INDIRECT("datafile[Product ID]"),0),MATCH(T$3,$G$1:$U$1,0))</f>
        <v>49.71</v>
      </c>
      <c r="U484">
        <f ca="1">INDEX(datafile[],MATCH($G484,INDIRECT("datafile[Product ID]"),0),MATCH(U$3,$G$1:$U$1,0))</f>
        <v>95.27</v>
      </c>
    </row>
    <row r="485" spans="7:21" x14ac:dyDescent="0.25">
      <c r="G485" t="s">
        <v>1205</v>
      </c>
      <c r="H485" t="str">
        <f ca="1">INDEX(datafile[],MATCH($G485,INDIRECT("datafile[Product ID]"),0),MATCH(H$3,$G$1:$U$1,0))</f>
        <v>Books</v>
      </c>
      <c r="I485" t="str">
        <f ca="1">INDEX(datafile[],MATCH($G485,INDIRECT("datafile[Product ID]"),0),MATCH(I$3,$G$1:$U$1,0))</f>
        <v>Laptop</v>
      </c>
      <c r="J485" t="str">
        <f ca="1">INDEX(datafile[],MATCH($G485,INDIRECT("datafile[Product ID]"),0),MATCH(J$3,$G$1:$U$1,0))</f>
        <v>PayPal</v>
      </c>
      <c r="K485" t="str">
        <f ca="1">INDEX(datafile[],MATCH($G485,INDIRECT("datafile[Product ID]"),0),MATCH(K$3,$G$1:$U$1,0))</f>
        <v>Houston</v>
      </c>
      <c r="L485" t="str">
        <f ca="1">INDEX(datafile[],MATCH($G485,INDIRECT("datafile[Product ID]"),0),MATCH(L$3,$G$1:$U$1,0))</f>
        <v>Completed</v>
      </c>
      <c r="M485">
        <f ca="1">INDEX(datafile[],MATCH($G485,INDIRECT("datafile[Product ID]"),0),MATCH(M$3,$G$1:$U$1,0))</f>
        <v>17.77</v>
      </c>
      <c r="N485" t="str">
        <f ca="1">INDEX(datafile[],MATCH($G485,INDIRECT("datafile[Product ID]"),0),MATCH(N$3,$G$1:$U$1,0))</f>
        <v>10251 Barron Hill Apt. 236
Bridgetfurt, DC 63212</v>
      </c>
      <c r="O485" t="str">
        <f ca="1">INDEX(datafile[],MATCH($G485,INDIRECT("datafile[Product ID]"),0),MATCH(O$3,$G$1:$U$1,0))</f>
        <v>Website</v>
      </c>
      <c r="P485">
        <f ca="1">INDEX(datafile[],MATCH($G485,INDIRECT("datafile[Product ID]"),0),MATCH(P$3,$G$1:$U$1,0))</f>
        <v>45496</v>
      </c>
      <c r="Q485">
        <f ca="1">INDEX(datafile[],MATCH($G485,INDIRECT("datafile[Product ID]"),0),MATCH(Q$3,$G$1:$U$1,0))</f>
        <v>535.32000000000005</v>
      </c>
      <c r="R485">
        <f ca="1">INDEX(datafile[],MATCH($G485,INDIRECT("datafile[Product ID]"),0),MATCH(R$3,$G$1:$U$1,0))</f>
        <v>482.41</v>
      </c>
      <c r="S485">
        <f ca="1">INDEX(datafile[],MATCH($G485,INDIRECT("datafile[Product ID]"),0),MATCH(S$3,$G$1:$U$1,0))</f>
        <v>29</v>
      </c>
      <c r="T485">
        <f ca="1">INDEX(datafile[],MATCH($G485,INDIRECT("datafile[Product ID]"),0),MATCH(T$3,$G$1:$U$1,0))</f>
        <v>33.04</v>
      </c>
      <c r="U485">
        <f ca="1">INDEX(datafile[],MATCH($G485,INDIRECT("datafile[Product ID]"),0),MATCH(U$3,$G$1:$U$1,0))</f>
        <v>75.7</v>
      </c>
    </row>
    <row r="486" spans="7:21" x14ac:dyDescent="0.25">
      <c r="G486" t="s">
        <v>1207</v>
      </c>
      <c r="H486" t="str">
        <f ca="1">INDEX(datafile[],MATCH($G486,INDIRECT("datafile[Product ID]"),0),MATCH(H$3,$G$1:$U$1,0))</f>
        <v>Electronics</v>
      </c>
      <c r="I486" t="str">
        <f ca="1">INDEX(datafile[],MATCH($G486,INDIRECT("datafile[Product ID]"),0),MATCH(I$3,$G$1:$U$1,0))</f>
        <v>Basketball</v>
      </c>
      <c r="J486" t="str">
        <f ca="1">INDEX(datafile[],MATCH($G486,INDIRECT("datafile[Product ID]"),0),MATCH(J$3,$G$1:$U$1,0))</f>
        <v>Credit Card</v>
      </c>
      <c r="K486" t="str">
        <f ca="1">INDEX(datafile[],MATCH($G486,INDIRECT("datafile[Product ID]"),0),MATCH(K$3,$G$1:$U$1,0))</f>
        <v>New York</v>
      </c>
      <c r="L486" t="str">
        <f ca="1">INDEX(datafile[],MATCH($G486,INDIRECT("datafile[Product ID]"),0),MATCH(L$3,$G$1:$U$1,0))</f>
        <v>Pending</v>
      </c>
      <c r="M486">
        <f ca="1">INDEX(datafile[],MATCH($G486,INDIRECT("datafile[Product ID]"),0),MATCH(M$3,$G$1:$U$1,0))</f>
        <v>39.49</v>
      </c>
      <c r="N486" t="str">
        <f ca="1">INDEX(datafile[],MATCH($G486,INDIRECT("datafile[Product ID]"),0),MATCH(N$3,$G$1:$U$1,0))</f>
        <v>66306 Sarah Coves
North Kathleenton, ND 44861</v>
      </c>
      <c r="O486" t="str">
        <f ca="1">INDEX(datafile[],MATCH($G486,INDIRECT("datafile[Product ID]"),0),MATCH(O$3,$G$1:$U$1,0))</f>
        <v>App</v>
      </c>
      <c r="P486">
        <f ca="1">INDEX(datafile[],MATCH($G486,INDIRECT("datafile[Product ID]"),0),MATCH(P$3,$G$1:$U$1,0))</f>
        <v>45369</v>
      </c>
      <c r="Q486">
        <f ca="1">INDEX(datafile[],MATCH($G486,INDIRECT("datafile[Product ID]"),0),MATCH(Q$3,$G$1:$U$1,0))</f>
        <v>68.760000000000005</v>
      </c>
      <c r="R486">
        <f ca="1">INDEX(datafile[],MATCH($G486,INDIRECT("datafile[Product ID]"),0),MATCH(R$3,$G$1:$U$1,0))</f>
        <v>59</v>
      </c>
      <c r="S486">
        <f ca="1">INDEX(datafile[],MATCH($G486,INDIRECT("datafile[Product ID]"),0),MATCH(S$3,$G$1:$U$1,0))</f>
        <v>98</v>
      </c>
      <c r="T486">
        <f ca="1">INDEX(datafile[],MATCH($G486,INDIRECT("datafile[Product ID]"),0),MATCH(T$3,$G$1:$U$1,0))</f>
        <v>33.32</v>
      </c>
      <c r="U486">
        <f ca="1">INDEX(datafile[],MATCH($G486,INDIRECT("datafile[Product ID]"),0),MATCH(U$3,$G$1:$U$1,0))</f>
        <v>34.76</v>
      </c>
    </row>
    <row r="487" spans="7:21" x14ac:dyDescent="0.25">
      <c r="G487" t="s">
        <v>1209</v>
      </c>
      <c r="H487" t="str">
        <f ca="1">INDEX(datafile[],MATCH($G487,INDIRECT("datafile[Product ID]"),0),MATCH(H$3,$G$1:$U$1,0))</f>
        <v>Furniture</v>
      </c>
      <c r="I487" t="str">
        <f ca="1">INDEX(datafile[],MATCH($G487,INDIRECT("datafile[Product ID]"),0),MATCH(I$3,$G$1:$U$1,0))</f>
        <v>Chair</v>
      </c>
      <c r="J487" t="str">
        <f ca="1">INDEX(datafile[],MATCH($G487,INDIRECT("datafile[Product ID]"),0),MATCH(J$3,$G$1:$U$1,0))</f>
        <v>PayPal</v>
      </c>
      <c r="K487" t="str">
        <f ca="1">INDEX(datafile[],MATCH($G487,INDIRECT("datafile[Product ID]"),0),MATCH(K$3,$G$1:$U$1,0))</f>
        <v>New York</v>
      </c>
      <c r="L487" t="str">
        <f ca="1">INDEX(datafile[],MATCH($G487,INDIRECT("datafile[Product ID]"),0),MATCH(L$3,$G$1:$U$1,0))</f>
        <v>Cancelled</v>
      </c>
      <c r="M487">
        <f ca="1">INDEX(datafile[],MATCH($G487,INDIRECT("datafile[Product ID]"),0),MATCH(M$3,$G$1:$U$1,0))</f>
        <v>9.84</v>
      </c>
      <c r="N487" t="str">
        <f ca="1">INDEX(datafile[],MATCH($G487,INDIRECT("datafile[Product ID]"),0),MATCH(N$3,$G$1:$U$1,0))</f>
        <v>699 Keith Greens Apt. 248
West Keithfort, IL 16953</v>
      </c>
      <c r="O487" t="str">
        <f ca="1">INDEX(datafile[],MATCH($G487,INDIRECT("datafile[Product ID]"),0),MATCH(O$3,$G$1:$U$1,0))</f>
        <v>App</v>
      </c>
      <c r="P487">
        <f ca="1">INDEX(datafile[],MATCH($G487,INDIRECT("datafile[Product ID]"),0),MATCH(P$3,$G$1:$U$1,0))</f>
        <v>45363</v>
      </c>
      <c r="Q487">
        <f ca="1">INDEX(datafile[],MATCH($G487,INDIRECT("datafile[Product ID]"),0),MATCH(Q$3,$G$1:$U$1,0))</f>
        <v>202.52</v>
      </c>
      <c r="R487">
        <f ca="1">INDEX(datafile[],MATCH($G487,INDIRECT("datafile[Product ID]"),0),MATCH(R$3,$G$1:$U$1,0))</f>
        <v>309.89999999999998</v>
      </c>
      <c r="S487">
        <f ca="1">INDEX(datafile[],MATCH($G487,INDIRECT("datafile[Product ID]"),0),MATCH(S$3,$G$1:$U$1,0))</f>
        <v>91</v>
      </c>
      <c r="T487">
        <f ca="1">INDEX(datafile[],MATCH($G487,INDIRECT("datafile[Product ID]"),0),MATCH(T$3,$G$1:$U$1,0))</f>
        <v>42.44</v>
      </c>
      <c r="U487">
        <f ca="1">INDEX(datafile[],MATCH($G487,INDIRECT("datafile[Product ID]"),0),MATCH(U$3,$G$1:$U$1,0))</f>
        <v>3.21</v>
      </c>
    </row>
    <row r="488" spans="7:21" x14ac:dyDescent="0.25">
      <c r="G488" t="s">
        <v>1211</v>
      </c>
      <c r="H488" t="str">
        <f ca="1">INDEX(datafile[],MATCH($G488,INDIRECT("datafile[Product ID]"),0),MATCH(H$3,$G$1:$U$1,0))</f>
        <v>Books</v>
      </c>
      <c r="I488" t="str">
        <f ca="1">INDEX(datafile[],MATCH($G488,INDIRECT("datafile[Product ID]"),0),MATCH(I$3,$G$1:$U$1,0))</f>
        <v>T-shirt</v>
      </c>
      <c r="J488" t="str">
        <f ca="1">INDEX(datafile[],MATCH($G488,INDIRECT("datafile[Product ID]"),0),MATCH(J$3,$G$1:$U$1,0))</f>
        <v>Cash on Delivery</v>
      </c>
      <c r="K488" t="str">
        <f ca="1">INDEX(datafile[],MATCH($G488,INDIRECT("datafile[Product ID]"),0),MATCH(K$3,$G$1:$U$1,0))</f>
        <v>San Francisco</v>
      </c>
      <c r="L488" t="str">
        <f ca="1">INDEX(datafile[],MATCH($G488,INDIRECT("datafile[Product ID]"),0),MATCH(L$3,$G$1:$U$1,0))</f>
        <v>Completed</v>
      </c>
      <c r="M488">
        <f ca="1">INDEX(datafile[],MATCH($G488,INDIRECT("datafile[Product ID]"),0),MATCH(M$3,$G$1:$U$1,0))</f>
        <v>28.44</v>
      </c>
      <c r="N488" t="str">
        <f ca="1">INDEX(datafile[],MATCH($G488,INDIRECT("datafile[Product ID]"),0),MATCH(N$3,$G$1:$U$1,0))</f>
        <v>660 Powers Valley
Wheelerberg, ME 64086</v>
      </c>
      <c r="O488" t="str">
        <f ca="1">INDEX(datafile[],MATCH($G488,INDIRECT("datafile[Product ID]"),0),MATCH(O$3,$G$1:$U$1,0))</f>
        <v>Website</v>
      </c>
      <c r="P488">
        <f ca="1">INDEX(datafile[],MATCH($G488,INDIRECT("datafile[Product ID]"),0),MATCH(P$3,$G$1:$U$1,0))</f>
        <v>45400</v>
      </c>
      <c r="Q488">
        <f ca="1">INDEX(datafile[],MATCH($G488,INDIRECT("datafile[Product ID]"),0),MATCH(Q$3,$G$1:$U$1,0))</f>
        <v>62.12</v>
      </c>
      <c r="R488">
        <f ca="1">INDEX(datafile[],MATCH($G488,INDIRECT("datafile[Product ID]"),0),MATCH(R$3,$G$1:$U$1,0))</f>
        <v>388.76</v>
      </c>
      <c r="S488">
        <f ca="1">INDEX(datafile[],MATCH($G488,INDIRECT("datafile[Product ID]"),0),MATCH(S$3,$G$1:$U$1,0))</f>
        <v>72</v>
      </c>
      <c r="T488">
        <f ca="1">INDEX(datafile[],MATCH($G488,INDIRECT("datafile[Product ID]"),0),MATCH(T$3,$G$1:$U$1,0))</f>
        <v>29.69</v>
      </c>
      <c r="U488">
        <f ca="1">INDEX(datafile[],MATCH($G488,INDIRECT("datafile[Product ID]"),0),MATCH(U$3,$G$1:$U$1,0))</f>
        <v>40.520000000000003</v>
      </c>
    </row>
    <row r="489" spans="7:21" x14ac:dyDescent="0.25">
      <c r="G489" t="s">
        <v>1213</v>
      </c>
      <c r="H489" t="str">
        <f ca="1">INDEX(datafile[],MATCH($G489,INDIRECT("datafile[Product ID]"),0),MATCH(H$3,$G$1:$U$1,0))</f>
        <v>Furniture</v>
      </c>
      <c r="I489" t="str">
        <f ca="1">INDEX(datafile[],MATCH($G489,INDIRECT("datafile[Product ID]"),0),MATCH(I$3,$G$1:$U$1,0))</f>
        <v>Chair</v>
      </c>
      <c r="J489" t="str">
        <f ca="1">INDEX(datafile[],MATCH($G489,INDIRECT("datafile[Product ID]"),0),MATCH(J$3,$G$1:$U$1,0))</f>
        <v>Bank Transfer</v>
      </c>
      <c r="K489" t="str">
        <f ca="1">INDEX(datafile[],MATCH($G489,INDIRECT("datafile[Product ID]"),0),MATCH(K$3,$G$1:$U$1,0))</f>
        <v>Los Angeles</v>
      </c>
      <c r="L489" t="str">
        <f ca="1">INDEX(datafile[],MATCH($G489,INDIRECT("datafile[Product ID]"),0),MATCH(L$3,$G$1:$U$1,0))</f>
        <v>Pending</v>
      </c>
      <c r="M489">
        <f ca="1">INDEX(datafile[],MATCH($G489,INDIRECT("datafile[Product ID]"),0),MATCH(M$3,$G$1:$U$1,0))</f>
        <v>20.63</v>
      </c>
      <c r="N489" t="str">
        <f ca="1">INDEX(datafile[],MATCH($G489,INDIRECT("datafile[Product ID]"),0),MATCH(N$3,$G$1:$U$1,0))</f>
        <v>4795 Warren Port Apt. 616
Georgefurt, VT 01794</v>
      </c>
      <c r="O489" t="str">
        <f ca="1">INDEX(datafile[],MATCH($G489,INDIRECT("datafile[Product ID]"),0),MATCH(O$3,$G$1:$U$1,0))</f>
        <v>App</v>
      </c>
      <c r="P489">
        <f ca="1">INDEX(datafile[],MATCH($G489,INDIRECT("datafile[Product ID]"),0),MATCH(P$3,$G$1:$U$1,0))</f>
        <v>45319</v>
      </c>
      <c r="Q489">
        <f ca="1">INDEX(datafile[],MATCH($G489,INDIRECT("datafile[Product ID]"),0),MATCH(Q$3,$G$1:$U$1,0))</f>
        <v>541.61</v>
      </c>
      <c r="R489">
        <f ca="1">INDEX(datafile[],MATCH($G489,INDIRECT("datafile[Product ID]"),0),MATCH(R$3,$G$1:$U$1,0))</f>
        <v>51.44</v>
      </c>
      <c r="S489">
        <f ca="1">INDEX(datafile[],MATCH($G489,INDIRECT("datafile[Product ID]"),0),MATCH(S$3,$G$1:$U$1,0))</f>
        <v>56</v>
      </c>
      <c r="T489">
        <f ca="1">INDEX(datafile[],MATCH($G489,INDIRECT("datafile[Product ID]"),0),MATCH(T$3,$G$1:$U$1,0))</f>
        <v>40.659999999999997</v>
      </c>
      <c r="U489">
        <f ca="1">INDEX(datafile[],MATCH($G489,INDIRECT("datafile[Product ID]"),0),MATCH(U$3,$G$1:$U$1,0))</f>
        <v>41.53</v>
      </c>
    </row>
    <row r="490" spans="7:21" x14ac:dyDescent="0.25">
      <c r="G490" t="s">
        <v>1215</v>
      </c>
      <c r="H490" t="str">
        <f ca="1">INDEX(datafile[],MATCH($G490,INDIRECT("datafile[Product ID]"),0),MATCH(H$3,$G$1:$U$1,0))</f>
        <v>Books</v>
      </c>
      <c r="I490" t="str">
        <f ca="1">INDEX(datafile[],MATCH($G490,INDIRECT("datafile[Product ID]"),0),MATCH(I$3,$G$1:$U$1,0))</f>
        <v>Basketball</v>
      </c>
      <c r="J490" t="str">
        <f ca="1">INDEX(datafile[],MATCH($G490,INDIRECT("datafile[Product ID]"),0),MATCH(J$3,$G$1:$U$1,0))</f>
        <v>Cash on Delivery</v>
      </c>
      <c r="K490" t="str">
        <f ca="1">INDEX(datafile[],MATCH($G490,INDIRECT("datafile[Product ID]"),0),MATCH(K$3,$G$1:$U$1,0))</f>
        <v>Los Angeles</v>
      </c>
      <c r="L490" t="str">
        <f ca="1">INDEX(datafile[],MATCH($G490,INDIRECT("datafile[Product ID]"),0),MATCH(L$3,$G$1:$U$1,0))</f>
        <v>Returned</v>
      </c>
      <c r="M490">
        <f ca="1">INDEX(datafile[],MATCH($G490,INDIRECT("datafile[Product ID]"),0),MATCH(M$3,$G$1:$U$1,0))</f>
        <v>29.16</v>
      </c>
      <c r="N490" t="str">
        <f ca="1">INDEX(datafile[],MATCH($G490,INDIRECT("datafile[Product ID]"),0),MATCH(N$3,$G$1:$U$1,0))</f>
        <v>8833 Peterson Shoal
Lake Kevinberg, ND 36511</v>
      </c>
      <c r="O490" t="str">
        <f ca="1">INDEX(datafile[],MATCH($G490,INDIRECT("datafile[Product ID]"),0),MATCH(O$3,$G$1:$U$1,0))</f>
        <v>App</v>
      </c>
      <c r="P490">
        <f ca="1">INDEX(datafile[],MATCH($G490,INDIRECT("datafile[Product ID]"),0),MATCH(P$3,$G$1:$U$1,0))</f>
        <v>45295</v>
      </c>
      <c r="Q490">
        <f ca="1">INDEX(datafile[],MATCH($G490,INDIRECT("datafile[Product ID]"),0),MATCH(Q$3,$G$1:$U$1,0))</f>
        <v>850.29</v>
      </c>
      <c r="R490">
        <f ca="1">INDEX(datafile[],MATCH($G490,INDIRECT("datafile[Product ID]"),0),MATCH(R$3,$G$1:$U$1,0))</f>
        <v>207.49</v>
      </c>
      <c r="S490">
        <f ca="1">INDEX(datafile[],MATCH($G490,INDIRECT("datafile[Product ID]"),0),MATCH(S$3,$G$1:$U$1,0))</f>
        <v>63</v>
      </c>
      <c r="T490">
        <f ca="1">INDEX(datafile[],MATCH($G490,INDIRECT("datafile[Product ID]"),0),MATCH(T$3,$G$1:$U$1,0))</f>
        <v>8.26</v>
      </c>
      <c r="U490">
        <f ca="1">INDEX(datafile[],MATCH($G490,INDIRECT("datafile[Product ID]"),0),MATCH(U$3,$G$1:$U$1,0))</f>
        <v>46.04</v>
      </c>
    </row>
    <row r="491" spans="7:21" x14ac:dyDescent="0.25">
      <c r="G491" t="s">
        <v>1217</v>
      </c>
      <c r="H491" t="str">
        <f ca="1">INDEX(datafile[],MATCH($G491,INDIRECT("datafile[Product ID]"),0),MATCH(H$3,$G$1:$U$1,0))</f>
        <v>Electronics</v>
      </c>
      <c r="I491" t="str">
        <f ca="1">INDEX(datafile[],MATCH($G491,INDIRECT("datafile[Product ID]"),0),MATCH(I$3,$G$1:$U$1,0))</f>
        <v>Novel</v>
      </c>
      <c r="J491" t="str">
        <f ca="1">INDEX(datafile[],MATCH($G491,INDIRECT("datafile[Product ID]"),0),MATCH(J$3,$G$1:$U$1,0))</f>
        <v>Cash on Delivery</v>
      </c>
      <c r="K491" t="str">
        <f ca="1">INDEX(datafile[],MATCH($G491,INDIRECT("datafile[Product ID]"),0),MATCH(K$3,$G$1:$U$1,0))</f>
        <v>New York</v>
      </c>
      <c r="L491" t="str">
        <f ca="1">INDEX(datafile[],MATCH($G491,INDIRECT("datafile[Product ID]"),0),MATCH(L$3,$G$1:$U$1,0))</f>
        <v>Completed</v>
      </c>
      <c r="M491">
        <f ca="1">INDEX(datafile[],MATCH($G491,INDIRECT("datafile[Product ID]"),0),MATCH(M$3,$G$1:$U$1,0))</f>
        <v>36.26</v>
      </c>
      <c r="N491" t="str">
        <f ca="1">INDEX(datafile[],MATCH($G491,INDIRECT("datafile[Product ID]"),0),MATCH(N$3,$G$1:$U$1,0))</f>
        <v>46413 Saunders Hill
North Michaela, WY 98761</v>
      </c>
      <c r="O491" t="str">
        <f ca="1">INDEX(datafile[],MATCH($G491,INDIRECT("datafile[Product ID]"),0),MATCH(O$3,$G$1:$U$1,0))</f>
        <v>App</v>
      </c>
      <c r="P491">
        <f ca="1">INDEX(datafile[],MATCH($G491,INDIRECT("datafile[Product ID]"),0),MATCH(P$3,$G$1:$U$1,0))</f>
        <v>45368</v>
      </c>
      <c r="Q491">
        <f ca="1">INDEX(datafile[],MATCH($G491,INDIRECT("datafile[Product ID]"),0),MATCH(Q$3,$G$1:$U$1,0))</f>
        <v>476.56</v>
      </c>
      <c r="R491">
        <f ca="1">INDEX(datafile[],MATCH($G491,INDIRECT("datafile[Product ID]"),0),MATCH(R$3,$G$1:$U$1,0))</f>
        <v>52.39</v>
      </c>
      <c r="S491">
        <f ca="1">INDEX(datafile[],MATCH($G491,INDIRECT("datafile[Product ID]"),0),MATCH(S$3,$G$1:$U$1,0))</f>
        <v>56</v>
      </c>
      <c r="T491">
        <f ca="1">INDEX(datafile[],MATCH($G491,INDIRECT("datafile[Product ID]"),0),MATCH(T$3,$G$1:$U$1,0))</f>
        <v>8.35</v>
      </c>
      <c r="U491">
        <f ca="1">INDEX(datafile[],MATCH($G491,INDIRECT("datafile[Product ID]"),0),MATCH(U$3,$G$1:$U$1,0))</f>
        <v>54.79</v>
      </c>
    </row>
    <row r="492" spans="7:21" x14ac:dyDescent="0.25">
      <c r="G492" t="s">
        <v>1219</v>
      </c>
      <c r="H492" t="str">
        <f ca="1">INDEX(datafile[],MATCH($G492,INDIRECT("datafile[Product ID]"),0),MATCH(H$3,$G$1:$U$1,0))</f>
        <v>Electronics</v>
      </c>
      <c r="I492" t="str">
        <f ca="1">INDEX(datafile[],MATCH($G492,INDIRECT("datafile[Product ID]"),0),MATCH(I$3,$G$1:$U$1,0))</f>
        <v>Chair</v>
      </c>
      <c r="J492" t="str">
        <f ca="1">INDEX(datafile[],MATCH($G492,INDIRECT("datafile[Product ID]"),0),MATCH(J$3,$G$1:$U$1,0))</f>
        <v>PayPal</v>
      </c>
      <c r="K492" t="str">
        <f ca="1">INDEX(datafile[],MATCH($G492,INDIRECT("datafile[Product ID]"),0),MATCH(K$3,$G$1:$U$1,0))</f>
        <v>Los Angeles</v>
      </c>
      <c r="L492" t="str">
        <f ca="1">INDEX(datafile[],MATCH($G492,INDIRECT("datafile[Product ID]"),0),MATCH(L$3,$G$1:$U$1,0))</f>
        <v>Completed</v>
      </c>
      <c r="M492">
        <f ca="1">INDEX(datafile[],MATCH($G492,INDIRECT("datafile[Product ID]"),0),MATCH(M$3,$G$1:$U$1,0))</f>
        <v>39.36</v>
      </c>
      <c r="N492" t="str">
        <f ca="1">INDEX(datafile[],MATCH($G492,INDIRECT("datafile[Product ID]"),0),MATCH(N$3,$G$1:$U$1,0))</f>
        <v>306 Karen Fall Suite 187
Port Patricia, OK 47905</v>
      </c>
      <c r="O492" t="str">
        <f ca="1">INDEX(datafile[],MATCH($G492,INDIRECT("datafile[Product ID]"),0),MATCH(O$3,$G$1:$U$1,0))</f>
        <v>App</v>
      </c>
      <c r="P492">
        <f ca="1">INDEX(datafile[],MATCH($G492,INDIRECT("datafile[Product ID]"),0),MATCH(P$3,$G$1:$U$1,0))</f>
        <v>45350</v>
      </c>
      <c r="Q492">
        <f ca="1">INDEX(datafile[],MATCH($G492,INDIRECT("datafile[Product ID]"),0),MATCH(Q$3,$G$1:$U$1,0))</f>
        <v>885.47</v>
      </c>
      <c r="R492">
        <f ca="1">INDEX(datafile[],MATCH($G492,INDIRECT("datafile[Product ID]"),0),MATCH(R$3,$G$1:$U$1,0))</f>
        <v>462.87</v>
      </c>
      <c r="S492">
        <f ca="1">INDEX(datafile[],MATCH($G492,INDIRECT("datafile[Product ID]"),0),MATCH(S$3,$G$1:$U$1,0))</f>
        <v>6</v>
      </c>
      <c r="T492">
        <f ca="1">INDEX(datafile[],MATCH($G492,INDIRECT("datafile[Product ID]"),0),MATCH(T$3,$G$1:$U$1,0))</f>
        <v>47.99</v>
      </c>
      <c r="U492">
        <f ca="1">INDEX(datafile[],MATCH($G492,INDIRECT("datafile[Product ID]"),0),MATCH(U$3,$G$1:$U$1,0))</f>
        <v>56.98</v>
      </c>
    </row>
    <row r="493" spans="7:21" x14ac:dyDescent="0.25">
      <c r="G493" t="s">
        <v>1221</v>
      </c>
      <c r="H493" t="str">
        <f ca="1">INDEX(datafile[],MATCH($G493,INDIRECT("datafile[Product ID]"),0),MATCH(H$3,$G$1:$U$1,0))</f>
        <v>Sports</v>
      </c>
      <c r="I493" t="str">
        <f ca="1">INDEX(datafile[],MATCH($G493,INDIRECT("datafile[Product ID]"),0),MATCH(I$3,$G$1:$U$1,0))</f>
        <v>Chair</v>
      </c>
      <c r="J493" t="str">
        <f ca="1">INDEX(datafile[],MATCH($G493,INDIRECT("datafile[Product ID]"),0),MATCH(J$3,$G$1:$U$1,0))</f>
        <v>PayPal</v>
      </c>
      <c r="K493" t="str">
        <f ca="1">INDEX(datafile[],MATCH($G493,INDIRECT("datafile[Product ID]"),0),MATCH(K$3,$G$1:$U$1,0))</f>
        <v>Chicago</v>
      </c>
      <c r="L493" t="str">
        <f ca="1">INDEX(datafile[],MATCH($G493,INDIRECT("datafile[Product ID]"),0),MATCH(L$3,$G$1:$U$1,0))</f>
        <v>Cancelled</v>
      </c>
      <c r="M493">
        <f ca="1">INDEX(datafile[],MATCH($G493,INDIRECT("datafile[Product ID]"),0),MATCH(M$3,$G$1:$U$1,0))</f>
        <v>29.38</v>
      </c>
      <c r="N493" t="str">
        <f ca="1">INDEX(datafile[],MATCH($G493,INDIRECT("datafile[Product ID]"),0),MATCH(N$3,$G$1:$U$1,0))</f>
        <v>3490 Evans Trace Apt. 690
Port Samanthatown, SC 43038</v>
      </c>
      <c r="O493" t="str">
        <f ca="1">INDEX(datafile[],MATCH($G493,INDIRECT("datafile[Product ID]"),0),MATCH(O$3,$G$1:$U$1,0))</f>
        <v>App</v>
      </c>
      <c r="P493">
        <f ca="1">INDEX(datafile[],MATCH($G493,INDIRECT("datafile[Product ID]"),0),MATCH(P$3,$G$1:$U$1,0))</f>
        <v>45343</v>
      </c>
      <c r="Q493">
        <f ca="1">INDEX(datafile[],MATCH($G493,INDIRECT("datafile[Product ID]"),0),MATCH(Q$3,$G$1:$U$1,0))</f>
        <v>117.86</v>
      </c>
      <c r="R493">
        <f ca="1">INDEX(datafile[],MATCH($G493,INDIRECT("datafile[Product ID]"),0),MATCH(R$3,$G$1:$U$1,0))</f>
        <v>262.98</v>
      </c>
      <c r="S493">
        <f ca="1">INDEX(datafile[],MATCH($G493,INDIRECT("datafile[Product ID]"),0),MATCH(S$3,$G$1:$U$1,0))</f>
        <v>10</v>
      </c>
      <c r="T493">
        <f ca="1">INDEX(datafile[],MATCH($G493,INDIRECT("datafile[Product ID]"),0),MATCH(T$3,$G$1:$U$1,0))</f>
        <v>22.87</v>
      </c>
      <c r="U493">
        <f ca="1">INDEX(datafile[],MATCH($G493,INDIRECT("datafile[Product ID]"),0),MATCH(U$3,$G$1:$U$1,0))</f>
        <v>22.39</v>
      </c>
    </row>
    <row r="494" spans="7:21" x14ac:dyDescent="0.25">
      <c r="G494" t="s">
        <v>1223</v>
      </c>
      <c r="H494" t="str">
        <f ca="1">INDEX(datafile[],MATCH($G494,INDIRECT("datafile[Product ID]"),0),MATCH(H$3,$G$1:$U$1,0))</f>
        <v>Electronics</v>
      </c>
      <c r="I494" t="str">
        <f ca="1">INDEX(datafile[],MATCH($G494,INDIRECT("datafile[Product ID]"),0),MATCH(I$3,$G$1:$U$1,0))</f>
        <v>T-shirt</v>
      </c>
      <c r="J494" t="str">
        <f ca="1">INDEX(datafile[],MATCH($G494,INDIRECT("datafile[Product ID]"),0),MATCH(J$3,$G$1:$U$1,0))</f>
        <v>Bank Transfer</v>
      </c>
      <c r="K494" t="str">
        <f ca="1">INDEX(datafile[],MATCH($G494,INDIRECT("datafile[Product ID]"),0),MATCH(K$3,$G$1:$U$1,0))</f>
        <v>Houston</v>
      </c>
      <c r="L494" t="str">
        <f ca="1">INDEX(datafile[],MATCH($G494,INDIRECT("datafile[Product ID]"),0),MATCH(L$3,$G$1:$U$1,0))</f>
        <v>Cancelled</v>
      </c>
      <c r="M494">
        <f ca="1">INDEX(datafile[],MATCH($G494,INDIRECT("datafile[Product ID]"),0),MATCH(M$3,$G$1:$U$1,0))</f>
        <v>8.5</v>
      </c>
      <c r="N494" t="str">
        <f ca="1">INDEX(datafile[],MATCH($G494,INDIRECT("datafile[Product ID]"),0),MATCH(N$3,$G$1:$U$1,0))</f>
        <v>570 Maria Light Suite 471
Navarrostad, WA 83360</v>
      </c>
      <c r="O494" t="str">
        <f ca="1">INDEX(datafile[],MATCH($G494,INDIRECT("datafile[Product ID]"),0),MATCH(O$3,$G$1:$U$1,0))</f>
        <v>App</v>
      </c>
      <c r="P494">
        <f ca="1">INDEX(datafile[],MATCH($G494,INDIRECT("datafile[Product ID]"),0),MATCH(P$3,$G$1:$U$1,0))</f>
        <v>45315</v>
      </c>
      <c r="Q494">
        <f ca="1">INDEX(datafile[],MATCH($G494,INDIRECT("datafile[Product ID]"),0),MATCH(Q$3,$G$1:$U$1,0))</f>
        <v>805.16</v>
      </c>
      <c r="R494">
        <f ca="1">INDEX(datafile[],MATCH($G494,INDIRECT("datafile[Product ID]"),0),MATCH(R$3,$G$1:$U$1,0))</f>
        <v>249.06</v>
      </c>
      <c r="S494">
        <f ca="1">INDEX(datafile[],MATCH($G494,INDIRECT("datafile[Product ID]"),0),MATCH(S$3,$G$1:$U$1,0))</f>
        <v>13</v>
      </c>
      <c r="T494">
        <f ca="1">INDEX(datafile[],MATCH($G494,INDIRECT("datafile[Product ID]"),0),MATCH(T$3,$G$1:$U$1,0))</f>
        <v>18.95</v>
      </c>
      <c r="U494">
        <f ca="1">INDEX(datafile[],MATCH($G494,INDIRECT("datafile[Product ID]"),0),MATCH(U$3,$G$1:$U$1,0))</f>
        <v>97.26</v>
      </c>
    </row>
    <row r="495" spans="7:21" x14ac:dyDescent="0.25">
      <c r="G495" t="s">
        <v>1226</v>
      </c>
      <c r="H495" t="str">
        <f ca="1">INDEX(datafile[],MATCH($G495,INDIRECT("datafile[Product ID]"),0),MATCH(H$3,$G$1:$U$1,0))</f>
        <v>Sports</v>
      </c>
      <c r="I495" t="str">
        <f ca="1">INDEX(datafile[],MATCH($G495,INDIRECT("datafile[Product ID]"),0),MATCH(I$3,$G$1:$U$1,0))</f>
        <v>Laptop</v>
      </c>
      <c r="J495" t="str">
        <f ca="1">INDEX(datafile[],MATCH($G495,INDIRECT("datafile[Product ID]"),0),MATCH(J$3,$G$1:$U$1,0))</f>
        <v>PayPal</v>
      </c>
      <c r="K495" t="str">
        <f ca="1">INDEX(datafile[],MATCH($G495,INDIRECT("datafile[Product ID]"),0),MATCH(K$3,$G$1:$U$1,0))</f>
        <v>Houston</v>
      </c>
      <c r="L495" t="str">
        <f ca="1">INDEX(datafile[],MATCH($G495,INDIRECT("datafile[Product ID]"),0),MATCH(L$3,$G$1:$U$1,0))</f>
        <v>Completed</v>
      </c>
      <c r="M495">
        <f ca="1">INDEX(datafile[],MATCH($G495,INDIRECT("datafile[Product ID]"),0),MATCH(M$3,$G$1:$U$1,0))</f>
        <v>49.73</v>
      </c>
      <c r="N495" t="str">
        <f ca="1">INDEX(datafile[],MATCH($G495,INDIRECT("datafile[Product ID]"),0),MATCH(N$3,$G$1:$U$1,0))</f>
        <v>4770 Matthew Expressway Suite 534
Gonzalezfort, VA 85121</v>
      </c>
      <c r="O495" t="str">
        <f ca="1">INDEX(datafile[],MATCH($G495,INDIRECT("datafile[Product ID]"),0),MATCH(O$3,$G$1:$U$1,0))</f>
        <v>App</v>
      </c>
      <c r="P495">
        <f ca="1">INDEX(datafile[],MATCH($G495,INDIRECT("datafile[Product ID]"),0),MATCH(P$3,$G$1:$U$1,0))</f>
        <v>45494</v>
      </c>
      <c r="Q495">
        <f ca="1">INDEX(datafile[],MATCH($G495,INDIRECT("datafile[Product ID]"),0),MATCH(Q$3,$G$1:$U$1,0))</f>
        <v>439.08</v>
      </c>
      <c r="R495">
        <f ca="1">INDEX(datafile[],MATCH($G495,INDIRECT("datafile[Product ID]"),0),MATCH(R$3,$G$1:$U$1,0))</f>
        <v>470.83</v>
      </c>
      <c r="S495">
        <f ca="1">INDEX(datafile[],MATCH($G495,INDIRECT("datafile[Product ID]"),0),MATCH(S$3,$G$1:$U$1,0))</f>
        <v>8</v>
      </c>
      <c r="T495">
        <f ca="1">INDEX(datafile[],MATCH($G495,INDIRECT("datafile[Product ID]"),0),MATCH(T$3,$G$1:$U$1,0))</f>
        <v>47.09</v>
      </c>
      <c r="U495">
        <f ca="1">INDEX(datafile[],MATCH($G495,INDIRECT("datafile[Product ID]"),0),MATCH(U$3,$G$1:$U$1,0))</f>
        <v>35.81</v>
      </c>
    </row>
    <row r="496" spans="7:21" x14ac:dyDescent="0.25">
      <c r="G496" t="s">
        <v>1232</v>
      </c>
      <c r="H496" t="str">
        <f ca="1">INDEX(datafile[],MATCH($G496,INDIRECT("datafile[Product ID]"),0),MATCH(H$3,$G$1:$U$1,0))</f>
        <v>Electronics</v>
      </c>
      <c r="I496" t="str">
        <f ca="1">INDEX(datafile[],MATCH($G496,INDIRECT("datafile[Product ID]"),0),MATCH(I$3,$G$1:$U$1,0))</f>
        <v>Laptop</v>
      </c>
      <c r="J496" t="str">
        <f ca="1">INDEX(datafile[],MATCH($G496,INDIRECT("datafile[Product ID]"),0),MATCH(J$3,$G$1:$U$1,0))</f>
        <v>PayPal</v>
      </c>
      <c r="K496" t="str">
        <f ca="1">INDEX(datafile[],MATCH($G496,INDIRECT("datafile[Product ID]"),0),MATCH(K$3,$G$1:$U$1,0))</f>
        <v>San Francisco</v>
      </c>
      <c r="L496" t="str">
        <f ca="1">INDEX(datafile[],MATCH($G496,INDIRECT("datafile[Product ID]"),0),MATCH(L$3,$G$1:$U$1,0))</f>
        <v>Pending</v>
      </c>
      <c r="M496">
        <f ca="1">INDEX(datafile[],MATCH($G496,INDIRECT("datafile[Product ID]"),0),MATCH(M$3,$G$1:$U$1,0))</f>
        <v>43.28</v>
      </c>
      <c r="N496" t="str">
        <f ca="1">INDEX(datafile[],MATCH($G496,INDIRECT("datafile[Product ID]"),0),MATCH(N$3,$G$1:$U$1,0))</f>
        <v>2140 Carter Lake
South Joseph, OK 79040</v>
      </c>
      <c r="O496" t="str">
        <f ca="1">INDEX(datafile[],MATCH($G496,INDIRECT("datafile[Product ID]"),0),MATCH(O$3,$G$1:$U$1,0))</f>
        <v>App</v>
      </c>
      <c r="P496">
        <f ca="1">INDEX(datafile[],MATCH($G496,INDIRECT("datafile[Product ID]"),0),MATCH(P$3,$G$1:$U$1,0))</f>
        <v>45308</v>
      </c>
      <c r="Q496">
        <f ca="1">INDEX(datafile[],MATCH($G496,INDIRECT("datafile[Product ID]"),0),MATCH(Q$3,$G$1:$U$1,0))</f>
        <v>992.03</v>
      </c>
      <c r="R496">
        <f ca="1">INDEX(datafile[],MATCH($G496,INDIRECT("datafile[Product ID]"),0),MATCH(R$3,$G$1:$U$1,0))</f>
        <v>173.01</v>
      </c>
      <c r="S496">
        <f ca="1">INDEX(datafile[],MATCH($G496,INDIRECT("datafile[Product ID]"),0),MATCH(S$3,$G$1:$U$1,0))</f>
        <v>54</v>
      </c>
      <c r="T496">
        <f ca="1">INDEX(datafile[],MATCH($G496,INDIRECT("datafile[Product ID]"),0),MATCH(T$3,$G$1:$U$1,0))</f>
        <v>22.46</v>
      </c>
      <c r="U496">
        <f ca="1">INDEX(datafile[],MATCH($G496,INDIRECT("datafile[Product ID]"),0),MATCH(U$3,$G$1:$U$1,0))</f>
        <v>93.92</v>
      </c>
    </row>
    <row r="497" spans="7:21" x14ac:dyDescent="0.25">
      <c r="G497" t="s">
        <v>1234</v>
      </c>
      <c r="H497" t="str">
        <f ca="1">INDEX(datafile[],MATCH($G497,INDIRECT("datafile[Product ID]"),0),MATCH(H$3,$G$1:$U$1,0))</f>
        <v>Clothing</v>
      </c>
      <c r="I497" t="str">
        <f ca="1">INDEX(datafile[],MATCH($G497,INDIRECT("datafile[Product ID]"),0),MATCH(I$3,$G$1:$U$1,0))</f>
        <v>T-shirt</v>
      </c>
      <c r="J497" t="str">
        <f ca="1">INDEX(datafile[],MATCH($G497,INDIRECT("datafile[Product ID]"),0),MATCH(J$3,$G$1:$U$1,0))</f>
        <v>PayPal</v>
      </c>
      <c r="K497" t="str">
        <f ca="1">INDEX(datafile[],MATCH($G497,INDIRECT("datafile[Product ID]"),0),MATCH(K$3,$G$1:$U$1,0))</f>
        <v>Houston</v>
      </c>
      <c r="L497" t="str">
        <f ca="1">INDEX(datafile[],MATCH($G497,INDIRECT("datafile[Product ID]"),0),MATCH(L$3,$G$1:$U$1,0))</f>
        <v>Returned</v>
      </c>
      <c r="M497">
        <f ca="1">INDEX(datafile[],MATCH($G497,INDIRECT("datafile[Product ID]"),0),MATCH(M$3,$G$1:$U$1,0))</f>
        <v>30.19</v>
      </c>
      <c r="N497" t="str">
        <f ca="1">INDEX(datafile[],MATCH($G497,INDIRECT("datafile[Product ID]"),0),MATCH(N$3,$G$1:$U$1,0))</f>
        <v>6691 Christian Route Suite 858
New Marcus, NJ 76175</v>
      </c>
      <c r="O497" t="str">
        <f ca="1">INDEX(datafile[],MATCH($G497,INDIRECT("datafile[Product ID]"),0),MATCH(O$3,$G$1:$U$1,0))</f>
        <v>App</v>
      </c>
      <c r="P497">
        <f ca="1">INDEX(datafile[],MATCH($G497,INDIRECT("datafile[Product ID]"),0),MATCH(P$3,$G$1:$U$1,0))</f>
        <v>45252</v>
      </c>
      <c r="Q497">
        <f ca="1">INDEX(datafile[],MATCH($G497,INDIRECT("datafile[Product ID]"),0),MATCH(Q$3,$G$1:$U$1,0))</f>
        <v>398.65</v>
      </c>
      <c r="R497">
        <f ca="1">INDEX(datafile[],MATCH($G497,INDIRECT("datafile[Product ID]"),0),MATCH(R$3,$G$1:$U$1,0))</f>
        <v>363.6</v>
      </c>
      <c r="S497">
        <f ca="1">INDEX(datafile[],MATCH($G497,INDIRECT("datafile[Product ID]"),0),MATCH(S$3,$G$1:$U$1,0))</f>
        <v>17</v>
      </c>
      <c r="T497">
        <f ca="1">INDEX(datafile[],MATCH($G497,INDIRECT("datafile[Product ID]"),0),MATCH(T$3,$G$1:$U$1,0))</f>
        <v>23.52</v>
      </c>
      <c r="U497">
        <f ca="1">INDEX(datafile[],MATCH($G497,INDIRECT("datafile[Product ID]"),0),MATCH(U$3,$G$1:$U$1,0))</f>
        <v>30.77</v>
      </c>
    </row>
    <row r="498" spans="7:21" x14ac:dyDescent="0.25">
      <c r="G498" t="s">
        <v>1238</v>
      </c>
      <c r="H498" t="str">
        <f ca="1">INDEX(datafile[],MATCH($G498,INDIRECT("datafile[Product ID]"),0),MATCH(H$3,$G$1:$U$1,0))</f>
        <v>Furniture</v>
      </c>
      <c r="I498" t="str">
        <f ca="1">INDEX(datafile[],MATCH($G498,INDIRECT("datafile[Product ID]"),0),MATCH(I$3,$G$1:$U$1,0))</f>
        <v>Basketball</v>
      </c>
      <c r="J498" t="str">
        <f ca="1">INDEX(datafile[],MATCH($G498,INDIRECT("datafile[Product ID]"),0),MATCH(J$3,$G$1:$U$1,0))</f>
        <v>PayPal</v>
      </c>
      <c r="K498" t="str">
        <f ca="1">INDEX(datafile[],MATCH($G498,INDIRECT("datafile[Product ID]"),0),MATCH(K$3,$G$1:$U$1,0))</f>
        <v>Los Angeles</v>
      </c>
      <c r="L498" t="str">
        <f ca="1">INDEX(datafile[],MATCH($G498,INDIRECT("datafile[Product ID]"),0),MATCH(L$3,$G$1:$U$1,0))</f>
        <v>Completed</v>
      </c>
      <c r="M498">
        <f ca="1">INDEX(datafile[],MATCH($G498,INDIRECT("datafile[Product ID]"),0),MATCH(M$3,$G$1:$U$1,0))</f>
        <v>39.68</v>
      </c>
      <c r="N498" t="str">
        <f ca="1">INDEX(datafile[],MATCH($G498,INDIRECT("datafile[Product ID]"),0),MATCH(N$3,$G$1:$U$1,0))</f>
        <v>9985 Hill Spring
Nelsonport, PA 05519</v>
      </c>
      <c r="O498" t="str">
        <f ca="1">INDEX(datafile[],MATCH($G498,INDIRECT("datafile[Product ID]"),0),MATCH(O$3,$G$1:$U$1,0))</f>
        <v>App</v>
      </c>
      <c r="P498">
        <f ca="1">INDEX(datafile[],MATCH($G498,INDIRECT("datafile[Product ID]"),0),MATCH(P$3,$G$1:$U$1,0))</f>
        <v>45508</v>
      </c>
      <c r="Q498">
        <f ca="1">INDEX(datafile[],MATCH($G498,INDIRECT("datafile[Product ID]"),0),MATCH(Q$3,$G$1:$U$1,0))</f>
        <v>207.63</v>
      </c>
      <c r="R498">
        <f ca="1">INDEX(datafile[],MATCH($G498,INDIRECT("datafile[Product ID]"),0),MATCH(R$3,$G$1:$U$1,0))</f>
        <v>301.49</v>
      </c>
      <c r="S498">
        <f ca="1">INDEX(datafile[],MATCH($G498,INDIRECT("datafile[Product ID]"),0),MATCH(S$3,$G$1:$U$1,0))</f>
        <v>60</v>
      </c>
      <c r="T498">
        <f ca="1">INDEX(datafile[],MATCH($G498,INDIRECT("datafile[Product ID]"),0),MATCH(T$3,$G$1:$U$1,0))</f>
        <v>17.2</v>
      </c>
      <c r="U498">
        <f ca="1">INDEX(datafile[],MATCH($G498,INDIRECT("datafile[Product ID]"),0),MATCH(U$3,$G$1:$U$1,0))</f>
        <v>40.21</v>
      </c>
    </row>
    <row r="499" spans="7:21" x14ac:dyDescent="0.25">
      <c r="G499" t="s">
        <v>1241</v>
      </c>
      <c r="H499" t="str">
        <f ca="1">INDEX(datafile[],MATCH($G499,INDIRECT("datafile[Product ID]"),0),MATCH(H$3,$G$1:$U$1,0))</f>
        <v>Clothing</v>
      </c>
      <c r="I499" t="str">
        <f ca="1">INDEX(datafile[],MATCH($G499,INDIRECT("datafile[Product ID]"),0),MATCH(I$3,$G$1:$U$1,0))</f>
        <v>Novel</v>
      </c>
      <c r="J499" t="str">
        <f ca="1">INDEX(datafile[],MATCH($G499,INDIRECT("datafile[Product ID]"),0),MATCH(J$3,$G$1:$U$1,0))</f>
        <v>Bank Transfer</v>
      </c>
      <c r="K499" t="str">
        <f ca="1">INDEX(datafile[],MATCH($G499,INDIRECT("datafile[Product ID]"),0),MATCH(K$3,$G$1:$U$1,0))</f>
        <v>Houston</v>
      </c>
      <c r="L499" t="str">
        <f ca="1">INDEX(datafile[],MATCH($G499,INDIRECT("datafile[Product ID]"),0),MATCH(L$3,$G$1:$U$1,0))</f>
        <v>Pending</v>
      </c>
      <c r="M499">
        <f ca="1">INDEX(datafile[],MATCH($G499,INDIRECT("datafile[Product ID]"),0),MATCH(M$3,$G$1:$U$1,0))</f>
        <v>14.48</v>
      </c>
      <c r="N499" t="str">
        <f ca="1">INDEX(datafile[],MATCH($G499,INDIRECT("datafile[Product ID]"),0),MATCH(N$3,$G$1:$U$1,0))</f>
        <v>83019 April Field Suite 461
North Joshua, FL 15764</v>
      </c>
      <c r="O499" t="str">
        <f ca="1">INDEX(datafile[],MATCH($G499,INDIRECT("datafile[Product ID]"),0),MATCH(O$3,$G$1:$U$1,0))</f>
        <v>Website</v>
      </c>
      <c r="P499">
        <f ca="1">INDEX(datafile[],MATCH($G499,INDIRECT("datafile[Product ID]"),0),MATCH(P$3,$G$1:$U$1,0))</f>
        <v>45214</v>
      </c>
      <c r="Q499">
        <f ca="1">INDEX(datafile[],MATCH($G499,INDIRECT("datafile[Product ID]"),0),MATCH(Q$3,$G$1:$U$1,0))</f>
        <v>766.93</v>
      </c>
      <c r="R499">
        <f ca="1">INDEX(datafile[],MATCH($G499,INDIRECT("datafile[Product ID]"),0),MATCH(R$3,$G$1:$U$1,0))</f>
        <v>127.57</v>
      </c>
      <c r="S499">
        <f ca="1">INDEX(datafile[],MATCH($G499,INDIRECT("datafile[Product ID]"),0),MATCH(S$3,$G$1:$U$1,0))</f>
        <v>8</v>
      </c>
      <c r="T499">
        <f ca="1">INDEX(datafile[],MATCH($G499,INDIRECT("datafile[Product ID]"),0),MATCH(T$3,$G$1:$U$1,0))</f>
        <v>35.39</v>
      </c>
      <c r="U499">
        <f ca="1">INDEX(datafile[],MATCH($G499,INDIRECT("datafile[Product ID]"),0),MATCH(U$3,$G$1:$U$1,0))</f>
        <v>58.39</v>
      </c>
    </row>
    <row r="500" spans="7:21" x14ac:dyDescent="0.25">
      <c r="G500" t="s">
        <v>1243</v>
      </c>
      <c r="H500" t="str">
        <f ca="1">INDEX(datafile[],MATCH($G500,INDIRECT("datafile[Product ID]"),0),MATCH(H$3,$G$1:$U$1,0))</f>
        <v>Clothing</v>
      </c>
      <c r="I500" t="str">
        <f ca="1">INDEX(datafile[],MATCH($G500,INDIRECT("datafile[Product ID]"),0),MATCH(I$3,$G$1:$U$1,0))</f>
        <v>T-shirt</v>
      </c>
      <c r="J500" t="str">
        <f ca="1">INDEX(datafile[],MATCH($G500,INDIRECT("datafile[Product ID]"),0),MATCH(J$3,$G$1:$U$1,0))</f>
        <v>Bank Transfer</v>
      </c>
      <c r="K500" t="str">
        <f ca="1">INDEX(datafile[],MATCH($G500,INDIRECT("datafile[Product ID]"),0),MATCH(K$3,$G$1:$U$1,0))</f>
        <v>Houston</v>
      </c>
      <c r="L500" t="str">
        <f ca="1">INDEX(datafile[],MATCH($G500,INDIRECT("datafile[Product ID]"),0),MATCH(L$3,$G$1:$U$1,0))</f>
        <v>Cancelled</v>
      </c>
      <c r="M500">
        <f ca="1">INDEX(datafile[],MATCH($G500,INDIRECT("datafile[Product ID]"),0),MATCH(M$3,$G$1:$U$1,0))</f>
        <v>48.95</v>
      </c>
      <c r="N500" t="str">
        <f ca="1">INDEX(datafile[],MATCH($G500,INDIRECT("datafile[Product ID]"),0),MATCH(N$3,$G$1:$U$1,0))</f>
        <v>4999 Kevin Spring Suite 385
New Susanstad, MS 33326</v>
      </c>
      <c r="O500" t="str">
        <f ca="1">INDEX(datafile[],MATCH($G500,INDIRECT("datafile[Product ID]"),0),MATCH(O$3,$G$1:$U$1,0))</f>
        <v>App</v>
      </c>
      <c r="P500">
        <f ca="1">INDEX(datafile[],MATCH($G500,INDIRECT("datafile[Product ID]"),0),MATCH(P$3,$G$1:$U$1,0))</f>
        <v>45233</v>
      </c>
      <c r="Q500">
        <f ca="1">INDEX(datafile[],MATCH($G500,INDIRECT("datafile[Product ID]"),0),MATCH(Q$3,$G$1:$U$1,0))</f>
        <v>471.12</v>
      </c>
      <c r="R500">
        <f ca="1">INDEX(datafile[],MATCH($G500,INDIRECT("datafile[Product ID]"),0),MATCH(R$3,$G$1:$U$1,0))</f>
        <v>26.46</v>
      </c>
      <c r="S500">
        <f ca="1">INDEX(datafile[],MATCH($G500,INDIRECT("datafile[Product ID]"),0),MATCH(S$3,$G$1:$U$1,0))</f>
        <v>11</v>
      </c>
      <c r="T500">
        <f ca="1">INDEX(datafile[],MATCH($G500,INDIRECT("datafile[Product ID]"),0),MATCH(T$3,$G$1:$U$1,0))</f>
        <v>29.26</v>
      </c>
      <c r="U500">
        <f ca="1">INDEX(datafile[],MATCH($G500,INDIRECT("datafile[Product ID]"),0),MATCH(U$3,$G$1:$U$1,0))</f>
        <v>27.1</v>
      </c>
    </row>
    <row r="501" spans="7:21" x14ac:dyDescent="0.25">
      <c r="G501" t="s">
        <v>1245</v>
      </c>
      <c r="H501" t="str">
        <f ca="1">INDEX(datafile[],MATCH($G501,INDIRECT("datafile[Product ID]"),0),MATCH(H$3,$G$1:$U$1,0))</f>
        <v>Furniture</v>
      </c>
      <c r="I501" t="str">
        <f ca="1">INDEX(datafile[],MATCH($G501,INDIRECT("datafile[Product ID]"),0),MATCH(I$3,$G$1:$U$1,0))</f>
        <v>Chair</v>
      </c>
      <c r="J501" t="str">
        <f ca="1">INDEX(datafile[],MATCH($G501,INDIRECT("datafile[Product ID]"),0),MATCH(J$3,$G$1:$U$1,0))</f>
        <v>PayPal</v>
      </c>
      <c r="K501" t="str">
        <f ca="1">INDEX(datafile[],MATCH($G501,INDIRECT("datafile[Product ID]"),0),MATCH(K$3,$G$1:$U$1,0))</f>
        <v>New York</v>
      </c>
      <c r="L501" t="str">
        <f ca="1">INDEX(datafile[],MATCH($G501,INDIRECT("datafile[Product ID]"),0),MATCH(L$3,$G$1:$U$1,0))</f>
        <v>Cancelled</v>
      </c>
      <c r="M501">
        <f ca="1">INDEX(datafile[],MATCH($G501,INDIRECT("datafile[Product ID]"),0),MATCH(M$3,$G$1:$U$1,0))</f>
        <v>40.619999999999997</v>
      </c>
      <c r="N501" t="str">
        <f ca="1">INDEX(datafile[],MATCH($G501,INDIRECT("datafile[Product ID]"),0),MATCH(N$3,$G$1:$U$1,0))</f>
        <v>187 Melissa Island
East Caseyhaven, SD 60601</v>
      </c>
      <c r="O501" t="str">
        <f ca="1">INDEX(datafile[],MATCH($G501,INDIRECT("datafile[Product ID]"),0),MATCH(O$3,$G$1:$U$1,0))</f>
        <v>Website</v>
      </c>
      <c r="P501">
        <f ca="1">INDEX(datafile[],MATCH($G501,INDIRECT("datafile[Product ID]"),0),MATCH(P$3,$G$1:$U$1,0))</f>
        <v>45324</v>
      </c>
      <c r="Q501">
        <f ca="1">INDEX(datafile[],MATCH($G501,INDIRECT("datafile[Product ID]"),0),MATCH(Q$3,$G$1:$U$1,0))</f>
        <v>585.51</v>
      </c>
      <c r="R501">
        <f ca="1">INDEX(datafile[],MATCH($G501,INDIRECT("datafile[Product ID]"),0),MATCH(R$3,$G$1:$U$1,0))</f>
        <v>338.11</v>
      </c>
      <c r="S501">
        <f ca="1">INDEX(datafile[],MATCH($G501,INDIRECT("datafile[Product ID]"),0),MATCH(S$3,$G$1:$U$1,0))</f>
        <v>5</v>
      </c>
      <c r="T501">
        <f ca="1">INDEX(datafile[],MATCH($G501,INDIRECT("datafile[Product ID]"),0),MATCH(T$3,$G$1:$U$1,0))</f>
        <v>31.45</v>
      </c>
      <c r="U501">
        <f ca="1">INDEX(datafile[],MATCH($G501,INDIRECT("datafile[Product ID]"),0),MATCH(U$3,$G$1:$U$1,0))</f>
        <v>30.24</v>
      </c>
    </row>
    <row r="502" spans="7:21" x14ac:dyDescent="0.25">
      <c r="G502" t="s">
        <v>1247</v>
      </c>
      <c r="H502" t="str">
        <f ca="1">INDEX(datafile[],MATCH($G502,INDIRECT("datafile[Product ID]"),0),MATCH(H$3,$G$1:$U$1,0))</f>
        <v>Furniture</v>
      </c>
      <c r="I502" t="str">
        <f ca="1">INDEX(datafile[],MATCH($G502,INDIRECT("datafile[Product ID]"),0),MATCH(I$3,$G$1:$U$1,0))</f>
        <v>Basketball</v>
      </c>
      <c r="J502" t="str">
        <f ca="1">INDEX(datafile[],MATCH($G502,INDIRECT("datafile[Product ID]"),0),MATCH(J$3,$G$1:$U$1,0))</f>
        <v>PayPal</v>
      </c>
      <c r="K502" t="str">
        <f ca="1">INDEX(datafile[],MATCH($G502,INDIRECT("datafile[Product ID]"),0),MATCH(K$3,$G$1:$U$1,0))</f>
        <v>Los Angeles</v>
      </c>
      <c r="L502" t="str">
        <f ca="1">INDEX(datafile[],MATCH($G502,INDIRECT("datafile[Product ID]"),0),MATCH(L$3,$G$1:$U$1,0))</f>
        <v>Cancelled</v>
      </c>
      <c r="M502">
        <f ca="1">INDEX(datafile[],MATCH($G502,INDIRECT("datafile[Product ID]"),0),MATCH(M$3,$G$1:$U$1,0))</f>
        <v>29.57</v>
      </c>
      <c r="N502" t="str">
        <f ca="1">INDEX(datafile[],MATCH($G502,INDIRECT("datafile[Product ID]"),0),MATCH(N$3,$G$1:$U$1,0))</f>
        <v>784 Lawrence Prairie
Lake James, WA 35197</v>
      </c>
      <c r="O502" t="str">
        <f ca="1">INDEX(datafile[],MATCH($G502,INDIRECT("datafile[Product ID]"),0),MATCH(O$3,$G$1:$U$1,0))</f>
        <v>App</v>
      </c>
      <c r="P502">
        <f ca="1">INDEX(datafile[],MATCH($G502,INDIRECT("datafile[Product ID]"),0),MATCH(P$3,$G$1:$U$1,0))</f>
        <v>45517</v>
      </c>
      <c r="Q502">
        <f ca="1">INDEX(datafile[],MATCH($G502,INDIRECT("datafile[Product ID]"),0),MATCH(Q$3,$G$1:$U$1,0))</f>
        <v>452.94</v>
      </c>
      <c r="R502">
        <f ca="1">INDEX(datafile[],MATCH($G502,INDIRECT("datafile[Product ID]"),0),MATCH(R$3,$G$1:$U$1,0))</f>
        <v>354.61</v>
      </c>
      <c r="S502">
        <f ca="1">INDEX(datafile[],MATCH($G502,INDIRECT("datafile[Product ID]"),0),MATCH(S$3,$G$1:$U$1,0))</f>
        <v>64</v>
      </c>
      <c r="T502">
        <f ca="1">INDEX(datafile[],MATCH($G502,INDIRECT("datafile[Product ID]"),0),MATCH(T$3,$G$1:$U$1,0))</f>
        <v>20.68</v>
      </c>
      <c r="U502">
        <f ca="1">INDEX(datafile[],MATCH($G502,INDIRECT("datafile[Product ID]"),0),MATCH(U$3,$G$1:$U$1,0))</f>
        <v>94.63</v>
      </c>
    </row>
    <row r="503" spans="7:21" x14ac:dyDescent="0.25">
      <c r="G503" t="s">
        <v>1249</v>
      </c>
      <c r="H503" t="str">
        <f ca="1">INDEX(datafile[],MATCH($G503,INDIRECT("datafile[Product ID]"),0),MATCH(H$3,$G$1:$U$1,0))</f>
        <v>Clothing</v>
      </c>
      <c r="I503" t="str">
        <f ca="1">INDEX(datafile[],MATCH($G503,INDIRECT("datafile[Product ID]"),0),MATCH(I$3,$G$1:$U$1,0))</f>
        <v>T-shirt</v>
      </c>
      <c r="J503" t="str">
        <f ca="1">INDEX(datafile[],MATCH($G503,INDIRECT("datafile[Product ID]"),0),MATCH(J$3,$G$1:$U$1,0))</f>
        <v>Bank Transfer</v>
      </c>
      <c r="K503" t="str">
        <f ca="1">INDEX(datafile[],MATCH($G503,INDIRECT("datafile[Product ID]"),0),MATCH(K$3,$G$1:$U$1,0))</f>
        <v>Chicago</v>
      </c>
      <c r="L503" t="str">
        <f ca="1">INDEX(datafile[],MATCH($G503,INDIRECT("datafile[Product ID]"),0),MATCH(L$3,$G$1:$U$1,0))</f>
        <v>Pending</v>
      </c>
      <c r="M503">
        <f ca="1">INDEX(datafile[],MATCH($G503,INDIRECT("datafile[Product ID]"),0),MATCH(M$3,$G$1:$U$1,0))</f>
        <v>5.14</v>
      </c>
      <c r="N503" t="str">
        <f ca="1">INDEX(datafile[],MATCH($G503,INDIRECT("datafile[Product ID]"),0),MATCH(N$3,$G$1:$U$1,0))</f>
        <v>200 Carla Shores Suite 955
Kellychester, TN 96263</v>
      </c>
      <c r="O503" t="str">
        <f ca="1">INDEX(datafile[],MATCH($G503,INDIRECT("datafile[Product ID]"),0),MATCH(O$3,$G$1:$U$1,0))</f>
        <v>Website</v>
      </c>
      <c r="P503">
        <f ca="1">INDEX(datafile[],MATCH($G503,INDIRECT("datafile[Product ID]"),0),MATCH(P$3,$G$1:$U$1,0))</f>
        <v>45268</v>
      </c>
      <c r="Q503">
        <f ca="1">INDEX(datafile[],MATCH($G503,INDIRECT("datafile[Product ID]"),0),MATCH(Q$3,$G$1:$U$1,0))</f>
        <v>246.89</v>
      </c>
      <c r="R503">
        <f ca="1">INDEX(datafile[],MATCH($G503,INDIRECT("datafile[Product ID]"),0),MATCH(R$3,$G$1:$U$1,0))</f>
        <v>460.28</v>
      </c>
      <c r="S503">
        <f ca="1">INDEX(datafile[],MATCH($G503,INDIRECT("datafile[Product ID]"),0),MATCH(S$3,$G$1:$U$1,0))</f>
        <v>82</v>
      </c>
      <c r="T503">
        <f ca="1">INDEX(datafile[],MATCH($G503,INDIRECT("datafile[Product ID]"),0),MATCH(T$3,$G$1:$U$1,0))</f>
        <v>24.52</v>
      </c>
      <c r="U503">
        <f ca="1">INDEX(datafile[],MATCH($G503,INDIRECT("datafile[Product ID]"),0),MATCH(U$3,$G$1:$U$1,0))</f>
        <v>47.78</v>
      </c>
    </row>
    <row r="504" spans="7:21" x14ac:dyDescent="0.25">
      <c r="G504" t="s">
        <v>1251</v>
      </c>
      <c r="H504" t="str">
        <f ca="1">INDEX(datafile[],MATCH($G504,INDIRECT("datafile[Product ID]"),0),MATCH(H$3,$G$1:$U$1,0))</f>
        <v>Books</v>
      </c>
      <c r="I504" t="str">
        <f ca="1">INDEX(datafile[],MATCH($G504,INDIRECT("datafile[Product ID]"),0),MATCH(I$3,$G$1:$U$1,0))</f>
        <v>Chair</v>
      </c>
      <c r="J504" t="str">
        <f ca="1">INDEX(datafile[],MATCH($G504,INDIRECT("datafile[Product ID]"),0),MATCH(J$3,$G$1:$U$1,0))</f>
        <v>Bank Transfer</v>
      </c>
      <c r="K504" t="str">
        <f ca="1">INDEX(datafile[],MATCH($G504,INDIRECT("datafile[Product ID]"),0),MATCH(K$3,$G$1:$U$1,0))</f>
        <v>New York</v>
      </c>
      <c r="L504" t="str">
        <f ca="1">INDEX(datafile[],MATCH($G504,INDIRECT("datafile[Product ID]"),0),MATCH(L$3,$G$1:$U$1,0))</f>
        <v>Pending</v>
      </c>
      <c r="M504">
        <f ca="1">INDEX(datafile[],MATCH($G504,INDIRECT("datafile[Product ID]"),0),MATCH(M$3,$G$1:$U$1,0))</f>
        <v>10.54</v>
      </c>
      <c r="N504" t="str">
        <f ca="1">INDEX(datafile[],MATCH($G504,INDIRECT("datafile[Product ID]"),0),MATCH(N$3,$G$1:$U$1,0))</f>
        <v>79358 Hunt Village
Emmabury, AZ 22913</v>
      </c>
      <c r="O504" t="str">
        <f ca="1">INDEX(datafile[],MATCH($G504,INDIRECT("datafile[Product ID]"),0),MATCH(O$3,$G$1:$U$1,0))</f>
        <v>App</v>
      </c>
      <c r="P504">
        <f ca="1">INDEX(datafile[],MATCH($G504,INDIRECT("datafile[Product ID]"),0),MATCH(P$3,$G$1:$U$1,0))</f>
        <v>45538</v>
      </c>
      <c r="Q504">
        <f ca="1">INDEX(datafile[],MATCH($G504,INDIRECT("datafile[Product ID]"),0),MATCH(Q$3,$G$1:$U$1,0))</f>
        <v>147.86000000000001</v>
      </c>
      <c r="R504">
        <f ca="1">INDEX(datafile[],MATCH($G504,INDIRECT("datafile[Product ID]"),0),MATCH(R$3,$G$1:$U$1,0))</f>
        <v>290.01</v>
      </c>
      <c r="S504">
        <f ca="1">INDEX(datafile[],MATCH($G504,INDIRECT("datafile[Product ID]"),0),MATCH(S$3,$G$1:$U$1,0))</f>
        <v>10</v>
      </c>
      <c r="T504">
        <f ca="1">INDEX(datafile[],MATCH($G504,INDIRECT("datafile[Product ID]"),0),MATCH(T$3,$G$1:$U$1,0))</f>
        <v>44.74</v>
      </c>
      <c r="U504">
        <f ca="1">INDEX(datafile[],MATCH($G504,INDIRECT("datafile[Product ID]"),0),MATCH(U$3,$G$1:$U$1,0))</f>
        <v>59.61</v>
      </c>
    </row>
    <row r="505" spans="7:21" x14ac:dyDescent="0.25">
      <c r="G505" t="s">
        <v>1255</v>
      </c>
      <c r="H505" t="str">
        <f ca="1">INDEX(datafile[],MATCH($G505,INDIRECT("datafile[Product ID]"),0),MATCH(H$3,$G$1:$U$1,0))</f>
        <v>Books</v>
      </c>
      <c r="I505" t="str">
        <f ca="1">INDEX(datafile[],MATCH($G505,INDIRECT("datafile[Product ID]"),0),MATCH(I$3,$G$1:$U$1,0))</f>
        <v>Laptop</v>
      </c>
      <c r="J505" t="str">
        <f ca="1">INDEX(datafile[],MATCH($G505,INDIRECT("datafile[Product ID]"),0),MATCH(J$3,$G$1:$U$1,0))</f>
        <v>PayPal</v>
      </c>
      <c r="K505" t="str">
        <f ca="1">INDEX(datafile[],MATCH($G505,INDIRECT("datafile[Product ID]"),0),MATCH(K$3,$G$1:$U$1,0))</f>
        <v>Los Angeles</v>
      </c>
      <c r="L505" t="str">
        <f ca="1">INDEX(datafile[],MATCH($G505,INDIRECT("datafile[Product ID]"),0),MATCH(L$3,$G$1:$U$1,0))</f>
        <v>Cancelled</v>
      </c>
      <c r="M505">
        <f ca="1">INDEX(datafile[],MATCH($G505,INDIRECT("datafile[Product ID]"),0),MATCH(M$3,$G$1:$U$1,0))</f>
        <v>24.2</v>
      </c>
      <c r="N505" t="str">
        <f ca="1">INDEX(datafile[],MATCH($G505,INDIRECT("datafile[Product ID]"),0),MATCH(N$3,$G$1:$U$1,0))</f>
        <v>PSC 3532, Box 7846
APO AE 10815</v>
      </c>
      <c r="O505" t="str">
        <f ca="1">INDEX(datafile[],MATCH($G505,INDIRECT("datafile[Product ID]"),0),MATCH(O$3,$G$1:$U$1,0))</f>
        <v>App</v>
      </c>
      <c r="P505">
        <f ca="1">INDEX(datafile[],MATCH($G505,INDIRECT("datafile[Product ID]"),0),MATCH(P$3,$G$1:$U$1,0))</f>
        <v>45210</v>
      </c>
      <c r="Q505">
        <f ca="1">INDEX(datafile[],MATCH($G505,INDIRECT("datafile[Product ID]"),0),MATCH(Q$3,$G$1:$U$1,0))</f>
        <v>493.8</v>
      </c>
      <c r="R505">
        <f ca="1">INDEX(datafile[],MATCH($G505,INDIRECT("datafile[Product ID]"),0),MATCH(R$3,$G$1:$U$1,0))</f>
        <v>60.44</v>
      </c>
      <c r="S505">
        <f ca="1">INDEX(datafile[],MATCH($G505,INDIRECT("datafile[Product ID]"),0),MATCH(S$3,$G$1:$U$1,0))</f>
        <v>8</v>
      </c>
      <c r="T505">
        <f ca="1">INDEX(datafile[],MATCH($G505,INDIRECT("datafile[Product ID]"),0),MATCH(T$3,$G$1:$U$1,0))</f>
        <v>14.08</v>
      </c>
      <c r="U505">
        <f ca="1">INDEX(datafile[],MATCH($G505,INDIRECT("datafile[Product ID]"),0),MATCH(U$3,$G$1:$U$1,0))</f>
        <v>62.03</v>
      </c>
    </row>
    <row r="506" spans="7:21" x14ac:dyDescent="0.25">
      <c r="G506" t="s">
        <v>1257</v>
      </c>
      <c r="H506" t="str">
        <f ca="1">INDEX(datafile[],MATCH($G506,INDIRECT("datafile[Product ID]"),0),MATCH(H$3,$G$1:$U$1,0))</f>
        <v>Electronics</v>
      </c>
      <c r="I506" t="str">
        <f ca="1">INDEX(datafile[],MATCH($G506,INDIRECT("datafile[Product ID]"),0),MATCH(I$3,$G$1:$U$1,0))</f>
        <v>T-shirt</v>
      </c>
      <c r="J506" t="str">
        <f ca="1">INDEX(datafile[],MATCH($G506,INDIRECT("datafile[Product ID]"),0),MATCH(J$3,$G$1:$U$1,0))</f>
        <v>PayPal</v>
      </c>
      <c r="K506" t="str">
        <f ca="1">INDEX(datafile[],MATCH($G506,INDIRECT("datafile[Product ID]"),0),MATCH(K$3,$G$1:$U$1,0))</f>
        <v>Houston</v>
      </c>
      <c r="L506" t="str">
        <f ca="1">INDEX(datafile[],MATCH($G506,INDIRECT("datafile[Product ID]"),0),MATCH(L$3,$G$1:$U$1,0))</f>
        <v>Returned</v>
      </c>
      <c r="M506">
        <f ca="1">INDEX(datafile[],MATCH($G506,INDIRECT("datafile[Product ID]"),0),MATCH(M$3,$G$1:$U$1,0))</f>
        <v>29.09</v>
      </c>
      <c r="N506" t="str">
        <f ca="1">INDEX(datafile[],MATCH($G506,INDIRECT("datafile[Product ID]"),0),MATCH(N$3,$G$1:$U$1,0))</f>
        <v>5924 Adams Stravenue Apt. 239
New Cherylborough, IL 26477</v>
      </c>
      <c r="O506" t="str">
        <f ca="1">INDEX(datafile[],MATCH($G506,INDIRECT("datafile[Product ID]"),0),MATCH(O$3,$G$1:$U$1,0))</f>
        <v>Website</v>
      </c>
      <c r="P506">
        <f ca="1">INDEX(datafile[],MATCH($G506,INDIRECT("datafile[Product ID]"),0),MATCH(P$3,$G$1:$U$1,0))</f>
        <v>45542</v>
      </c>
      <c r="Q506">
        <f ca="1">INDEX(datafile[],MATCH($G506,INDIRECT("datafile[Product ID]"),0),MATCH(Q$3,$G$1:$U$1,0))</f>
        <v>755.07</v>
      </c>
      <c r="R506">
        <f ca="1">INDEX(datafile[],MATCH($G506,INDIRECT("datafile[Product ID]"),0),MATCH(R$3,$G$1:$U$1,0))</f>
        <v>480.65</v>
      </c>
      <c r="S506">
        <f ca="1">INDEX(datafile[],MATCH($G506,INDIRECT("datafile[Product ID]"),0),MATCH(S$3,$G$1:$U$1,0))</f>
        <v>72</v>
      </c>
      <c r="T506">
        <f ca="1">INDEX(datafile[],MATCH($G506,INDIRECT("datafile[Product ID]"),0),MATCH(T$3,$G$1:$U$1,0))</f>
        <v>27.6</v>
      </c>
      <c r="U506">
        <f ca="1">INDEX(datafile[],MATCH($G506,INDIRECT("datafile[Product ID]"),0),MATCH(U$3,$G$1:$U$1,0))</f>
        <v>63.88</v>
      </c>
    </row>
    <row r="507" spans="7:21" x14ac:dyDescent="0.25">
      <c r="G507" t="s">
        <v>1259</v>
      </c>
      <c r="H507" t="str">
        <f ca="1">INDEX(datafile[],MATCH($G507,INDIRECT("datafile[Product ID]"),0),MATCH(H$3,$G$1:$U$1,0))</f>
        <v>Clothing</v>
      </c>
      <c r="I507" t="str">
        <f ca="1">INDEX(datafile[],MATCH($G507,INDIRECT("datafile[Product ID]"),0),MATCH(I$3,$G$1:$U$1,0))</f>
        <v>Laptop</v>
      </c>
      <c r="J507" t="str">
        <f ca="1">INDEX(datafile[],MATCH($G507,INDIRECT("datafile[Product ID]"),0),MATCH(J$3,$G$1:$U$1,0))</f>
        <v>Bank Transfer</v>
      </c>
      <c r="K507" t="str">
        <f ca="1">INDEX(datafile[],MATCH($G507,INDIRECT("datafile[Product ID]"),0),MATCH(K$3,$G$1:$U$1,0))</f>
        <v>Los Angeles</v>
      </c>
      <c r="L507" t="str">
        <f ca="1">INDEX(datafile[],MATCH($G507,INDIRECT("datafile[Product ID]"),0),MATCH(L$3,$G$1:$U$1,0))</f>
        <v>Cancelled</v>
      </c>
      <c r="M507">
        <f ca="1">INDEX(datafile[],MATCH($G507,INDIRECT("datafile[Product ID]"),0),MATCH(M$3,$G$1:$U$1,0))</f>
        <v>22.07</v>
      </c>
      <c r="N507" t="str">
        <f ca="1">INDEX(datafile[],MATCH($G507,INDIRECT("datafile[Product ID]"),0),MATCH(N$3,$G$1:$U$1,0))</f>
        <v>60688 Rodriguez Road Suite 223
Maryborough, IN 63010</v>
      </c>
      <c r="O507" t="str">
        <f ca="1">INDEX(datafile[],MATCH($G507,INDIRECT("datafile[Product ID]"),0),MATCH(O$3,$G$1:$U$1,0))</f>
        <v>Website</v>
      </c>
      <c r="P507">
        <f ca="1">INDEX(datafile[],MATCH($G507,INDIRECT("datafile[Product ID]"),0),MATCH(P$3,$G$1:$U$1,0))</f>
        <v>45488</v>
      </c>
      <c r="Q507">
        <f ca="1">INDEX(datafile[],MATCH($G507,INDIRECT("datafile[Product ID]"),0),MATCH(Q$3,$G$1:$U$1,0))</f>
        <v>494.87</v>
      </c>
      <c r="R507">
        <f ca="1">INDEX(datafile[],MATCH($G507,INDIRECT("datafile[Product ID]"),0),MATCH(R$3,$G$1:$U$1,0))</f>
        <v>206.9</v>
      </c>
      <c r="S507">
        <f ca="1">INDEX(datafile[],MATCH($G507,INDIRECT("datafile[Product ID]"),0),MATCH(S$3,$G$1:$U$1,0))</f>
        <v>66</v>
      </c>
      <c r="T507">
        <f ca="1">INDEX(datafile[],MATCH($G507,INDIRECT("datafile[Product ID]"),0),MATCH(T$3,$G$1:$U$1,0))</f>
        <v>7.95</v>
      </c>
      <c r="U507">
        <f ca="1">INDEX(datafile[],MATCH($G507,INDIRECT("datafile[Product ID]"),0),MATCH(U$3,$G$1:$U$1,0))</f>
        <v>45.33</v>
      </c>
    </row>
    <row r="508" spans="7:21" x14ac:dyDescent="0.25">
      <c r="G508" t="s">
        <v>1261</v>
      </c>
      <c r="H508" t="str">
        <f ca="1">INDEX(datafile[],MATCH($G508,INDIRECT("datafile[Product ID]"),0),MATCH(H$3,$G$1:$U$1,0))</f>
        <v>Furniture</v>
      </c>
      <c r="I508" t="str">
        <f ca="1">INDEX(datafile[],MATCH($G508,INDIRECT("datafile[Product ID]"),0),MATCH(I$3,$G$1:$U$1,0))</f>
        <v>Laptop</v>
      </c>
      <c r="J508" t="str">
        <f ca="1">INDEX(datafile[],MATCH($G508,INDIRECT("datafile[Product ID]"),0),MATCH(J$3,$G$1:$U$1,0))</f>
        <v>Cash on Delivery</v>
      </c>
      <c r="K508" t="str">
        <f ca="1">INDEX(datafile[],MATCH($G508,INDIRECT("datafile[Product ID]"),0),MATCH(K$3,$G$1:$U$1,0))</f>
        <v>San Francisco</v>
      </c>
      <c r="L508" t="str">
        <f ca="1">INDEX(datafile[],MATCH($G508,INDIRECT("datafile[Product ID]"),0),MATCH(L$3,$G$1:$U$1,0))</f>
        <v>Cancelled</v>
      </c>
      <c r="M508">
        <f ca="1">INDEX(datafile[],MATCH($G508,INDIRECT("datafile[Product ID]"),0),MATCH(M$3,$G$1:$U$1,0))</f>
        <v>9.81</v>
      </c>
      <c r="N508" t="str">
        <f ca="1">INDEX(datafile[],MATCH($G508,INDIRECT("datafile[Product ID]"),0),MATCH(N$3,$G$1:$U$1,0))</f>
        <v>3429 Morris Place Suite 139
Zimmermanton, WY 61891</v>
      </c>
      <c r="O508" t="str">
        <f ca="1">INDEX(datafile[],MATCH($G508,INDIRECT("datafile[Product ID]"),0),MATCH(O$3,$G$1:$U$1,0))</f>
        <v>Website</v>
      </c>
      <c r="P508">
        <f ca="1">INDEX(datafile[],MATCH($G508,INDIRECT("datafile[Product ID]"),0),MATCH(P$3,$G$1:$U$1,0))</f>
        <v>45452</v>
      </c>
      <c r="Q508">
        <f ca="1">INDEX(datafile[],MATCH($G508,INDIRECT("datafile[Product ID]"),0),MATCH(Q$3,$G$1:$U$1,0))</f>
        <v>513.86</v>
      </c>
      <c r="R508">
        <f ca="1">INDEX(datafile[],MATCH($G508,INDIRECT("datafile[Product ID]"),0),MATCH(R$3,$G$1:$U$1,0))</f>
        <v>168.24</v>
      </c>
      <c r="S508">
        <f ca="1">INDEX(datafile[],MATCH($G508,INDIRECT("datafile[Product ID]"),0),MATCH(S$3,$G$1:$U$1,0))</f>
        <v>11</v>
      </c>
      <c r="T508">
        <f ca="1">INDEX(datafile[],MATCH($G508,INDIRECT("datafile[Product ID]"),0),MATCH(T$3,$G$1:$U$1,0))</f>
        <v>45.13</v>
      </c>
      <c r="U508">
        <f ca="1">INDEX(datafile[],MATCH($G508,INDIRECT("datafile[Product ID]"),0),MATCH(U$3,$G$1:$U$1,0))</f>
        <v>7.68</v>
      </c>
    </row>
    <row r="509" spans="7:21" x14ac:dyDescent="0.25">
      <c r="G509" t="s">
        <v>1266</v>
      </c>
      <c r="H509" t="str">
        <f ca="1">INDEX(datafile[],MATCH($G509,INDIRECT("datafile[Product ID]"),0),MATCH(H$3,$G$1:$U$1,0))</f>
        <v>Clothing</v>
      </c>
      <c r="I509" t="str">
        <f ca="1">INDEX(datafile[],MATCH($G509,INDIRECT("datafile[Product ID]"),0),MATCH(I$3,$G$1:$U$1,0))</f>
        <v>T-shirt</v>
      </c>
      <c r="J509" t="str">
        <f ca="1">INDEX(datafile[],MATCH($G509,INDIRECT("datafile[Product ID]"),0),MATCH(J$3,$G$1:$U$1,0))</f>
        <v>PayPal</v>
      </c>
      <c r="K509" t="str">
        <f ca="1">INDEX(datafile[],MATCH($G509,INDIRECT("datafile[Product ID]"),0),MATCH(K$3,$G$1:$U$1,0))</f>
        <v>Houston</v>
      </c>
      <c r="L509" t="str">
        <f ca="1">INDEX(datafile[],MATCH($G509,INDIRECT("datafile[Product ID]"),0),MATCH(L$3,$G$1:$U$1,0))</f>
        <v>Completed</v>
      </c>
      <c r="M509">
        <f ca="1">INDEX(datafile[],MATCH($G509,INDIRECT("datafile[Product ID]"),0),MATCH(M$3,$G$1:$U$1,0))</f>
        <v>44.11</v>
      </c>
      <c r="N509" t="str">
        <f ca="1">INDEX(datafile[],MATCH($G509,INDIRECT("datafile[Product ID]"),0),MATCH(N$3,$G$1:$U$1,0))</f>
        <v>41768 Jeremy Meadows
Briggshaven, AR 24052</v>
      </c>
      <c r="O509" t="str">
        <f ca="1">INDEX(datafile[],MATCH($G509,INDIRECT("datafile[Product ID]"),0),MATCH(O$3,$G$1:$U$1,0))</f>
        <v>App</v>
      </c>
      <c r="P509">
        <f ca="1">INDEX(datafile[],MATCH($G509,INDIRECT("datafile[Product ID]"),0),MATCH(P$3,$G$1:$U$1,0))</f>
        <v>45550</v>
      </c>
      <c r="Q509">
        <f ca="1">INDEX(datafile[],MATCH($G509,INDIRECT("datafile[Product ID]"),0),MATCH(Q$3,$G$1:$U$1,0))</f>
        <v>972.13</v>
      </c>
      <c r="R509">
        <f ca="1">INDEX(datafile[],MATCH($G509,INDIRECT("datafile[Product ID]"),0),MATCH(R$3,$G$1:$U$1,0))</f>
        <v>295.35000000000002</v>
      </c>
      <c r="S509">
        <f ca="1">INDEX(datafile[],MATCH($G509,INDIRECT("datafile[Product ID]"),0),MATCH(S$3,$G$1:$U$1,0))</f>
        <v>22</v>
      </c>
      <c r="T509">
        <f ca="1">INDEX(datafile[],MATCH($G509,INDIRECT("datafile[Product ID]"),0),MATCH(T$3,$G$1:$U$1,0))</f>
        <v>38.229999999999997</v>
      </c>
      <c r="U509">
        <f ca="1">INDEX(datafile[],MATCH($G509,INDIRECT("datafile[Product ID]"),0),MATCH(U$3,$G$1:$U$1,0))</f>
        <v>59.66</v>
      </c>
    </row>
    <row r="510" spans="7:21" x14ac:dyDescent="0.25">
      <c r="G510" t="s">
        <v>1268</v>
      </c>
      <c r="H510" t="str">
        <f ca="1">INDEX(datafile[],MATCH($G510,INDIRECT("datafile[Product ID]"),0),MATCH(H$3,$G$1:$U$1,0))</f>
        <v>Books</v>
      </c>
      <c r="I510" t="str">
        <f ca="1">INDEX(datafile[],MATCH($G510,INDIRECT("datafile[Product ID]"),0),MATCH(I$3,$G$1:$U$1,0))</f>
        <v>Laptop</v>
      </c>
      <c r="J510" t="str">
        <f ca="1">INDEX(datafile[],MATCH($G510,INDIRECT("datafile[Product ID]"),0),MATCH(J$3,$G$1:$U$1,0))</f>
        <v>Bank Transfer</v>
      </c>
      <c r="K510" t="str">
        <f ca="1">INDEX(datafile[],MATCH($G510,INDIRECT("datafile[Product ID]"),0),MATCH(K$3,$G$1:$U$1,0))</f>
        <v>Houston</v>
      </c>
      <c r="L510" t="str">
        <f ca="1">INDEX(datafile[],MATCH($G510,INDIRECT("datafile[Product ID]"),0),MATCH(L$3,$G$1:$U$1,0))</f>
        <v>Pending</v>
      </c>
      <c r="M510">
        <f ca="1">INDEX(datafile[],MATCH($G510,INDIRECT("datafile[Product ID]"),0),MATCH(M$3,$G$1:$U$1,0))</f>
        <v>19.68</v>
      </c>
      <c r="N510" t="str">
        <f ca="1">INDEX(datafile[],MATCH($G510,INDIRECT("datafile[Product ID]"),0),MATCH(N$3,$G$1:$U$1,0))</f>
        <v>695 Brewer Extension
Elizabethfort, PA 41312</v>
      </c>
      <c r="O510" t="str">
        <f ca="1">INDEX(datafile[],MATCH($G510,INDIRECT("datafile[Product ID]"),0),MATCH(O$3,$G$1:$U$1,0))</f>
        <v>App</v>
      </c>
      <c r="P510">
        <f ca="1">INDEX(datafile[],MATCH($G510,INDIRECT("datafile[Product ID]"),0),MATCH(P$3,$G$1:$U$1,0))</f>
        <v>45320</v>
      </c>
      <c r="Q510">
        <f ca="1">INDEX(datafile[],MATCH($G510,INDIRECT("datafile[Product ID]"),0),MATCH(Q$3,$G$1:$U$1,0))</f>
        <v>855.08</v>
      </c>
      <c r="R510">
        <f ca="1">INDEX(datafile[],MATCH($G510,INDIRECT("datafile[Product ID]"),0),MATCH(R$3,$G$1:$U$1,0))</f>
        <v>294.02999999999997</v>
      </c>
      <c r="S510">
        <f ca="1">INDEX(datafile[],MATCH($G510,INDIRECT("datafile[Product ID]"),0),MATCH(S$3,$G$1:$U$1,0))</f>
        <v>30</v>
      </c>
      <c r="T510">
        <f ca="1">INDEX(datafile[],MATCH($G510,INDIRECT("datafile[Product ID]"),0),MATCH(T$3,$G$1:$U$1,0))</f>
        <v>44.54</v>
      </c>
      <c r="U510">
        <f ca="1">INDEX(datafile[],MATCH($G510,INDIRECT("datafile[Product ID]"),0),MATCH(U$3,$G$1:$U$1,0))</f>
        <v>18.02</v>
      </c>
    </row>
    <row r="511" spans="7:21" x14ac:dyDescent="0.25">
      <c r="G511" t="s">
        <v>1271</v>
      </c>
      <c r="H511" t="str">
        <f ca="1">INDEX(datafile[],MATCH($G511,INDIRECT("datafile[Product ID]"),0),MATCH(H$3,$G$1:$U$1,0))</f>
        <v>Electronics</v>
      </c>
      <c r="I511" t="str">
        <f ca="1">INDEX(datafile[],MATCH($G511,INDIRECT("datafile[Product ID]"),0),MATCH(I$3,$G$1:$U$1,0))</f>
        <v>Novel</v>
      </c>
      <c r="J511" t="str">
        <f ca="1">INDEX(datafile[],MATCH($G511,INDIRECT("datafile[Product ID]"),0),MATCH(J$3,$G$1:$U$1,0))</f>
        <v>Cash on Delivery</v>
      </c>
      <c r="K511" t="str">
        <f ca="1">INDEX(datafile[],MATCH($G511,INDIRECT("datafile[Product ID]"),0),MATCH(K$3,$G$1:$U$1,0))</f>
        <v>Houston</v>
      </c>
      <c r="L511" t="str">
        <f ca="1">INDEX(datafile[],MATCH($G511,INDIRECT("datafile[Product ID]"),0),MATCH(L$3,$G$1:$U$1,0))</f>
        <v>Returned</v>
      </c>
      <c r="M511">
        <f ca="1">INDEX(datafile[],MATCH($G511,INDIRECT("datafile[Product ID]"),0),MATCH(M$3,$G$1:$U$1,0))</f>
        <v>26.13</v>
      </c>
      <c r="N511" t="str">
        <f ca="1">INDEX(datafile[],MATCH($G511,INDIRECT("datafile[Product ID]"),0),MATCH(N$3,$G$1:$U$1,0))</f>
        <v>254 Gregory Field Suite 130
Butlershire, UT 21272</v>
      </c>
      <c r="O511" t="str">
        <f ca="1">INDEX(datafile[],MATCH($G511,INDIRECT("datafile[Product ID]"),0),MATCH(O$3,$G$1:$U$1,0))</f>
        <v>App</v>
      </c>
      <c r="P511">
        <f ca="1">INDEX(datafile[],MATCH($G511,INDIRECT("datafile[Product ID]"),0),MATCH(P$3,$G$1:$U$1,0))</f>
        <v>45430</v>
      </c>
      <c r="Q511">
        <f ca="1">INDEX(datafile[],MATCH($G511,INDIRECT("datafile[Product ID]"),0),MATCH(Q$3,$G$1:$U$1,0))</f>
        <v>885.63</v>
      </c>
      <c r="R511">
        <f ca="1">INDEX(datafile[],MATCH($G511,INDIRECT("datafile[Product ID]"),0),MATCH(R$3,$G$1:$U$1,0))</f>
        <v>288.7</v>
      </c>
      <c r="S511">
        <f ca="1">INDEX(datafile[],MATCH($G511,INDIRECT("datafile[Product ID]"),0),MATCH(S$3,$G$1:$U$1,0))</f>
        <v>65</v>
      </c>
      <c r="T511">
        <f ca="1">INDEX(datafile[],MATCH($G511,INDIRECT("datafile[Product ID]"),0),MATCH(T$3,$G$1:$U$1,0))</f>
        <v>5.14</v>
      </c>
      <c r="U511">
        <f ca="1">INDEX(datafile[],MATCH($G511,INDIRECT("datafile[Product ID]"),0),MATCH(U$3,$G$1:$U$1,0))</f>
        <v>72.180000000000007</v>
      </c>
    </row>
    <row r="512" spans="7:21" x14ac:dyDescent="0.25">
      <c r="G512" t="s">
        <v>1273</v>
      </c>
      <c r="H512" t="str">
        <f ca="1">INDEX(datafile[],MATCH($G512,INDIRECT("datafile[Product ID]"),0),MATCH(H$3,$G$1:$U$1,0))</f>
        <v>Furniture</v>
      </c>
      <c r="I512" t="str">
        <f ca="1">INDEX(datafile[],MATCH($G512,INDIRECT("datafile[Product ID]"),0),MATCH(I$3,$G$1:$U$1,0))</f>
        <v>Chair</v>
      </c>
      <c r="J512" t="str">
        <f ca="1">INDEX(datafile[],MATCH($G512,INDIRECT("datafile[Product ID]"),0),MATCH(J$3,$G$1:$U$1,0))</f>
        <v>Credit Card</v>
      </c>
      <c r="K512" t="str">
        <f ca="1">INDEX(datafile[],MATCH($G512,INDIRECT("datafile[Product ID]"),0),MATCH(K$3,$G$1:$U$1,0))</f>
        <v>Houston</v>
      </c>
      <c r="L512" t="str">
        <f ca="1">INDEX(datafile[],MATCH($G512,INDIRECT("datafile[Product ID]"),0),MATCH(L$3,$G$1:$U$1,0))</f>
        <v>Completed</v>
      </c>
      <c r="M512">
        <f ca="1">INDEX(datafile[],MATCH($G512,INDIRECT("datafile[Product ID]"),0),MATCH(M$3,$G$1:$U$1,0))</f>
        <v>28.05</v>
      </c>
      <c r="N512" t="str">
        <f ca="1">INDEX(datafile[],MATCH($G512,INDIRECT("datafile[Product ID]"),0),MATCH(N$3,$G$1:$U$1,0))</f>
        <v>PSC 7028, Box 5843
APO AP 53593</v>
      </c>
      <c r="O512" t="str">
        <f ca="1">INDEX(datafile[],MATCH($G512,INDIRECT("datafile[Product ID]"),0),MATCH(O$3,$G$1:$U$1,0))</f>
        <v>Website</v>
      </c>
      <c r="P512">
        <f ca="1">INDEX(datafile[],MATCH($G512,INDIRECT("datafile[Product ID]"),0),MATCH(P$3,$G$1:$U$1,0))</f>
        <v>45554</v>
      </c>
      <c r="Q512">
        <f ca="1">INDEX(datafile[],MATCH($G512,INDIRECT("datafile[Product ID]"),0),MATCH(Q$3,$G$1:$U$1,0))</f>
        <v>967.28</v>
      </c>
      <c r="R512">
        <f ca="1">INDEX(datafile[],MATCH($G512,INDIRECT("datafile[Product ID]"),0),MATCH(R$3,$G$1:$U$1,0))</f>
        <v>75.75</v>
      </c>
      <c r="S512">
        <f ca="1">INDEX(datafile[],MATCH($G512,INDIRECT("datafile[Product ID]"),0),MATCH(S$3,$G$1:$U$1,0))</f>
        <v>90</v>
      </c>
      <c r="T512">
        <f ca="1">INDEX(datafile[],MATCH($G512,INDIRECT("datafile[Product ID]"),0),MATCH(T$3,$G$1:$U$1,0))</f>
        <v>45.02</v>
      </c>
      <c r="U512">
        <f ca="1">INDEX(datafile[],MATCH($G512,INDIRECT("datafile[Product ID]"),0),MATCH(U$3,$G$1:$U$1,0))</f>
        <v>23.81</v>
      </c>
    </row>
    <row r="513" spans="7:21" x14ac:dyDescent="0.25">
      <c r="G513" t="s">
        <v>1275</v>
      </c>
      <c r="H513" t="str">
        <f ca="1">INDEX(datafile[],MATCH($G513,INDIRECT("datafile[Product ID]"),0),MATCH(H$3,$G$1:$U$1,0))</f>
        <v>Clothing</v>
      </c>
      <c r="I513" t="str">
        <f ca="1">INDEX(datafile[],MATCH($G513,INDIRECT("datafile[Product ID]"),0),MATCH(I$3,$G$1:$U$1,0))</f>
        <v>Basketball</v>
      </c>
      <c r="J513" t="str">
        <f ca="1">INDEX(datafile[],MATCH($G513,INDIRECT("datafile[Product ID]"),0),MATCH(J$3,$G$1:$U$1,0))</f>
        <v>Credit Card</v>
      </c>
      <c r="K513" t="str">
        <f ca="1">INDEX(datafile[],MATCH($G513,INDIRECT("datafile[Product ID]"),0),MATCH(K$3,$G$1:$U$1,0))</f>
        <v>San Francisco</v>
      </c>
      <c r="L513" t="str">
        <f ca="1">INDEX(datafile[],MATCH($G513,INDIRECT("datafile[Product ID]"),0),MATCH(L$3,$G$1:$U$1,0))</f>
        <v>Completed</v>
      </c>
      <c r="M513">
        <f ca="1">INDEX(datafile[],MATCH($G513,INDIRECT("datafile[Product ID]"),0),MATCH(M$3,$G$1:$U$1,0))</f>
        <v>17.73</v>
      </c>
      <c r="N513" t="str">
        <f ca="1">INDEX(datafile[],MATCH($G513,INDIRECT("datafile[Product ID]"),0),MATCH(N$3,$G$1:$U$1,0))</f>
        <v>633 Christina Flat Apt. 524
Lake Tanyaburgh, DC 26687</v>
      </c>
      <c r="O513" t="str">
        <f ca="1">INDEX(datafile[],MATCH($G513,INDIRECT("datafile[Product ID]"),0),MATCH(O$3,$G$1:$U$1,0))</f>
        <v>App</v>
      </c>
      <c r="P513">
        <f ca="1">INDEX(datafile[],MATCH($G513,INDIRECT("datafile[Product ID]"),0),MATCH(P$3,$G$1:$U$1,0))</f>
        <v>45415</v>
      </c>
      <c r="Q513">
        <f ca="1">INDEX(datafile[],MATCH($G513,INDIRECT("datafile[Product ID]"),0),MATCH(Q$3,$G$1:$U$1,0))</f>
        <v>761.4</v>
      </c>
      <c r="R513">
        <f ca="1">INDEX(datafile[],MATCH($G513,INDIRECT("datafile[Product ID]"),0),MATCH(R$3,$G$1:$U$1,0))</f>
        <v>158.6</v>
      </c>
      <c r="S513">
        <f ca="1">INDEX(datafile[],MATCH($G513,INDIRECT("datafile[Product ID]"),0),MATCH(S$3,$G$1:$U$1,0))</f>
        <v>98</v>
      </c>
      <c r="T513">
        <f ca="1">INDEX(datafile[],MATCH($G513,INDIRECT("datafile[Product ID]"),0),MATCH(T$3,$G$1:$U$1,0))</f>
        <v>35.78</v>
      </c>
      <c r="U513">
        <f ca="1">INDEX(datafile[],MATCH($G513,INDIRECT("datafile[Product ID]"),0),MATCH(U$3,$G$1:$U$1,0))</f>
        <v>69.52</v>
      </c>
    </row>
    <row r="514" spans="7:21" x14ac:dyDescent="0.25">
      <c r="G514" t="s">
        <v>1280</v>
      </c>
      <c r="H514" t="str">
        <f ca="1">INDEX(datafile[],MATCH($G514,INDIRECT("datafile[Product ID]"),0),MATCH(H$3,$G$1:$U$1,0))</f>
        <v>Clothing</v>
      </c>
      <c r="I514" t="str">
        <f ca="1">INDEX(datafile[],MATCH($G514,INDIRECT("datafile[Product ID]"),0),MATCH(I$3,$G$1:$U$1,0))</f>
        <v>Novel</v>
      </c>
      <c r="J514" t="str">
        <f ca="1">INDEX(datafile[],MATCH($G514,INDIRECT("datafile[Product ID]"),0),MATCH(J$3,$G$1:$U$1,0))</f>
        <v>Cash on Delivery</v>
      </c>
      <c r="K514" t="str">
        <f ca="1">INDEX(datafile[],MATCH($G514,INDIRECT("datafile[Product ID]"),0),MATCH(K$3,$G$1:$U$1,0))</f>
        <v>Chicago</v>
      </c>
      <c r="L514" t="str">
        <f ca="1">INDEX(datafile[],MATCH($G514,INDIRECT("datafile[Product ID]"),0),MATCH(L$3,$G$1:$U$1,0))</f>
        <v>Completed</v>
      </c>
      <c r="M514">
        <f ca="1">INDEX(datafile[],MATCH($G514,INDIRECT("datafile[Product ID]"),0),MATCH(M$3,$G$1:$U$1,0))</f>
        <v>19.14</v>
      </c>
      <c r="N514" t="str">
        <f ca="1">INDEX(datafile[],MATCH($G514,INDIRECT("datafile[Product ID]"),0),MATCH(N$3,$G$1:$U$1,0))</f>
        <v>91733 Russell Crossing Apt. 230
Jesseshire, OR 99457</v>
      </c>
      <c r="O514" t="str">
        <f ca="1">INDEX(datafile[],MATCH($G514,INDIRECT("datafile[Product ID]"),0),MATCH(O$3,$G$1:$U$1,0))</f>
        <v>App</v>
      </c>
      <c r="P514">
        <f ca="1">INDEX(datafile[],MATCH($G514,INDIRECT("datafile[Product ID]"),0),MATCH(P$3,$G$1:$U$1,0))</f>
        <v>45221</v>
      </c>
      <c r="Q514">
        <f ca="1">INDEX(datafile[],MATCH($G514,INDIRECT("datafile[Product ID]"),0),MATCH(Q$3,$G$1:$U$1,0))</f>
        <v>99.78</v>
      </c>
      <c r="R514">
        <f ca="1">INDEX(datafile[],MATCH($G514,INDIRECT("datafile[Product ID]"),0),MATCH(R$3,$G$1:$U$1,0))</f>
        <v>305.88</v>
      </c>
      <c r="S514">
        <f ca="1">INDEX(datafile[],MATCH($G514,INDIRECT("datafile[Product ID]"),0),MATCH(S$3,$G$1:$U$1,0))</f>
        <v>86</v>
      </c>
      <c r="T514">
        <f ca="1">INDEX(datafile[],MATCH($G514,INDIRECT("datafile[Product ID]"),0),MATCH(T$3,$G$1:$U$1,0))</f>
        <v>24.38</v>
      </c>
      <c r="U514">
        <f ca="1">INDEX(datafile[],MATCH($G514,INDIRECT("datafile[Product ID]"),0),MATCH(U$3,$G$1:$U$1,0))</f>
        <v>71.38</v>
      </c>
    </row>
    <row r="515" spans="7:21" x14ac:dyDescent="0.25">
      <c r="G515" t="s">
        <v>1283</v>
      </c>
      <c r="H515" t="str">
        <f ca="1">INDEX(datafile[],MATCH($G515,INDIRECT("datafile[Product ID]"),0),MATCH(H$3,$G$1:$U$1,0))</f>
        <v>Sports</v>
      </c>
      <c r="I515" t="str">
        <f ca="1">INDEX(datafile[],MATCH($G515,INDIRECT("datafile[Product ID]"),0),MATCH(I$3,$G$1:$U$1,0))</f>
        <v>Chair</v>
      </c>
      <c r="J515" t="str">
        <f ca="1">INDEX(datafile[],MATCH($G515,INDIRECT("datafile[Product ID]"),0),MATCH(J$3,$G$1:$U$1,0))</f>
        <v>Bank Transfer</v>
      </c>
      <c r="K515" t="str">
        <f ca="1">INDEX(datafile[],MATCH($G515,INDIRECT("datafile[Product ID]"),0),MATCH(K$3,$G$1:$U$1,0))</f>
        <v>Los Angeles</v>
      </c>
      <c r="L515" t="str">
        <f ca="1">INDEX(datafile[],MATCH($G515,INDIRECT("datafile[Product ID]"),0),MATCH(L$3,$G$1:$U$1,0))</f>
        <v>Completed</v>
      </c>
      <c r="M515">
        <f ca="1">INDEX(datafile[],MATCH($G515,INDIRECT("datafile[Product ID]"),0),MATCH(M$3,$G$1:$U$1,0))</f>
        <v>26.09</v>
      </c>
      <c r="N515" t="str">
        <f ca="1">INDEX(datafile[],MATCH($G515,INDIRECT("datafile[Product ID]"),0),MATCH(N$3,$G$1:$U$1,0))</f>
        <v>3024 Ryan Mission
Vincentfort, SD 27783</v>
      </c>
      <c r="O515" t="str">
        <f ca="1">INDEX(datafile[],MATCH($G515,INDIRECT("datafile[Product ID]"),0),MATCH(O$3,$G$1:$U$1,0))</f>
        <v>Website</v>
      </c>
      <c r="P515">
        <f ca="1">INDEX(datafile[],MATCH($G515,INDIRECT("datafile[Product ID]"),0),MATCH(P$3,$G$1:$U$1,0))</f>
        <v>45528</v>
      </c>
      <c r="Q515">
        <f ca="1">INDEX(datafile[],MATCH($G515,INDIRECT("datafile[Product ID]"),0),MATCH(Q$3,$G$1:$U$1,0))</f>
        <v>497.54</v>
      </c>
      <c r="R515">
        <f ca="1">INDEX(datafile[],MATCH($G515,INDIRECT("datafile[Product ID]"),0),MATCH(R$3,$G$1:$U$1,0))</f>
        <v>14.52</v>
      </c>
      <c r="S515">
        <f ca="1">INDEX(datafile[],MATCH($G515,INDIRECT("datafile[Product ID]"),0),MATCH(S$3,$G$1:$U$1,0))</f>
        <v>15</v>
      </c>
      <c r="T515">
        <f ca="1">INDEX(datafile[],MATCH($G515,INDIRECT("datafile[Product ID]"),0),MATCH(T$3,$G$1:$U$1,0))</f>
        <v>49.06</v>
      </c>
      <c r="U515">
        <f ca="1">INDEX(datafile[],MATCH($G515,INDIRECT("datafile[Product ID]"),0),MATCH(U$3,$G$1:$U$1,0))</f>
        <v>75.180000000000007</v>
      </c>
    </row>
    <row r="516" spans="7:21" x14ac:dyDescent="0.25">
      <c r="G516" t="s">
        <v>1286</v>
      </c>
      <c r="H516" t="str">
        <f ca="1">INDEX(datafile[],MATCH($G516,INDIRECT("datafile[Product ID]"),0),MATCH(H$3,$G$1:$U$1,0))</f>
        <v>Books</v>
      </c>
      <c r="I516" t="str">
        <f ca="1">INDEX(datafile[],MATCH($G516,INDIRECT("datafile[Product ID]"),0),MATCH(I$3,$G$1:$U$1,0))</f>
        <v>Laptop</v>
      </c>
      <c r="J516" t="str">
        <f ca="1">INDEX(datafile[],MATCH($G516,INDIRECT("datafile[Product ID]"),0),MATCH(J$3,$G$1:$U$1,0))</f>
        <v>Credit Card</v>
      </c>
      <c r="K516" t="str">
        <f ca="1">INDEX(datafile[],MATCH($G516,INDIRECT("datafile[Product ID]"),0),MATCH(K$3,$G$1:$U$1,0))</f>
        <v>Chicago</v>
      </c>
      <c r="L516" t="str">
        <f ca="1">INDEX(datafile[],MATCH($G516,INDIRECT("datafile[Product ID]"),0),MATCH(L$3,$G$1:$U$1,0))</f>
        <v>Returned</v>
      </c>
      <c r="M516">
        <f ca="1">INDEX(datafile[],MATCH($G516,INDIRECT("datafile[Product ID]"),0),MATCH(M$3,$G$1:$U$1,0))</f>
        <v>40.54</v>
      </c>
      <c r="N516" t="str">
        <f ca="1">INDEX(datafile[],MATCH($G516,INDIRECT("datafile[Product ID]"),0),MATCH(N$3,$G$1:$U$1,0))</f>
        <v>541 Arnold Estate
West Veronicaberg, CO 78851</v>
      </c>
      <c r="O516" t="str">
        <f ca="1">INDEX(datafile[],MATCH($G516,INDIRECT("datafile[Product ID]"),0),MATCH(O$3,$G$1:$U$1,0))</f>
        <v>App</v>
      </c>
      <c r="P516">
        <f ca="1">INDEX(datafile[],MATCH($G516,INDIRECT("datafile[Product ID]"),0),MATCH(P$3,$G$1:$U$1,0))</f>
        <v>45280</v>
      </c>
      <c r="Q516">
        <f ca="1">INDEX(datafile[],MATCH($G516,INDIRECT("datafile[Product ID]"),0),MATCH(Q$3,$G$1:$U$1,0))</f>
        <v>895.9</v>
      </c>
      <c r="R516">
        <f ca="1">INDEX(datafile[],MATCH($G516,INDIRECT("datafile[Product ID]"),0),MATCH(R$3,$G$1:$U$1,0))</f>
        <v>346.74</v>
      </c>
      <c r="S516">
        <f ca="1">INDEX(datafile[],MATCH($G516,INDIRECT("datafile[Product ID]"),0),MATCH(S$3,$G$1:$U$1,0))</f>
        <v>73</v>
      </c>
      <c r="T516">
        <f ca="1">INDEX(datafile[],MATCH($G516,INDIRECT("datafile[Product ID]"),0),MATCH(T$3,$G$1:$U$1,0))</f>
        <v>36.79</v>
      </c>
      <c r="U516">
        <f ca="1">INDEX(datafile[],MATCH($G516,INDIRECT("datafile[Product ID]"),0),MATCH(U$3,$G$1:$U$1,0))</f>
        <v>36.18</v>
      </c>
    </row>
    <row r="517" spans="7:21" x14ac:dyDescent="0.25">
      <c r="G517" t="s">
        <v>1288</v>
      </c>
      <c r="H517" t="str">
        <f ca="1">INDEX(datafile[],MATCH($G517,INDIRECT("datafile[Product ID]"),0),MATCH(H$3,$G$1:$U$1,0))</f>
        <v>Electronics</v>
      </c>
      <c r="I517" t="str">
        <f ca="1">INDEX(datafile[],MATCH($G517,INDIRECT("datafile[Product ID]"),0),MATCH(I$3,$G$1:$U$1,0))</f>
        <v>Laptop</v>
      </c>
      <c r="J517" t="str">
        <f ca="1">INDEX(datafile[],MATCH($G517,INDIRECT("datafile[Product ID]"),0),MATCH(J$3,$G$1:$U$1,0))</f>
        <v>Cash on Delivery</v>
      </c>
      <c r="K517" t="str">
        <f ca="1">INDEX(datafile[],MATCH($G517,INDIRECT("datafile[Product ID]"),0),MATCH(K$3,$G$1:$U$1,0))</f>
        <v>Chicago</v>
      </c>
      <c r="L517" t="str">
        <f ca="1">INDEX(datafile[],MATCH($G517,INDIRECT("datafile[Product ID]"),0),MATCH(L$3,$G$1:$U$1,0))</f>
        <v>Completed</v>
      </c>
      <c r="M517">
        <f ca="1">INDEX(datafile[],MATCH($G517,INDIRECT("datafile[Product ID]"),0),MATCH(M$3,$G$1:$U$1,0))</f>
        <v>28.96</v>
      </c>
      <c r="N517" t="str">
        <f ca="1">INDEX(datafile[],MATCH($G517,INDIRECT("datafile[Product ID]"),0),MATCH(N$3,$G$1:$U$1,0))</f>
        <v>4215 Walker Haven
North Mary, MS 02244</v>
      </c>
      <c r="O517" t="str">
        <f ca="1">INDEX(datafile[],MATCH($G517,INDIRECT("datafile[Product ID]"),0),MATCH(O$3,$G$1:$U$1,0))</f>
        <v>Website</v>
      </c>
      <c r="P517">
        <f ca="1">INDEX(datafile[],MATCH($G517,INDIRECT("datafile[Product ID]"),0),MATCH(P$3,$G$1:$U$1,0))</f>
        <v>45312</v>
      </c>
      <c r="Q517">
        <f ca="1">INDEX(datafile[],MATCH($G517,INDIRECT("datafile[Product ID]"),0),MATCH(Q$3,$G$1:$U$1,0))</f>
        <v>752.93</v>
      </c>
      <c r="R517">
        <f ca="1">INDEX(datafile[],MATCH($G517,INDIRECT("datafile[Product ID]"),0),MATCH(R$3,$G$1:$U$1,0))</f>
        <v>488.42</v>
      </c>
      <c r="S517">
        <f ca="1">INDEX(datafile[],MATCH($G517,INDIRECT("datafile[Product ID]"),0),MATCH(S$3,$G$1:$U$1,0))</f>
        <v>63</v>
      </c>
      <c r="T517">
        <f ca="1">INDEX(datafile[],MATCH($G517,INDIRECT("datafile[Product ID]"),0),MATCH(T$3,$G$1:$U$1,0))</f>
        <v>34.299999999999997</v>
      </c>
      <c r="U517">
        <f ca="1">INDEX(datafile[],MATCH($G517,INDIRECT("datafile[Product ID]"),0),MATCH(U$3,$G$1:$U$1,0))</f>
        <v>29.16</v>
      </c>
    </row>
    <row r="518" spans="7:21" x14ac:dyDescent="0.25">
      <c r="G518" t="s">
        <v>1291</v>
      </c>
      <c r="H518" t="str">
        <f ca="1">INDEX(datafile[],MATCH($G518,INDIRECT("datafile[Product ID]"),0),MATCH(H$3,$G$1:$U$1,0))</f>
        <v>Clothing</v>
      </c>
      <c r="I518" t="str">
        <f ca="1">INDEX(datafile[],MATCH($G518,INDIRECT("datafile[Product ID]"),0),MATCH(I$3,$G$1:$U$1,0))</f>
        <v>T-shirt</v>
      </c>
      <c r="J518" t="str">
        <f ca="1">INDEX(datafile[],MATCH($G518,INDIRECT("datafile[Product ID]"),0),MATCH(J$3,$G$1:$U$1,0))</f>
        <v>Credit Card</v>
      </c>
      <c r="K518" t="str">
        <f ca="1">INDEX(datafile[],MATCH($G518,INDIRECT("datafile[Product ID]"),0),MATCH(K$3,$G$1:$U$1,0))</f>
        <v>San Francisco</v>
      </c>
      <c r="L518" t="str">
        <f ca="1">INDEX(datafile[],MATCH($G518,INDIRECT("datafile[Product ID]"),0),MATCH(L$3,$G$1:$U$1,0))</f>
        <v>Completed</v>
      </c>
      <c r="M518">
        <f ca="1">INDEX(datafile[],MATCH($G518,INDIRECT("datafile[Product ID]"),0),MATCH(M$3,$G$1:$U$1,0))</f>
        <v>8.69</v>
      </c>
      <c r="N518" t="str">
        <f ca="1">INDEX(datafile[],MATCH($G518,INDIRECT("datafile[Product ID]"),0),MATCH(N$3,$G$1:$U$1,0))</f>
        <v>830 Tyler Falls
South Laura, ND 12686</v>
      </c>
      <c r="O518" t="str">
        <f ca="1">INDEX(datafile[],MATCH($G518,INDIRECT("datafile[Product ID]"),0),MATCH(O$3,$G$1:$U$1,0))</f>
        <v>Website</v>
      </c>
      <c r="P518">
        <f ca="1">INDEX(datafile[],MATCH($G518,INDIRECT("datafile[Product ID]"),0),MATCH(P$3,$G$1:$U$1,0))</f>
        <v>45417</v>
      </c>
      <c r="Q518">
        <f ca="1">INDEX(datafile[],MATCH($G518,INDIRECT("datafile[Product ID]"),0),MATCH(Q$3,$G$1:$U$1,0))</f>
        <v>329.51</v>
      </c>
      <c r="R518">
        <f ca="1">INDEX(datafile[],MATCH($G518,INDIRECT("datafile[Product ID]"),0),MATCH(R$3,$G$1:$U$1,0))</f>
        <v>138.61000000000001</v>
      </c>
      <c r="S518">
        <f ca="1">INDEX(datafile[],MATCH($G518,INDIRECT("datafile[Product ID]"),0),MATCH(S$3,$G$1:$U$1,0))</f>
        <v>29</v>
      </c>
      <c r="T518">
        <f ca="1">INDEX(datafile[],MATCH($G518,INDIRECT("datafile[Product ID]"),0),MATCH(T$3,$G$1:$U$1,0))</f>
        <v>35.17</v>
      </c>
      <c r="U518">
        <f ca="1">INDEX(datafile[],MATCH($G518,INDIRECT("datafile[Product ID]"),0),MATCH(U$3,$G$1:$U$1,0))</f>
        <v>64.8</v>
      </c>
    </row>
    <row r="519" spans="7:21" x14ac:dyDescent="0.25">
      <c r="G519" t="s">
        <v>1294</v>
      </c>
      <c r="H519" t="str">
        <f ca="1">INDEX(datafile[],MATCH($G519,INDIRECT("datafile[Product ID]"),0),MATCH(H$3,$G$1:$U$1,0))</f>
        <v>Clothing</v>
      </c>
      <c r="I519" t="str">
        <f ca="1">INDEX(datafile[],MATCH($G519,INDIRECT("datafile[Product ID]"),0),MATCH(I$3,$G$1:$U$1,0))</f>
        <v>T-shirt</v>
      </c>
      <c r="J519" t="str">
        <f ca="1">INDEX(datafile[],MATCH($G519,INDIRECT("datafile[Product ID]"),0),MATCH(J$3,$G$1:$U$1,0))</f>
        <v>Bank Transfer</v>
      </c>
      <c r="K519" t="str">
        <f ca="1">INDEX(datafile[],MATCH($G519,INDIRECT("datafile[Product ID]"),0),MATCH(K$3,$G$1:$U$1,0))</f>
        <v>New York</v>
      </c>
      <c r="L519" t="str">
        <f ca="1">INDEX(datafile[],MATCH($G519,INDIRECT("datafile[Product ID]"),0),MATCH(L$3,$G$1:$U$1,0))</f>
        <v>Completed</v>
      </c>
      <c r="M519">
        <f ca="1">INDEX(datafile[],MATCH($G519,INDIRECT("datafile[Product ID]"),0),MATCH(M$3,$G$1:$U$1,0))</f>
        <v>28.38</v>
      </c>
      <c r="N519" t="str">
        <f ca="1">INDEX(datafile[],MATCH($G519,INDIRECT("datafile[Product ID]"),0),MATCH(N$3,$G$1:$U$1,0))</f>
        <v>USS Warren
FPO AA 93065</v>
      </c>
      <c r="O519" t="str">
        <f ca="1">INDEX(datafile[],MATCH($G519,INDIRECT("datafile[Product ID]"),0),MATCH(O$3,$G$1:$U$1,0))</f>
        <v>App</v>
      </c>
      <c r="P519">
        <f ca="1">INDEX(datafile[],MATCH($G519,INDIRECT("datafile[Product ID]"),0),MATCH(P$3,$G$1:$U$1,0))</f>
        <v>45376</v>
      </c>
      <c r="Q519">
        <f ca="1">INDEX(datafile[],MATCH($G519,INDIRECT("datafile[Product ID]"),0),MATCH(Q$3,$G$1:$U$1,0))</f>
        <v>873.87</v>
      </c>
      <c r="R519">
        <f ca="1">INDEX(datafile[],MATCH($G519,INDIRECT("datafile[Product ID]"),0),MATCH(R$3,$G$1:$U$1,0))</f>
        <v>107.71</v>
      </c>
      <c r="S519">
        <f ca="1">INDEX(datafile[],MATCH($G519,INDIRECT("datafile[Product ID]"),0),MATCH(S$3,$G$1:$U$1,0))</f>
        <v>95</v>
      </c>
      <c r="T519">
        <f ca="1">INDEX(datafile[],MATCH($G519,INDIRECT("datafile[Product ID]"),0),MATCH(T$3,$G$1:$U$1,0))</f>
        <v>32.950000000000003</v>
      </c>
      <c r="U519">
        <f ca="1">INDEX(datafile[],MATCH($G519,INDIRECT("datafile[Product ID]"),0),MATCH(U$3,$G$1:$U$1,0))</f>
        <v>6.95</v>
      </c>
    </row>
    <row r="520" spans="7:21" x14ac:dyDescent="0.25">
      <c r="G520" t="s">
        <v>1298</v>
      </c>
      <c r="H520" t="str">
        <f ca="1">INDEX(datafile[],MATCH($G520,INDIRECT("datafile[Product ID]"),0),MATCH(H$3,$G$1:$U$1,0))</f>
        <v>Books</v>
      </c>
      <c r="I520" t="str">
        <f ca="1">INDEX(datafile[],MATCH($G520,INDIRECT("datafile[Product ID]"),0),MATCH(I$3,$G$1:$U$1,0))</f>
        <v>Basketball</v>
      </c>
      <c r="J520" t="str">
        <f ca="1">INDEX(datafile[],MATCH($G520,INDIRECT("datafile[Product ID]"),0),MATCH(J$3,$G$1:$U$1,0))</f>
        <v>Credit Card</v>
      </c>
      <c r="K520" t="str">
        <f ca="1">INDEX(datafile[],MATCH($G520,INDIRECT("datafile[Product ID]"),0),MATCH(K$3,$G$1:$U$1,0))</f>
        <v>New York</v>
      </c>
      <c r="L520" t="str">
        <f ca="1">INDEX(datafile[],MATCH($G520,INDIRECT("datafile[Product ID]"),0),MATCH(L$3,$G$1:$U$1,0))</f>
        <v>Completed</v>
      </c>
      <c r="M520">
        <f ca="1">INDEX(datafile[],MATCH($G520,INDIRECT("datafile[Product ID]"),0),MATCH(M$3,$G$1:$U$1,0))</f>
        <v>29.19</v>
      </c>
      <c r="N520" t="str">
        <f ca="1">INDEX(datafile[],MATCH($G520,INDIRECT("datafile[Product ID]"),0),MATCH(N$3,$G$1:$U$1,0))</f>
        <v>082 Massey Estates
North Brian, MO 22000</v>
      </c>
      <c r="O520" t="str">
        <f ca="1">INDEX(datafile[],MATCH($G520,INDIRECT("datafile[Product ID]"),0),MATCH(O$3,$G$1:$U$1,0))</f>
        <v>Website</v>
      </c>
      <c r="P520">
        <f ca="1">INDEX(datafile[],MATCH($G520,INDIRECT("datafile[Product ID]"),0),MATCH(P$3,$G$1:$U$1,0))</f>
        <v>45218</v>
      </c>
      <c r="Q520">
        <f ca="1">INDEX(datafile[],MATCH($G520,INDIRECT("datafile[Product ID]"),0),MATCH(Q$3,$G$1:$U$1,0))</f>
        <v>946.39</v>
      </c>
      <c r="R520">
        <f ca="1">INDEX(datafile[],MATCH($G520,INDIRECT("datafile[Product ID]"),0),MATCH(R$3,$G$1:$U$1,0))</f>
        <v>360.45</v>
      </c>
      <c r="S520">
        <f ca="1">INDEX(datafile[],MATCH($G520,INDIRECT("datafile[Product ID]"),0),MATCH(S$3,$G$1:$U$1,0))</f>
        <v>65</v>
      </c>
      <c r="T520">
        <f ca="1">INDEX(datafile[],MATCH($G520,INDIRECT("datafile[Product ID]"),0),MATCH(T$3,$G$1:$U$1,0))</f>
        <v>16.46</v>
      </c>
      <c r="U520">
        <f ca="1">INDEX(datafile[],MATCH($G520,INDIRECT("datafile[Product ID]"),0),MATCH(U$3,$G$1:$U$1,0))</f>
        <v>47.97</v>
      </c>
    </row>
    <row r="521" spans="7:21" x14ac:dyDescent="0.25">
      <c r="G521" t="s">
        <v>1301</v>
      </c>
      <c r="H521" t="str">
        <f ca="1">INDEX(datafile[],MATCH($G521,INDIRECT("datafile[Product ID]"),0),MATCH(H$3,$G$1:$U$1,0))</f>
        <v>Books</v>
      </c>
      <c r="I521" t="str">
        <f ca="1">INDEX(datafile[],MATCH($G521,INDIRECT("datafile[Product ID]"),0),MATCH(I$3,$G$1:$U$1,0))</f>
        <v>Chair</v>
      </c>
      <c r="J521" t="str">
        <f ca="1">INDEX(datafile[],MATCH($G521,INDIRECT("datafile[Product ID]"),0),MATCH(J$3,$G$1:$U$1,0))</f>
        <v>Cash on Delivery</v>
      </c>
      <c r="K521" t="str">
        <f ca="1">INDEX(datafile[],MATCH($G521,INDIRECT("datafile[Product ID]"),0),MATCH(K$3,$G$1:$U$1,0))</f>
        <v>Los Angeles</v>
      </c>
      <c r="L521" t="str">
        <f ca="1">INDEX(datafile[],MATCH($G521,INDIRECT("datafile[Product ID]"),0),MATCH(L$3,$G$1:$U$1,0))</f>
        <v>Pending</v>
      </c>
      <c r="M521">
        <f ca="1">INDEX(datafile[],MATCH($G521,INDIRECT("datafile[Product ID]"),0),MATCH(M$3,$G$1:$U$1,0))</f>
        <v>42.84</v>
      </c>
      <c r="N521" t="str">
        <f ca="1">INDEX(datafile[],MATCH($G521,INDIRECT("datafile[Product ID]"),0),MATCH(N$3,$G$1:$U$1,0))</f>
        <v>2606 Briana Crossing Apt. 967
Carrmouth, MS 23987</v>
      </c>
      <c r="O521" t="str">
        <f ca="1">INDEX(datafile[],MATCH($G521,INDIRECT("datafile[Product ID]"),0),MATCH(O$3,$G$1:$U$1,0))</f>
        <v>App</v>
      </c>
      <c r="P521">
        <f ca="1">INDEX(datafile[],MATCH($G521,INDIRECT("datafile[Product ID]"),0),MATCH(P$3,$G$1:$U$1,0))</f>
        <v>45241</v>
      </c>
      <c r="Q521">
        <f ca="1">INDEX(datafile[],MATCH($G521,INDIRECT("datafile[Product ID]"),0),MATCH(Q$3,$G$1:$U$1,0))</f>
        <v>580.49</v>
      </c>
      <c r="R521">
        <f ca="1">INDEX(datafile[],MATCH($G521,INDIRECT("datafile[Product ID]"),0),MATCH(R$3,$G$1:$U$1,0))</f>
        <v>239.98</v>
      </c>
      <c r="S521">
        <f ca="1">INDEX(datafile[],MATCH($G521,INDIRECT("datafile[Product ID]"),0),MATCH(S$3,$G$1:$U$1,0))</f>
        <v>75</v>
      </c>
      <c r="T521">
        <f ca="1">INDEX(datafile[],MATCH($G521,INDIRECT("datafile[Product ID]"),0),MATCH(T$3,$G$1:$U$1,0))</f>
        <v>20.54</v>
      </c>
      <c r="U521">
        <f ca="1">INDEX(datafile[],MATCH($G521,INDIRECT("datafile[Product ID]"),0),MATCH(U$3,$G$1:$U$1,0))</f>
        <v>41.88</v>
      </c>
    </row>
    <row r="522" spans="7:21" x14ac:dyDescent="0.25">
      <c r="G522" t="s">
        <v>1303</v>
      </c>
      <c r="H522" t="str">
        <f ca="1">INDEX(datafile[],MATCH($G522,INDIRECT("datafile[Product ID]"),0),MATCH(H$3,$G$1:$U$1,0))</f>
        <v>Furniture</v>
      </c>
      <c r="I522" t="str">
        <f ca="1">INDEX(datafile[],MATCH($G522,INDIRECT("datafile[Product ID]"),0),MATCH(I$3,$G$1:$U$1,0))</f>
        <v>Chair</v>
      </c>
      <c r="J522" t="str">
        <f ca="1">INDEX(datafile[],MATCH($G522,INDIRECT("datafile[Product ID]"),0),MATCH(J$3,$G$1:$U$1,0))</f>
        <v>Bank Transfer</v>
      </c>
      <c r="K522" t="str">
        <f ca="1">INDEX(datafile[],MATCH($G522,INDIRECT("datafile[Product ID]"),0),MATCH(K$3,$G$1:$U$1,0))</f>
        <v>Chicago</v>
      </c>
      <c r="L522" t="str">
        <f ca="1">INDEX(datafile[],MATCH($G522,INDIRECT("datafile[Product ID]"),0),MATCH(L$3,$G$1:$U$1,0))</f>
        <v>Pending</v>
      </c>
      <c r="M522">
        <f ca="1">INDEX(datafile[],MATCH($G522,INDIRECT("datafile[Product ID]"),0),MATCH(M$3,$G$1:$U$1,0))</f>
        <v>18.57</v>
      </c>
      <c r="N522" t="str">
        <f ca="1">INDEX(datafile[],MATCH($G522,INDIRECT("datafile[Product ID]"),0),MATCH(N$3,$G$1:$U$1,0))</f>
        <v>PSC 9499, Box 5792
APO AA 35071</v>
      </c>
      <c r="O522" t="str">
        <f ca="1">INDEX(datafile[],MATCH($G522,INDIRECT("datafile[Product ID]"),0),MATCH(O$3,$G$1:$U$1,0))</f>
        <v>Website</v>
      </c>
      <c r="P522">
        <f ca="1">INDEX(datafile[],MATCH($G522,INDIRECT("datafile[Product ID]"),0),MATCH(P$3,$G$1:$U$1,0))</f>
        <v>45498</v>
      </c>
      <c r="Q522">
        <f ca="1">INDEX(datafile[],MATCH($G522,INDIRECT("datafile[Product ID]"),0),MATCH(Q$3,$G$1:$U$1,0))</f>
        <v>925.17</v>
      </c>
      <c r="R522">
        <f ca="1">INDEX(datafile[],MATCH($G522,INDIRECT("datafile[Product ID]"),0),MATCH(R$3,$G$1:$U$1,0))</f>
        <v>420.1</v>
      </c>
      <c r="S522">
        <f ca="1">INDEX(datafile[],MATCH($G522,INDIRECT("datafile[Product ID]"),0),MATCH(S$3,$G$1:$U$1,0))</f>
        <v>69</v>
      </c>
      <c r="T522">
        <f ca="1">INDEX(datafile[],MATCH($G522,INDIRECT("datafile[Product ID]"),0),MATCH(T$3,$G$1:$U$1,0))</f>
        <v>35.21</v>
      </c>
      <c r="U522">
        <f ca="1">INDEX(datafile[],MATCH($G522,INDIRECT("datafile[Product ID]"),0),MATCH(U$3,$G$1:$U$1,0))</f>
        <v>26.22</v>
      </c>
    </row>
    <row r="523" spans="7:21" x14ac:dyDescent="0.25">
      <c r="G523" t="s">
        <v>1305</v>
      </c>
      <c r="H523" t="str">
        <f ca="1">INDEX(datafile[],MATCH($G523,INDIRECT("datafile[Product ID]"),0),MATCH(H$3,$G$1:$U$1,0))</f>
        <v>Electronics</v>
      </c>
      <c r="I523" t="str">
        <f ca="1">INDEX(datafile[],MATCH($G523,INDIRECT("datafile[Product ID]"),0),MATCH(I$3,$G$1:$U$1,0))</f>
        <v>Laptop</v>
      </c>
      <c r="J523" t="str">
        <f ca="1">INDEX(datafile[],MATCH($G523,INDIRECT("datafile[Product ID]"),0),MATCH(J$3,$G$1:$U$1,0))</f>
        <v>Bank Transfer</v>
      </c>
      <c r="K523" t="str">
        <f ca="1">INDEX(datafile[],MATCH($G523,INDIRECT("datafile[Product ID]"),0),MATCH(K$3,$G$1:$U$1,0))</f>
        <v>Chicago</v>
      </c>
      <c r="L523" t="str">
        <f ca="1">INDEX(datafile[],MATCH($G523,INDIRECT("datafile[Product ID]"),0),MATCH(L$3,$G$1:$U$1,0))</f>
        <v>Completed</v>
      </c>
      <c r="M523">
        <f ca="1">INDEX(datafile[],MATCH($G523,INDIRECT("datafile[Product ID]"),0),MATCH(M$3,$G$1:$U$1,0))</f>
        <v>11.17</v>
      </c>
      <c r="N523" t="str">
        <f ca="1">INDEX(datafile[],MATCH($G523,INDIRECT("datafile[Product ID]"),0),MATCH(N$3,$G$1:$U$1,0))</f>
        <v>7762 Hood Bypass Suite 217
Hayeston, VA 09109</v>
      </c>
      <c r="O523" t="str">
        <f ca="1">INDEX(datafile[],MATCH($G523,INDIRECT("datafile[Product ID]"),0),MATCH(O$3,$G$1:$U$1,0))</f>
        <v>App</v>
      </c>
      <c r="P523">
        <f ca="1">INDEX(datafile[],MATCH($G523,INDIRECT("datafile[Product ID]"),0),MATCH(P$3,$G$1:$U$1,0))</f>
        <v>45283</v>
      </c>
      <c r="Q523">
        <f ca="1">INDEX(datafile[],MATCH($G523,INDIRECT("datafile[Product ID]"),0),MATCH(Q$3,$G$1:$U$1,0))</f>
        <v>765.51</v>
      </c>
      <c r="R523">
        <f ca="1">INDEX(datafile[],MATCH($G523,INDIRECT("datafile[Product ID]"),0),MATCH(R$3,$G$1:$U$1,0))</f>
        <v>498.03</v>
      </c>
      <c r="S523">
        <f ca="1">INDEX(datafile[],MATCH($G523,INDIRECT("datafile[Product ID]"),0),MATCH(S$3,$G$1:$U$1,0))</f>
        <v>20</v>
      </c>
      <c r="T523">
        <f ca="1">INDEX(datafile[],MATCH($G523,INDIRECT("datafile[Product ID]"),0),MATCH(T$3,$G$1:$U$1,0))</f>
        <v>5.52</v>
      </c>
      <c r="U523">
        <f ca="1">INDEX(datafile[],MATCH($G523,INDIRECT("datafile[Product ID]"),0),MATCH(U$3,$G$1:$U$1,0))</f>
        <v>99.34</v>
      </c>
    </row>
    <row r="524" spans="7:21" x14ac:dyDescent="0.25">
      <c r="G524" t="s">
        <v>1307</v>
      </c>
      <c r="H524" t="str">
        <f ca="1">INDEX(datafile[],MATCH($G524,INDIRECT("datafile[Product ID]"),0),MATCH(H$3,$G$1:$U$1,0))</f>
        <v>Furniture</v>
      </c>
      <c r="I524" t="str">
        <f ca="1">INDEX(datafile[],MATCH($G524,INDIRECT("datafile[Product ID]"),0),MATCH(I$3,$G$1:$U$1,0))</f>
        <v>T-shirt</v>
      </c>
      <c r="J524" t="str">
        <f ca="1">INDEX(datafile[],MATCH($G524,INDIRECT("datafile[Product ID]"),0),MATCH(J$3,$G$1:$U$1,0))</f>
        <v>PayPal</v>
      </c>
      <c r="K524" t="str">
        <f ca="1">INDEX(datafile[],MATCH($G524,INDIRECT("datafile[Product ID]"),0),MATCH(K$3,$G$1:$U$1,0))</f>
        <v>New York</v>
      </c>
      <c r="L524" t="str">
        <f ca="1">INDEX(datafile[],MATCH($G524,INDIRECT("datafile[Product ID]"),0),MATCH(L$3,$G$1:$U$1,0))</f>
        <v>Completed</v>
      </c>
      <c r="M524">
        <f ca="1">INDEX(datafile[],MATCH($G524,INDIRECT("datafile[Product ID]"),0),MATCH(M$3,$G$1:$U$1,0))</f>
        <v>44.22</v>
      </c>
      <c r="N524" t="str">
        <f ca="1">INDEX(datafile[],MATCH($G524,INDIRECT("datafile[Product ID]"),0),MATCH(N$3,$G$1:$U$1,0))</f>
        <v>6404 Allen Estates Suite 947
Reynoldston, AL 33315</v>
      </c>
      <c r="O524" t="str">
        <f ca="1">INDEX(datafile[],MATCH($G524,INDIRECT("datafile[Product ID]"),0),MATCH(O$3,$G$1:$U$1,0))</f>
        <v>Website</v>
      </c>
      <c r="P524">
        <f ca="1">INDEX(datafile[],MATCH($G524,INDIRECT("datafile[Product ID]"),0),MATCH(P$3,$G$1:$U$1,0))</f>
        <v>45558</v>
      </c>
      <c r="Q524">
        <f ca="1">INDEX(datafile[],MATCH($G524,INDIRECT("datafile[Product ID]"),0),MATCH(Q$3,$G$1:$U$1,0))</f>
        <v>283.18</v>
      </c>
      <c r="R524">
        <f ca="1">INDEX(datafile[],MATCH($G524,INDIRECT("datafile[Product ID]"),0),MATCH(R$3,$G$1:$U$1,0))</f>
        <v>263.04000000000002</v>
      </c>
      <c r="S524">
        <f ca="1">INDEX(datafile[],MATCH($G524,INDIRECT("datafile[Product ID]"),0),MATCH(S$3,$G$1:$U$1,0))</f>
        <v>60</v>
      </c>
      <c r="T524">
        <f ca="1">INDEX(datafile[],MATCH($G524,INDIRECT("datafile[Product ID]"),0),MATCH(T$3,$G$1:$U$1,0))</f>
        <v>45.04</v>
      </c>
      <c r="U524">
        <f ca="1">INDEX(datafile[],MATCH($G524,INDIRECT("datafile[Product ID]"),0),MATCH(U$3,$G$1:$U$1,0))</f>
        <v>74</v>
      </c>
    </row>
    <row r="525" spans="7:21" x14ac:dyDescent="0.25">
      <c r="G525" t="s">
        <v>1309</v>
      </c>
      <c r="H525" t="str">
        <f ca="1">INDEX(datafile[],MATCH($G525,INDIRECT("datafile[Product ID]"),0),MATCH(H$3,$G$1:$U$1,0))</f>
        <v>Books</v>
      </c>
      <c r="I525" t="str">
        <f ca="1">INDEX(datafile[],MATCH($G525,INDIRECT("datafile[Product ID]"),0),MATCH(I$3,$G$1:$U$1,0))</f>
        <v>Basketball</v>
      </c>
      <c r="J525" t="str">
        <f ca="1">INDEX(datafile[],MATCH($G525,INDIRECT("datafile[Product ID]"),0),MATCH(J$3,$G$1:$U$1,0))</f>
        <v>Cash on Delivery</v>
      </c>
      <c r="K525" t="str">
        <f ca="1">INDEX(datafile[],MATCH($G525,INDIRECT("datafile[Product ID]"),0),MATCH(K$3,$G$1:$U$1,0))</f>
        <v>Houston</v>
      </c>
      <c r="L525" t="str">
        <f ca="1">INDEX(datafile[],MATCH($G525,INDIRECT("datafile[Product ID]"),0),MATCH(L$3,$G$1:$U$1,0))</f>
        <v>Pending</v>
      </c>
      <c r="M525">
        <f ca="1">INDEX(datafile[],MATCH($G525,INDIRECT("datafile[Product ID]"),0),MATCH(M$3,$G$1:$U$1,0))</f>
        <v>27.37</v>
      </c>
      <c r="N525" t="str">
        <f ca="1">INDEX(datafile[],MATCH($G525,INDIRECT("datafile[Product ID]"),0),MATCH(N$3,$G$1:$U$1,0))</f>
        <v>13037 Murray River Suite 726
Lake Melissa, WA 31075</v>
      </c>
      <c r="O525" t="str">
        <f ca="1">INDEX(datafile[],MATCH($G525,INDIRECT("datafile[Product ID]"),0),MATCH(O$3,$G$1:$U$1,0))</f>
        <v>App</v>
      </c>
      <c r="P525">
        <f ca="1">INDEX(datafile[],MATCH($G525,INDIRECT("datafile[Product ID]"),0),MATCH(P$3,$G$1:$U$1,0))</f>
        <v>45476</v>
      </c>
      <c r="Q525">
        <f ca="1">INDEX(datafile[],MATCH($G525,INDIRECT("datafile[Product ID]"),0),MATCH(Q$3,$G$1:$U$1,0))</f>
        <v>418.87</v>
      </c>
      <c r="R525">
        <f ca="1">INDEX(datafile[],MATCH($G525,INDIRECT("datafile[Product ID]"),0),MATCH(R$3,$G$1:$U$1,0))</f>
        <v>256.69</v>
      </c>
      <c r="S525">
        <f ca="1">INDEX(datafile[],MATCH($G525,INDIRECT("datafile[Product ID]"),0),MATCH(S$3,$G$1:$U$1,0))</f>
        <v>59</v>
      </c>
      <c r="T525">
        <f ca="1">INDEX(datafile[],MATCH($G525,INDIRECT("datafile[Product ID]"),0),MATCH(T$3,$G$1:$U$1,0))</f>
        <v>28.73</v>
      </c>
      <c r="U525">
        <f ca="1">INDEX(datafile[],MATCH($G525,INDIRECT("datafile[Product ID]"),0),MATCH(U$3,$G$1:$U$1,0))</f>
        <v>64.92</v>
      </c>
    </row>
    <row r="526" spans="7:21" x14ac:dyDescent="0.25">
      <c r="G526" t="s">
        <v>1311</v>
      </c>
      <c r="H526" t="str">
        <f ca="1">INDEX(datafile[],MATCH($G526,INDIRECT("datafile[Product ID]"),0),MATCH(H$3,$G$1:$U$1,0))</f>
        <v>Clothing</v>
      </c>
      <c r="I526" t="str">
        <f ca="1">INDEX(datafile[],MATCH($G526,INDIRECT("datafile[Product ID]"),0),MATCH(I$3,$G$1:$U$1,0))</f>
        <v>Novel</v>
      </c>
      <c r="J526" t="str">
        <f ca="1">INDEX(datafile[],MATCH($G526,INDIRECT("datafile[Product ID]"),0),MATCH(J$3,$G$1:$U$1,0))</f>
        <v>Cash on Delivery</v>
      </c>
      <c r="K526" t="str">
        <f ca="1">INDEX(datafile[],MATCH($G526,INDIRECT("datafile[Product ID]"),0),MATCH(K$3,$G$1:$U$1,0))</f>
        <v>Chicago</v>
      </c>
      <c r="L526" t="str">
        <f ca="1">INDEX(datafile[],MATCH($G526,INDIRECT("datafile[Product ID]"),0),MATCH(L$3,$G$1:$U$1,0))</f>
        <v>Pending</v>
      </c>
      <c r="M526">
        <f ca="1">INDEX(datafile[],MATCH($G526,INDIRECT("datafile[Product ID]"),0),MATCH(M$3,$G$1:$U$1,0))</f>
        <v>12.84</v>
      </c>
      <c r="N526" t="str">
        <f ca="1">INDEX(datafile[],MATCH($G526,INDIRECT("datafile[Product ID]"),0),MATCH(N$3,$G$1:$U$1,0))</f>
        <v>38909 Joshua Lodge Suite 351
New Jacob, LA 57458</v>
      </c>
      <c r="O526" t="str">
        <f ca="1">INDEX(datafile[],MATCH($G526,INDIRECT("datafile[Product ID]"),0),MATCH(O$3,$G$1:$U$1,0))</f>
        <v>Website</v>
      </c>
      <c r="P526">
        <f ca="1">INDEX(datafile[],MATCH($G526,INDIRECT("datafile[Product ID]"),0),MATCH(P$3,$G$1:$U$1,0))</f>
        <v>45548</v>
      </c>
      <c r="Q526">
        <f ca="1">INDEX(datafile[],MATCH($G526,INDIRECT("datafile[Product ID]"),0),MATCH(Q$3,$G$1:$U$1,0))</f>
        <v>995.94</v>
      </c>
      <c r="R526">
        <f ca="1">INDEX(datafile[],MATCH($G526,INDIRECT("datafile[Product ID]"),0),MATCH(R$3,$G$1:$U$1,0))</f>
        <v>220.42</v>
      </c>
      <c r="S526">
        <f ca="1">INDEX(datafile[],MATCH($G526,INDIRECT("datafile[Product ID]"),0),MATCH(S$3,$G$1:$U$1,0))</f>
        <v>83</v>
      </c>
      <c r="T526">
        <f ca="1">INDEX(datafile[],MATCH($G526,INDIRECT("datafile[Product ID]"),0),MATCH(T$3,$G$1:$U$1,0))</f>
        <v>9.77</v>
      </c>
      <c r="U526">
        <f ca="1">INDEX(datafile[],MATCH($G526,INDIRECT("datafile[Product ID]"),0),MATCH(U$3,$G$1:$U$1,0))</f>
        <v>63.99</v>
      </c>
    </row>
    <row r="527" spans="7:21" x14ac:dyDescent="0.25">
      <c r="G527" t="s">
        <v>1314</v>
      </c>
      <c r="H527" t="str">
        <f ca="1">INDEX(datafile[],MATCH($G527,INDIRECT("datafile[Product ID]"),0),MATCH(H$3,$G$1:$U$1,0))</f>
        <v>Clothing</v>
      </c>
      <c r="I527" t="str">
        <f ca="1">INDEX(datafile[],MATCH($G527,INDIRECT("datafile[Product ID]"),0),MATCH(I$3,$G$1:$U$1,0))</f>
        <v>Basketball</v>
      </c>
      <c r="J527" t="str">
        <f ca="1">INDEX(datafile[],MATCH($G527,INDIRECT("datafile[Product ID]"),0),MATCH(J$3,$G$1:$U$1,0))</f>
        <v>Credit Card</v>
      </c>
      <c r="K527" t="str">
        <f ca="1">INDEX(datafile[],MATCH($G527,INDIRECT("datafile[Product ID]"),0),MATCH(K$3,$G$1:$U$1,0))</f>
        <v>Los Angeles</v>
      </c>
      <c r="L527" t="str">
        <f ca="1">INDEX(datafile[],MATCH($G527,INDIRECT("datafile[Product ID]"),0),MATCH(L$3,$G$1:$U$1,0))</f>
        <v>Returned</v>
      </c>
      <c r="M527">
        <f ca="1">INDEX(datafile[],MATCH($G527,INDIRECT("datafile[Product ID]"),0),MATCH(M$3,$G$1:$U$1,0))</f>
        <v>26.5</v>
      </c>
      <c r="N527" t="str">
        <f ca="1">INDEX(datafile[],MATCH($G527,INDIRECT("datafile[Product ID]"),0),MATCH(N$3,$G$1:$U$1,0))</f>
        <v>167 Nelson Corner Apt. 943
Lake Barbara, TX 12171</v>
      </c>
      <c r="O527" t="str">
        <f ca="1">INDEX(datafile[],MATCH($G527,INDIRECT("datafile[Product ID]"),0),MATCH(O$3,$G$1:$U$1,0))</f>
        <v>Website</v>
      </c>
      <c r="P527">
        <f ca="1">INDEX(datafile[],MATCH($G527,INDIRECT("datafile[Product ID]"),0),MATCH(P$3,$G$1:$U$1,0))</f>
        <v>45550</v>
      </c>
      <c r="Q527">
        <f ca="1">INDEX(datafile[],MATCH($G527,INDIRECT("datafile[Product ID]"),0),MATCH(Q$3,$G$1:$U$1,0))</f>
        <v>810.04</v>
      </c>
      <c r="R527">
        <f ca="1">INDEX(datafile[],MATCH($G527,INDIRECT("datafile[Product ID]"),0),MATCH(R$3,$G$1:$U$1,0))</f>
        <v>261.74</v>
      </c>
      <c r="S527">
        <f ca="1">INDEX(datafile[],MATCH($G527,INDIRECT("datafile[Product ID]"),0),MATCH(S$3,$G$1:$U$1,0))</f>
        <v>23</v>
      </c>
      <c r="T527">
        <f ca="1">INDEX(datafile[],MATCH($G527,INDIRECT("datafile[Product ID]"),0),MATCH(T$3,$G$1:$U$1,0))</f>
        <v>38.06</v>
      </c>
      <c r="U527">
        <f ca="1">INDEX(datafile[],MATCH($G527,INDIRECT("datafile[Product ID]"),0),MATCH(U$3,$G$1:$U$1,0))</f>
        <v>5.3</v>
      </c>
    </row>
    <row r="528" spans="7:21" x14ac:dyDescent="0.25">
      <c r="G528" t="s">
        <v>1316</v>
      </c>
      <c r="H528" t="str">
        <f ca="1">INDEX(datafile[],MATCH($G528,INDIRECT("datafile[Product ID]"),0),MATCH(H$3,$G$1:$U$1,0))</f>
        <v>Electronics</v>
      </c>
      <c r="I528" t="str">
        <f ca="1">INDEX(datafile[],MATCH($G528,INDIRECT("datafile[Product ID]"),0),MATCH(I$3,$G$1:$U$1,0))</f>
        <v>Basketball</v>
      </c>
      <c r="J528" t="str">
        <f ca="1">INDEX(datafile[],MATCH($G528,INDIRECT("datafile[Product ID]"),0),MATCH(J$3,$G$1:$U$1,0))</f>
        <v>PayPal</v>
      </c>
      <c r="K528" t="str">
        <f ca="1">INDEX(datafile[],MATCH($G528,INDIRECT("datafile[Product ID]"),0),MATCH(K$3,$G$1:$U$1,0))</f>
        <v>San Francisco</v>
      </c>
      <c r="L528" t="str">
        <f ca="1">INDEX(datafile[],MATCH($G528,INDIRECT("datafile[Product ID]"),0),MATCH(L$3,$G$1:$U$1,0))</f>
        <v>Pending</v>
      </c>
      <c r="M528">
        <f ca="1">INDEX(datafile[],MATCH($G528,INDIRECT("datafile[Product ID]"),0),MATCH(M$3,$G$1:$U$1,0))</f>
        <v>15.09</v>
      </c>
      <c r="N528" t="str">
        <f ca="1">INDEX(datafile[],MATCH($G528,INDIRECT("datafile[Product ID]"),0),MATCH(N$3,$G$1:$U$1,0))</f>
        <v>965 Brian Mountain
West Mistybury, WA 30808</v>
      </c>
      <c r="O528" t="str">
        <f ca="1">INDEX(datafile[],MATCH($G528,INDIRECT("datafile[Product ID]"),0),MATCH(O$3,$G$1:$U$1,0))</f>
        <v>Website</v>
      </c>
      <c r="P528">
        <f ca="1">INDEX(datafile[],MATCH($G528,INDIRECT("datafile[Product ID]"),0),MATCH(P$3,$G$1:$U$1,0))</f>
        <v>45461</v>
      </c>
      <c r="Q528">
        <f ca="1">INDEX(datafile[],MATCH($G528,INDIRECT("datafile[Product ID]"),0),MATCH(Q$3,$G$1:$U$1,0))</f>
        <v>538.58000000000004</v>
      </c>
      <c r="R528">
        <f ca="1">INDEX(datafile[],MATCH($G528,INDIRECT("datafile[Product ID]"),0),MATCH(R$3,$G$1:$U$1,0))</f>
        <v>173.43</v>
      </c>
      <c r="S528">
        <f ca="1">INDEX(datafile[],MATCH($G528,INDIRECT("datafile[Product ID]"),0),MATCH(S$3,$G$1:$U$1,0))</f>
        <v>30</v>
      </c>
      <c r="T528">
        <f ca="1">INDEX(datafile[],MATCH($G528,INDIRECT("datafile[Product ID]"),0),MATCH(T$3,$G$1:$U$1,0))</f>
        <v>17.260000000000002</v>
      </c>
      <c r="U528">
        <f ca="1">INDEX(datafile[],MATCH($G528,INDIRECT("datafile[Product ID]"),0),MATCH(U$3,$G$1:$U$1,0))</f>
        <v>5.31</v>
      </c>
    </row>
    <row r="529" spans="7:21" x14ac:dyDescent="0.25">
      <c r="G529" t="s">
        <v>1321</v>
      </c>
      <c r="H529" t="str">
        <f ca="1">INDEX(datafile[],MATCH($G529,INDIRECT("datafile[Product ID]"),0),MATCH(H$3,$G$1:$U$1,0))</f>
        <v>Books</v>
      </c>
      <c r="I529" t="str">
        <f ca="1">INDEX(datafile[],MATCH($G529,INDIRECT("datafile[Product ID]"),0),MATCH(I$3,$G$1:$U$1,0))</f>
        <v>Novel</v>
      </c>
      <c r="J529" t="str">
        <f ca="1">INDEX(datafile[],MATCH($G529,INDIRECT("datafile[Product ID]"),0),MATCH(J$3,$G$1:$U$1,0))</f>
        <v>Cash on Delivery</v>
      </c>
      <c r="K529" t="str">
        <f ca="1">INDEX(datafile[],MATCH($G529,INDIRECT("datafile[Product ID]"),0),MATCH(K$3,$G$1:$U$1,0))</f>
        <v>Houston</v>
      </c>
      <c r="L529" t="str">
        <f ca="1">INDEX(datafile[],MATCH($G529,INDIRECT("datafile[Product ID]"),0),MATCH(L$3,$G$1:$U$1,0))</f>
        <v>Completed</v>
      </c>
      <c r="M529">
        <f ca="1">INDEX(datafile[],MATCH($G529,INDIRECT("datafile[Product ID]"),0),MATCH(M$3,$G$1:$U$1,0))</f>
        <v>37.700000000000003</v>
      </c>
      <c r="N529" t="str">
        <f ca="1">INDEX(datafile[],MATCH($G529,INDIRECT("datafile[Product ID]"),0),MATCH(N$3,$G$1:$U$1,0))</f>
        <v>620 Mcintyre Road Apt. 863
Kimberlychester, CA 85592</v>
      </c>
      <c r="O529" t="str">
        <f ca="1">INDEX(datafile[],MATCH($G529,INDIRECT("datafile[Product ID]"),0),MATCH(O$3,$G$1:$U$1,0))</f>
        <v>Website</v>
      </c>
      <c r="P529">
        <f ca="1">INDEX(datafile[],MATCH($G529,INDIRECT("datafile[Product ID]"),0),MATCH(P$3,$G$1:$U$1,0))</f>
        <v>45508</v>
      </c>
      <c r="Q529">
        <f ca="1">INDEX(datafile[],MATCH($G529,INDIRECT("datafile[Product ID]"),0),MATCH(Q$3,$G$1:$U$1,0))</f>
        <v>663.85</v>
      </c>
      <c r="R529">
        <f ca="1">INDEX(datafile[],MATCH($G529,INDIRECT("datafile[Product ID]"),0),MATCH(R$3,$G$1:$U$1,0))</f>
        <v>447.28</v>
      </c>
      <c r="S529">
        <f ca="1">INDEX(datafile[],MATCH($G529,INDIRECT("datafile[Product ID]"),0),MATCH(S$3,$G$1:$U$1,0))</f>
        <v>96</v>
      </c>
      <c r="T529">
        <f ca="1">INDEX(datafile[],MATCH($G529,INDIRECT("datafile[Product ID]"),0),MATCH(T$3,$G$1:$U$1,0))</f>
        <v>43</v>
      </c>
      <c r="U529">
        <f ca="1">INDEX(datafile[],MATCH($G529,INDIRECT("datafile[Product ID]"),0),MATCH(U$3,$G$1:$U$1,0))</f>
        <v>4.66</v>
      </c>
    </row>
    <row r="530" spans="7:21" x14ac:dyDescent="0.25">
      <c r="G530" t="s">
        <v>1323</v>
      </c>
      <c r="H530" t="str">
        <f ca="1">INDEX(datafile[],MATCH($G530,INDIRECT("datafile[Product ID]"),0),MATCH(H$3,$G$1:$U$1,0))</f>
        <v>Sports</v>
      </c>
      <c r="I530" t="str">
        <f ca="1">INDEX(datafile[],MATCH($G530,INDIRECT("datafile[Product ID]"),0),MATCH(I$3,$G$1:$U$1,0))</f>
        <v>T-shirt</v>
      </c>
      <c r="J530" t="str">
        <f ca="1">INDEX(datafile[],MATCH($G530,INDIRECT("datafile[Product ID]"),0),MATCH(J$3,$G$1:$U$1,0))</f>
        <v>Cash on Delivery</v>
      </c>
      <c r="K530" t="str">
        <f ca="1">INDEX(datafile[],MATCH($G530,INDIRECT("datafile[Product ID]"),0),MATCH(K$3,$G$1:$U$1,0))</f>
        <v>Los Angeles</v>
      </c>
      <c r="L530" t="str">
        <f ca="1">INDEX(datafile[],MATCH($G530,INDIRECT("datafile[Product ID]"),0),MATCH(L$3,$G$1:$U$1,0))</f>
        <v>Completed</v>
      </c>
      <c r="M530">
        <f ca="1">INDEX(datafile[],MATCH($G530,INDIRECT("datafile[Product ID]"),0),MATCH(M$3,$G$1:$U$1,0))</f>
        <v>22.39</v>
      </c>
      <c r="N530" t="str">
        <f ca="1">INDEX(datafile[],MATCH($G530,INDIRECT("datafile[Product ID]"),0),MATCH(N$3,$G$1:$U$1,0))</f>
        <v>35407 Ortiz Rapids
Waltonchester, KY 71176</v>
      </c>
      <c r="O530" t="str">
        <f ca="1">INDEX(datafile[],MATCH($G530,INDIRECT("datafile[Product ID]"),0),MATCH(O$3,$G$1:$U$1,0))</f>
        <v>App</v>
      </c>
      <c r="P530">
        <f ca="1">INDEX(datafile[],MATCH($G530,INDIRECT("datafile[Product ID]"),0),MATCH(P$3,$G$1:$U$1,0))</f>
        <v>45490</v>
      </c>
      <c r="Q530">
        <f ca="1">INDEX(datafile[],MATCH($G530,INDIRECT("datafile[Product ID]"),0),MATCH(Q$3,$G$1:$U$1,0))</f>
        <v>648.33000000000004</v>
      </c>
      <c r="R530">
        <f ca="1">INDEX(datafile[],MATCH($G530,INDIRECT("datafile[Product ID]"),0),MATCH(R$3,$G$1:$U$1,0))</f>
        <v>94.25</v>
      </c>
      <c r="S530">
        <f ca="1">INDEX(datafile[],MATCH($G530,INDIRECT("datafile[Product ID]"),0),MATCH(S$3,$G$1:$U$1,0))</f>
        <v>86</v>
      </c>
      <c r="T530">
        <f ca="1">INDEX(datafile[],MATCH($G530,INDIRECT("datafile[Product ID]"),0),MATCH(T$3,$G$1:$U$1,0))</f>
        <v>16.989999999999998</v>
      </c>
      <c r="U530">
        <f ca="1">INDEX(datafile[],MATCH($G530,INDIRECT("datafile[Product ID]"),0),MATCH(U$3,$G$1:$U$1,0))</f>
        <v>35.880000000000003</v>
      </c>
    </row>
    <row r="531" spans="7:21" x14ac:dyDescent="0.25">
      <c r="G531" t="s">
        <v>1325</v>
      </c>
      <c r="H531" t="str">
        <f ca="1">INDEX(datafile[],MATCH($G531,INDIRECT("datafile[Product ID]"),0),MATCH(H$3,$G$1:$U$1,0))</f>
        <v>Clothing</v>
      </c>
      <c r="I531" t="str">
        <f ca="1">INDEX(datafile[],MATCH($G531,INDIRECT("datafile[Product ID]"),0),MATCH(I$3,$G$1:$U$1,0))</f>
        <v>Chair</v>
      </c>
      <c r="J531" t="str">
        <f ca="1">INDEX(datafile[],MATCH($G531,INDIRECT("datafile[Product ID]"),0),MATCH(J$3,$G$1:$U$1,0))</f>
        <v>PayPal</v>
      </c>
      <c r="K531" t="str">
        <f ca="1">INDEX(datafile[],MATCH($G531,INDIRECT("datafile[Product ID]"),0),MATCH(K$3,$G$1:$U$1,0))</f>
        <v>Houston</v>
      </c>
      <c r="L531" t="str">
        <f ca="1">INDEX(datafile[],MATCH($G531,INDIRECT("datafile[Product ID]"),0),MATCH(L$3,$G$1:$U$1,0))</f>
        <v>Completed</v>
      </c>
      <c r="M531">
        <f ca="1">INDEX(datafile[],MATCH($G531,INDIRECT("datafile[Product ID]"),0),MATCH(M$3,$G$1:$U$1,0))</f>
        <v>10.73</v>
      </c>
      <c r="N531" t="str">
        <f ca="1">INDEX(datafile[],MATCH($G531,INDIRECT("datafile[Product ID]"),0),MATCH(N$3,$G$1:$U$1,0))</f>
        <v>4077 Christopher Prairie Apt. 548
Port Amy, AL 05710</v>
      </c>
      <c r="O531" t="str">
        <f ca="1">INDEX(datafile[],MATCH($G531,INDIRECT("datafile[Product ID]"),0),MATCH(O$3,$G$1:$U$1,0))</f>
        <v>App</v>
      </c>
      <c r="P531">
        <f ca="1">INDEX(datafile[],MATCH($G531,INDIRECT("datafile[Product ID]"),0),MATCH(P$3,$G$1:$U$1,0))</f>
        <v>45538</v>
      </c>
      <c r="Q531">
        <f ca="1">INDEX(datafile[],MATCH($G531,INDIRECT("datafile[Product ID]"),0),MATCH(Q$3,$G$1:$U$1,0))</f>
        <v>354.98</v>
      </c>
      <c r="R531">
        <f ca="1">INDEX(datafile[],MATCH($G531,INDIRECT("datafile[Product ID]"),0),MATCH(R$3,$G$1:$U$1,0))</f>
        <v>117.51</v>
      </c>
      <c r="S531">
        <f ca="1">INDEX(datafile[],MATCH($G531,INDIRECT("datafile[Product ID]"),0),MATCH(S$3,$G$1:$U$1,0))</f>
        <v>33</v>
      </c>
      <c r="T531">
        <f ca="1">INDEX(datafile[],MATCH($G531,INDIRECT("datafile[Product ID]"),0),MATCH(T$3,$G$1:$U$1,0))</f>
        <v>19.399999999999999</v>
      </c>
      <c r="U531">
        <f ca="1">INDEX(datafile[],MATCH($G531,INDIRECT("datafile[Product ID]"),0),MATCH(U$3,$G$1:$U$1,0))</f>
        <v>90.63</v>
      </c>
    </row>
    <row r="532" spans="7:21" x14ac:dyDescent="0.25">
      <c r="G532" t="s">
        <v>1328</v>
      </c>
      <c r="H532" t="str">
        <f ca="1">INDEX(datafile[],MATCH($G532,INDIRECT("datafile[Product ID]"),0),MATCH(H$3,$G$1:$U$1,0))</f>
        <v>Books</v>
      </c>
      <c r="I532" t="str">
        <f ca="1">INDEX(datafile[],MATCH($G532,INDIRECT("datafile[Product ID]"),0),MATCH(I$3,$G$1:$U$1,0))</f>
        <v>Basketball</v>
      </c>
      <c r="J532" t="str">
        <f ca="1">INDEX(datafile[],MATCH($G532,INDIRECT("datafile[Product ID]"),0),MATCH(J$3,$G$1:$U$1,0))</f>
        <v>PayPal</v>
      </c>
      <c r="K532" t="str">
        <f ca="1">INDEX(datafile[],MATCH($G532,INDIRECT("datafile[Product ID]"),0),MATCH(K$3,$G$1:$U$1,0))</f>
        <v>Chicago</v>
      </c>
      <c r="L532" t="str">
        <f ca="1">INDEX(datafile[],MATCH($G532,INDIRECT("datafile[Product ID]"),0),MATCH(L$3,$G$1:$U$1,0))</f>
        <v>Pending</v>
      </c>
      <c r="M532">
        <f ca="1">INDEX(datafile[],MATCH($G532,INDIRECT("datafile[Product ID]"),0),MATCH(M$3,$G$1:$U$1,0))</f>
        <v>29.65</v>
      </c>
      <c r="N532" t="str">
        <f ca="1">INDEX(datafile[],MATCH($G532,INDIRECT("datafile[Product ID]"),0),MATCH(N$3,$G$1:$U$1,0))</f>
        <v>2748 Diane Village Apt. 131
East Jasonstad, DC 37731</v>
      </c>
      <c r="O532" t="str">
        <f ca="1">INDEX(datafile[],MATCH($G532,INDIRECT("datafile[Product ID]"),0),MATCH(O$3,$G$1:$U$1,0))</f>
        <v>App</v>
      </c>
      <c r="P532">
        <f ca="1">INDEX(datafile[],MATCH($G532,INDIRECT("datafile[Product ID]"),0),MATCH(P$3,$G$1:$U$1,0))</f>
        <v>45211</v>
      </c>
      <c r="Q532">
        <f ca="1">INDEX(datafile[],MATCH($G532,INDIRECT("datafile[Product ID]"),0),MATCH(Q$3,$G$1:$U$1,0))</f>
        <v>417.1</v>
      </c>
      <c r="R532">
        <f ca="1">INDEX(datafile[],MATCH($G532,INDIRECT("datafile[Product ID]"),0),MATCH(R$3,$G$1:$U$1,0))</f>
        <v>234.83</v>
      </c>
      <c r="S532">
        <f ca="1">INDEX(datafile[],MATCH($G532,INDIRECT("datafile[Product ID]"),0),MATCH(S$3,$G$1:$U$1,0))</f>
        <v>85</v>
      </c>
      <c r="T532">
        <f ca="1">INDEX(datafile[],MATCH($G532,INDIRECT("datafile[Product ID]"),0),MATCH(T$3,$G$1:$U$1,0))</f>
        <v>31.19</v>
      </c>
      <c r="U532">
        <f ca="1">INDEX(datafile[],MATCH($G532,INDIRECT("datafile[Product ID]"),0),MATCH(U$3,$G$1:$U$1,0))</f>
        <v>99.9</v>
      </c>
    </row>
    <row r="533" spans="7:21" x14ac:dyDescent="0.25">
      <c r="G533" t="s">
        <v>1333</v>
      </c>
      <c r="H533" t="str">
        <f ca="1">INDEX(datafile[],MATCH($G533,INDIRECT("datafile[Product ID]"),0),MATCH(H$3,$G$1:$U$1,0))</f>
        <v>Sports</v>
      </c>
      <c r="I533" t="str">
        <f ca="1">INDEX(datafile[],MATCH($G533,INDIRECT("datafile[Product ID]"),0),MATCH(I$3,$G$1:$U$1,0))</f>
        <v>Chair</v>
      </c>
      <c r="J533" t="str">
        <f ca="1">INDEX(datafile[],MATCH($G533,INDIRECT("datafile[Product ID]"),0),MATCH(J$3,$G$1:$U$1,0))</f>
        <v>PayPal</v>
      </c>
      <c r="K533" t="str">
        <f ca="1">INDEX(datafile[],MATCH($G533,INDIRECT("datafile[Product ID]"),0),MATCH(K$3,$G$1:$U$1,0))</f>
        <v>New York</v>
      </c>
      <c r="L533" t="str">
        <f ca="1">INDEX(datafile[],MATCH($G533,INDIRECT("datafile[Product ID]"),0),MATCH(L$3,$G$1:$U$1,0))</f>
        <v>Completed</v>
      </c>
      <c r="M533">
        <f ca="1">INDEX(datafile[],MATCH($G533,INDIRECT("datafile[Product ID]"),0),MATCH(M$3,$G$1:$U$1,0))</f>
        <v>16.600000000000001</v>
      </c>
      <c r="N533" t="str">
        <f ca="1">INDEX(datafile[],MATCH($G533,INDIRECT("datafile[Product ID]"),0),MATCH(N$3,$G$1:$U$1,0))</f>
        <v>91332 Lang Squares Suite 430
West Stephen, MI 92471</v>
      </c>
      <c r="O533" t="str">
        <f ca="1">INDEX(datafile[],MATCH($G533,INDIRECT("datafile[Product ID]"),0),MATCH(O$3,$G$1:$U$1,0))</f>
        <v>Website</v>
      </c>
      <c r="P533">
        <f ca="1">INDEX(datafile[],MATCH($G533,INDIRECT("datafile[Product ID]"),0),MATCH(P$3,$G$1:$U$1,0))</f>
        <v>45387</v>
      </c>
      <c r="Q533">
        <f ca="1">INDEX(datafile[],MATCH($G533,INDIRECT("datafile[Product ID]"),0),MATCH(Q$3,$G$1:$U$1,0))</f>
        <v>625.41</v>
      </c>
      <c r="R533">
        <f ca="1">INDEX(datafile[],MATCH($G533,INDIRECT("datafile[Product ID]"),0),MATCH(R$3,$G$1:$U$1,0))</f>
        <v>448.38</v>
      </c>
      <c r="S533">
        <f ca="1">INDEX(datafile[],MATCH($G533,INDIRECT("datafile[Product ID]"),0),MATCH(S$3,$G$1:$U$1,0))</f>
        <v>11</v>
      </c>
      <c r="T533">
        <f ca="1">INDEX(datafile[],MATCH($G533,INDIRECT("datafile[Product ID]"),0),MATCH(T$3,$G$1:$U$1,0))</f>
        <v>37.76</v>
      </c>
      <c r="U533">
        <f ca="1">INDEX(datafile[],MATCH($G533,INDIRECT("datafile[Product ID]"),0),MATCH(U$3,$G$1:$U$1,0))</f>
        <v>94.4</v>
      </c>
    </row>
    <row r="534" spans="7:21" x14ac:dyDescent="0.25">
      <c r="G534" t="s">
        <v>1336</v>
      </c>
      <c r="H534" t="str">
        <f ca="1">INDEX(datafile[],MATCH($G534,INDIRECT("datafile[Product ID]"),0),MATCH(H$3,$G$1:$U$1,0))</f>
        <v>Furniture</v>
      </c>
      <c r="I534" t="str">
        <f ca="1">INDEX(datafile[],MATCH($G534,INDIRECT("datafile[Product ID]"),0),MATCH(I$3,$G$1:$U$1,0))</f>
        <v>Novel</v>
      </c>
      <c r="J534" t="str">
        <f ca="1">INDEX(datafile[],MATCH($G534,INDIRECT("datafile[Product ID]"),0),MATCH(J$3,$G$1:$U$1,0))</f>
        <v>Credit Card</v>
      </c>
      <c r="K534" t="str">
        <f ca="1">INDEX(datafile[],MATCH($G534,INDIRECT("datafile[Product ID]"),0),MATCH(K$3,$G$1:$U$1,0))</f>
        <v>Houston</v>
      </c>
      <c r="L534" t="str">
        <f ca="1">INDEX(datafile[],MATCH($G534,INDIRECT("datafile[Product ID]"),0),MATCH(L$3,$G$1:$U$1,0))</f>
        <v>Cancelled</v>
      </c>
      <c r="M534">
        <f ca="1">INDEX(datafile[],MATCH($G534,INDIRECT("datafile[Product ID]"),0),MATCH(M$3,$G$1:$U$1,0))</f>
        <v>7.44</v>
      </c>
      <c r="N534" t="str">
        <f ca="1">INDEX(datafile[],MATCH($G534,INDIRECT("datafile[Product ID]"),0),MATCH(N$3,$G$1:$U$1,0))</f>
        <v>67694 Tiffany Ford
New Melissa, PA 33465</v>
      </c>
      <c r="O534" t="str">
        <f ca="1">INDEX(datafile[],MATCH($G534,INDIRECT("datafile[Product ID]"),0),MATCH(O$3,$G$1:$U$1,0))</f>
        <v>App</v>
      </c>
      <c r="P534">
        <f ca="1">INDEX(datafile[],MATCH($G534,INDIRECT("datafile[Product ID]"),0),MATCH(P$3,$G$1:$U$1,0))</f>
        <v>45266</v>
      </c>
      <c r="Q534">
        <f ca="1">INDEX(datafile[],MATCH($G534,INDIRECT("datafile[Product ID]"),0),MATCH(Q$3,$G$1:$U$1,0))</f>
        <v>312.45999999999998</v>
      </c>
      <c r="R534">
        <f ca="1">INDEX(datafile[],MATCH($G534,INDIRECT("datafile[Product ID]"),0),MATCH(R$3,$G$1:$U$1,0))</f>
        <v>249.57</v>
      </c>
      <c r="S534">
        <f ca="1">INDEX(datafile[],MATCH($G534,INDIRECT("datafile[Product ID]"),0),MATCH(S$3,$G$1:$U$1,0))</f>
        <v>81</v>
      </c>
      <c r="T534">
        <f ca="1">INDEX(datafile[],MATCH($G534,INDIRECT("datafile[Product ID]"),0),MATCH(T$3,$G$1:$U$1,0))</f>
        <v>40.369999999999997</v>
      </c>
      <c r="U534">
        <f ca="1">INDEX(datafile[],MATCH($G534,INDIRECT("datafile[Product ID]"),0),MATCH(U$3,$G$1:$U$1,0))</f>
        <v>83.11</v>
      </c>
    </row>
    <row r="535" spans="7:21" x14ac:dyDescent="0.25">
      <c r="G535" t="s">
        <v>1339</v>
      </c>
      <c r="H535" t="str">
        <f ca="1">INDEX(datafile[],MATCH($G535,INDIRECT("datafile[Product ID]"),0),MATCH(H$3,$G$1:$U$1,0))</f>
        <v>Books</v>
      </c>
      <c r="I535" t="str">
        <f ca="1">INDEX(datafile[],MATCH($G535,INDIRECT("datafile[Product ID]"),0),MATCH(I$3,$G$1:$U$1,0))</f>
        <v>Laptop</v>
      </c>
      <c r="J535" t="str">
        <f ca="1">INDEX(datafile[],MATCH($G535,INDIRECT("datafile[Product ID]"),0),MATCH(J$3,$G$1:$U$1,0))</f>
        <v>Bank Transfer</v>
      </c>
      <c r="K535" t="str">
        <f ca="1">INDEX(datafile[],MATCH($G535,INDIRECT("datafile[Product ID]"),0),MATCH(K$3,$G$1:$U$1,0))</f>
        <v>Houston</v>
      </c>
      <c r="L535" t="str">
        <f ca="1">INDEX(datafile[],MATCH($G535,INDIRECT("datafile[Product ID]"),0),MATCH(L$3,$G$1:$U$1,0))</f>
        <v>Cancelled</v>
      </c>
      <c r="M535">
        <f ca="1">INDEX(datafile[],MATCH($G535,INDIRECT("datafile[Product ID]"),0),MATCH(M$3,$G$1:$U$1,0))</f>
        <v>31.69</v>
      </c>
      <c r="N535" t="str">
        <f ca="1">INDEX(datafile[],MATCH($G535,INDIRECT("datafile[Product ID]"),0),MATCH(N$3,$G$1:$U$1,0))</f>
        <v>66434 Christopher Way
Lake Rachel, HI 60773</v>
      </c>
      <c r="O535" t="str">
        <f ca="1">INDEX(datafile[],MATCH($G535,INDIRECT("datafile[Product ID]"),0),MATCH(O$3,$G$1:$U$1,0))</f>
        <v>Website</v>
      </c>
      <c r="P535">
        <f ca="1">INDEX(datafile[],MATCH($G535,INDIRECT("datafile[Product ID]"),0),MATCH(P$3,$G$1:$U$1,0))</f>
        <v>45411</v>
      </c>
      <c r="Q535">
        <f ca="1">INDEX(datafile[],MATCH($G535,INDIRECT("datafile[Product ID]"),0),MATCH(Q$3,$G$1:$U$1,0))</f>
        <v>434.13</v>
      </c>
      <c r="R535">
        <f ca="1">INDEX(datafile[],MATCH($G535,INDIRECT("datafile[Product ID]"),0),MATCH(R$3,$G$1:$U$1,0))</f>
        <v>486.74</v>
      </c>
      <c r="S535">
        <f ca="1">INDEX(datafile[],MATCH($G535,INDIRECT("datafile[Product ID]"),0),MATCH(S$3,$G$1:$U$1,0))</f>
        <v>7</v>
      </c>
      <c r="T535">
        <f ca="1">INDEX(datafile[],MATCH($G535,INDIRECT("datafile[Product ID]"),0),MATCH(T$3,$G$1:$U$1,0))</f>
        <v>41.26</v>
      </c>
      <c r="U535">
        <f ca="1">INDEX(datafile[],MATCH($G535,INDIRECT("datafile[Product ID]"),0),MATCH(U$3,$G$1:$U$1,0))</f>
        <v>64.08</v>
      </c>
    </row>
    <row r="536" spans="7:21" x14ac:dyDescent="0.25">
      <c r="G536" t="s">
        <v>1341</v>
      </c>
      <c r="H536" t="str">
        <f ca="1">INDEX(datafile[],MATCH($G536,INDIRECT("datafile[Product ID]"),0),MATCH(H$3,$G$1:$U$1,0))</f>
        <v>Clothing</v>
      </c>
      <c r="I536" t="str">
        <f ca="1">INDEX(datafile[],MATCH($G536,INDIRECT("datafile[Product ID]"),0),MATCH(I$3,$G$1:$U$1,0))</f>
        <v>Laptop</v>
      </c>
      <c r="J536" t="str">
        <f ca="1">INDEX(datafile[],MATCH($G536,INDIRECT("datafile[Product ID]"),0),MATCH(J$3,$G$1:$U$1,0))</f>
        <v>PayPal</v>
      </c>
      <c r="K536" t="str">
        <f ca="1">INDEX(datafile[],MATCH($G536,INDIRECT("datafile[Product ID]"),0),MATCH(K$3,$G$1:$U$1,0))</f>
        <v>New York</v>
      </c>
      <c r="L536" t="str">
        <f ca="1">INDEX(datafile[],MATCH($G536,INDIRECT("datafile[Product ID]"),0),MATCH(L$3,$G$1:$U$1,0))</f>
        <v>Completed</v>
      </c>
      <c r="M536">
        <f ca="1">INDEX(datafile[],MATCH($G536,INDIRECT("datafile[Product ID]"),0),MATCH(M$3,$G$1:$U$1,0))</f>
        <v>10.5</v>
      </c>
      <c r="N536" t="str">
        <f ca="1">INDEX(datafile[],MATCH($G536,INDIRECT("datafile[Product ID]"),0),MATCH(N$3,$G$1:$U$1,0))</f>
        <v>082 Cunningham Trail Suite 197
Bentonchester, KY 89386</v>
      </c>
      <c r="O536" t="str">
        <f ca="1">INDEX(datafile[],MATCH($G536,INDIRECT("datafile[Product ID]"),0),MATCH(O$3,$G$1:$U$1,0))</f>
        <v>App</v>
      </c>
      <c r="P536">
        <f ca="1">INDEX(datafile[],MATCH($G536,INDIRECT("datafile[Product ID]"),0),MATCH(P$3,$G$1:$U$1,0))</f>
        <v>45249</v>
      </c>
      <c r="Q536">
        <f ca="1">INDEX(datafile[],MATCH($G536,INDIRECT("datafile[Product ID]"),0),MATCH(Q$3,$G$1:$U$1,0))</f>
        <v>584.11</v>
      </c>
      <c r="R536">
        <f ca="1">INDEX(datafile[],MATCH($G536,INDIRECT("datafile[Product ID]"),0),MATCH(R$3,$G$1:$U$1,0))</f>
        <v>389.65</v>
      </c>
      <c r="S536">
        <f ca="1">INDEX(datafile[],MATCH($G536,INDIRECT("datafile[Product ID]"),0),MATCH(S$3,$G$1:$U$1,0))</f>
        <v>41</v>
      </c>
      <c r="T536">
        <f ca="1">INDEX(datafile[],MATCH($G536,INDIRECT("datafile[Product ID]"),0),MATCH(T$3,$G$1:$U$1,0))</f>
        <v>28.54</v>
      </c>
      <c r="U536">
        <f ca="1">INDEX(datafile[],MATCH($G536,INDIRECT("datafile[Product ID]"),0),MATCH(U$3,$G$1:$U$1,0))</f>
        <v>55.44</v>
      </c>
    </row>
    <row r="537" spans="7:21" x14ac:dyDescent="0.25">
      <c r="G537" t="s">
        <v>1343</v>
      </c>
      <c r="H537" t="str">
        <f ca="1">INDEX(datafile[],MATCH($G537,INDIRECT("datafile[Product ID]"),0),MATCH(H$3,$G$1:$U$1,0))</f>
        <v>Clothing</v>
      </c>
      <c r="I537" t="str">
        <f ca="1">INDEX(datafile[],MATCH($G537,INDIRECT("datafile[Product ID]"),0),MATCH(I$3,$G$1:$U$1,0))</f>
        <v>Chair</v>
      </c>
      <c r="J537" t="str">
        <f ca="1">INDEX(datafile[],MATCH($G537,INDIRECT("datafile[Product ID]"),0),MATCH(J$3,$G$1:$U$1,0))</f>
        <v>PayPal</v>
      </c>
      <c r="K537" t="str">
        <f ca="1">INDEX(datafile[],MATCH($G537,INDIRECT("datafile[Product ID]"),0),MATCH(K$3,$G$1:$U$1,0))</f>
        <v>Houston</v>
      </c>
      <c r="L537" t="str">
        <f ca="1">INDEX(datafile[],MATCH($G537,INDIRECT("datafile[Product ID]"),0),MATCH(L$3,$G$1:$U$1,0))</f>
        <v>Cancelled</v>
      </c>
      <c r="M537">
        <f ca="1">INDEX(datafile[],MATCH($G537,INDIRECT("datafile[Product ID]"),0),MATCH(M$3,$G$1:$U$1,0))</f>
        <v>33.11</v>
      </c>
      <c r="N537" t="str">
        <f ca="1">INDEX(datafile[],MATCH($G537,INDIRECT("datafile[Product ID]"),0),MATCH(N$3,$G$1:$U$1,0))</f>
        <v>341 Mcintosh Burgs
Freemanton, WI 72901</v>
      </c>
      <c r="O537" t="str">
        <f ca="1">INDEX(datafile[],MATCH($G537,INDIRECT("datafile[Product ID]"),0),MATCH(O$3,$G$1:$U$1,0))</f>
        <v>App</v>
      </c>
      <c r="P537">
        <f ca="1">INDEX(datafile[],MATCH($G537,INDIRECT("datafile[Product ID]"),0),MATCH(P$3,$G$1:$U$1,0))</f>
        <v>45531</v>
      </c>
      <c r="Q537">
        <f ca="1">INDEX(datafile[],MATCH($G537,INDIRECT("datafile[Product ID]"),0),MATCH(Q$3,$G$1:$U$1,0))</f>
        <v>716.2</v>
      </c>
      <c r="R537">
        <f ca="1">INDEX(datafile[],MATCH($G537,INDIRECT("datafile[Product ID]"),0),MATCH(R$3,$G$1:$U$1,0))</f>
        <v>24.44</v>
      </c>
      <c r="S537">
        <f ca="1">INDEX(datafile[],MATCH($G537,INDIRECT("datafile[Product ID]"),0),MATCH(S$3,$G$1:$U$1,0))</f>
        <v>73</v>
      </c>
      <c r="T537">
        <f ca="1">INDEX(datafile[],MATCH($G537,INDIRECT("datafile[Product ID]"),0),MATCH(T$3,$G$1:$U$1,0))</f>
        <v>6.61</v>
      </c>
      <c r="U537">
        <f ca="1">INDEX(datafile[],MATCH($G537,INDIRECT("datafile[Product ID]"),0),MATCH(U$3,$G$1:$U$1,0))</f>
        <v>19.07</v>
      </c>
    </row>
    <row r="538" spans="7:21" x14ac:dyDescent="0.25">
      <c r="G538" t="s">
        <v>1345</v>
      </c>
      <c r="H538" t="str">
        <f ca="1">INDEX(datafile[],MATCH($G538,INDIRECT("datafile[Product ID]"),0),MATCH(H$3,$G$1:$U$1,0))</f>
        <v>Clothing</v>
      </c>
      <c r="I538" t="str">
        <f ca="1">INDEX(datafile[],MATCH($G538,INDIRECT("datafile[Product ID]"),0),MATCH(I$3,$G$1:$U$1,0))</f>
        <v>Novel</v>
      </c>
      <c r="J538" t="str">
        <f ca="1">INDEX(datafile[],MATCH($G538,INDIRECT("datafile[Product ID]"),0),MATCH(J$3,$G$1:$U$1,0))</f>
        <v>Cash on Delivery</v>
      </c>
      <c r="K538" t="str">
        <f ca="1">INDEX(datafile[],MATCH($G538,INDIRECT("datafile[Product ID]"),0),MATCH(K$3,$G$1:$U$1,0))</f>
        <v>Los Angeles</v>
      </c>
      <c r="L538" t="str">
        <f ca="1">INDEX(datafile[],MATCH($G538,INDIRECT("datafile[Product ID]"),0),MATCH(L$3,$G$1:$U$1,0))</f>
        <v>Cancelled</v>
      </c>
      <c r="M538">
        <f ca="1">INDEX(datafile[],MATCH($G538,INDIRECT("datafile[Product ID]"),0),MATCH(M$3,$G$1:$U$1,0))</f>
        <v>14.76</v>
      </c>
      <c r="N538" t="str">
        <f ca="1">INDEX(datafile[],MATCH($G538,INDIRECT("datafile[Product ID]"),0),MATCH(N$3,$G$1:$U$1,0))</f>
        <v>47069 David Squares Suite 560
South Danielville, MO 93743</v>
      </c>
      <c r="O538" t="str">
        <f ca="1">INDEX(datafile[],MATCH($G538,INDIRECT("datafile[Product ID]"),0),MATCH(O$3,$G$1:$U$1,0))</f>
        <v>Website</v>
      </c>
      <c r="P538">
        <f ca="1">INDEX(datafile[],MATCH($G538,INDIRECT("datafile[Product ID]"),0),MATCH(P$3,$G$1:$U$1,0))</f>
        <v>45219</v>
      </c>
      <c r="Q538">
        <f ca="1">INDEX(datafile[],MATCH($G538,INDIRECT("datafile[Product ID]"),0),MATCH(Q$3,$G$1:$U$1,0))</f>
        <v>979.48</v>
      </c>
      <c r="R538">
        <f ca="1">INDEX(datafile[],MATCH($G538,INDIRECT("datafile[Product ID]"),0),MATCH(R$3,$G$1:$U$1,0))</f>
        <v>158.63</v>
      </c>
      <c r="S538">
        <f ca="1">INDEX(datafile[],MATCH($G538,INDIRECT("datafile[Product ID]"),0),MATCH(S$3,$G$1:$U$1,0))</f>
        <v>33</v>
      </c>
      <c r="T538">
        <f ca="1">INDEX(datafile[],MATCH($G538,INDIRECT("datafile[Product ID]"),0),MATCH(T$3,$G$1:$U$1,0))</f>
        <v>10.039999999999999</v>
      </c>
      <c r="U538">
        <f ca="1">INDEX(datafile[],MATCH($G538,INDIRECT("datafile[Product ID]"),0),MATCH(U$3,$G$1:$U$1,0))</f>
        <v>18.760000000000002</v>
      </c>
    </row>
    <row r="539" spans="7:21" x14ac:dyDescent="0.25">
      <c r="G539" t="s">
        <v>1347</v>
      </c>
      <c r="H539" t="str">
        <f ca="1">INDEX(datafile[],MATCH($G539,INDIRECT("datafile[Product ID]"),0),MATCH(H$3,$G$1:$U$1,0))</f>
        <v>Furniture</v>
      </c>
      <c r="I539" t="str">
        <f ca="1">INDEX(datafile[],MATCH($G539,INDIRECT("datafile[Product ID]"),0),MATCH(I$3,$G$1:$U$1,0))</f>
        <v>Novel</v>
      </c>
      <c r="J539" t="str">
        <f ca="1">INDEX(datafile[],MATCH($G539,INDIRECT("datafile[Product ID]"),0),MATCH(J$3,$G$1:$U$1,0))</f>
        <v>Bank Transfer</v>
      </c>
      <c r="K539" t="str">
        <f ca="1">INDEX(datafile[],MATCH($G539,INDIRECT("datafile[Product ID]"),0),MATCH(K$3,$G$1:$U$1,0))</f>
        <v>Houston</v>
      </c>
      <c r="L539" t="str">
        <f ca="1">INDEX(datafile[],MATCH($G539,INDIRECT("datafile[Product ID]"),0),MATCH(L$3,$G$1:$U$1,0))</f>
        <v>Returned</v>
      </c>
      <c r="M539">
        <f ca="1">INDEX(datafile[],MATCH($G539,INDIRECT("datafile[Product ID]"),0),MATCH(M$3,$G$1:$U$1,0))</f>
        <v>31.85</v>
      </c>
      <c r="N539" t="str">
        <f ca="1">INDEX(datafile[],MATCH($G539,INDIRECT("datafile[Product ID]"),0),MATCH(N$3,$G$1:$U$1,0))</f>
        <v>85034 Samuel Street
East Daniel, AK 95001</v>
      </c>
      <c r="O539" t="str">
        <f ca="1">INDEX(datafile[],MATCH($G539,INDIRECT("datafile[Product ID]"),0),MATCH(O$3,$G$1:$U$1,0))</f>
        <v>Website</v>
      </c>
      <c r="P539">
        <f ca="1">INDEX(datafile[],MATCH($G539,INDIRECT("datafile[Product ID]"),0),MATCH(P$3,$G$1:$U$1,0))</f>
        <v>45382</v>
      </c>
      <c r="Q539">
        <f ca="1">INDEX(datafile[],MATCH($G539,INDIRECT("datafile[Product ID]"),0),MATCH(Q$3,$G$1:$U$1,0))</f>
        <v>544.46</v>
      </c>
      <c r="R539">
        <f ca="1">INDEX(datafile[],MATCH($G539,INDIRECT("datafile[Product ID]"),0),MATCH(R$3,$G$1:$U$1,0))</f>
        <v>233.48</v>
      </c>
      <c r="S539">
        <f ca="1">INDEX(datafile[],MATCH($G539,INDIRECT("datafile[Product ID]"),0),MATCH(S$3,$G$1:$U$1,0))</f>
        <v>82</v>
      </c>
      <c r="T539">
        <f ca="1">INDEX(datafile[],MATCH($G539,INDIRECT("datafile[Product ID]"),0),MATCH(T$3,$G$1:$U$1,0))</f>
        <v>20.86</v>
      </c>
      <c r="U539">
        <f ca="1">INDEX(datafile[],MATCH($G539,INDIRECT("datafile[Product ID]"),0),MATCH(U$3,$G$1:$U$1,0))</f>
        <v>37.25</v>
      </c>
    </row>
    <row r="540" spans="7:21" x14ac:dyDescent="0.25">
      <c r="G540" t="s">
        <v>1349</v>
      </c>
      <c r="H540" t="str">
        <f ca="1">INDEX(datafile[],MATCH($G540,INDIRECT("datafile[Product ID]"),0),MATCH(H$3,$G$1:$U$1,0))</f>
        <v>Books</v>
      </c>
      <c r="I540" t="str">
        <f ca="1">INDEX(datafile[],MATCH($G540,INDIRECT("datafile[Product ID]"),0),MATCH(I$3,$G$1:$U$1,0))</f>
        <v>Basketball</v>
      </c>
      <c r="J540" t="str">
        <f ca="1">INDEX(datafile[],MATCH($G540,INDIRECT("datafile[Product ID]"),0),MATCH(J$3,$G$1:$U$1,0))</f>
        <v>PayPal</v>
      </c>
      <c r="K540" t="str">
        <f ca="1">INDEX(datafile[],MATCH($G540,INDIRECT("datafile[Product ID]"),0),MATCH(K$3,$G$1:$U$1,0))</f>
        <v>San Francisco</v>
      </c>
      <c r="L540" t="str">
        <f ca="1">INDEX(datafile[],MATCH($G540,INDIRECT("datafile[Product ID]"),0),MATCH(L$3,$G$1:$U$1,0))</f>
        <v>Cancelled</v>
      </c>
      <c r="M540">
        <f ca="1">INDEX(datafile[],MATCH($G540,INDIRECT("datafile[Product ID]"),0),MATCH(M$3,$G$1:$U$1,0))</f>
        <v>19.04</v>
      </c>
      <c r="N540" t="str">
        <f ca="1">INDEX(datafile[],MATCH($G540,INDIRECT("datafile[Product ID]"),0),MATCH(N$3,$G$1:$U$1,0))</f>
        <v>USCGC Wells
FPO AA 10851</v>
      </c>
      <c r="O540" t="str">
        <f ca="1">INDEX(datafile[],MATCH($G540,INDIRECT("datafile[Product ID]"),0),MATCH(O$3,$G$1:$U$1,0))</f>
        <v>App</v>
      </c>
      <c r="P540">
        <f ca="1">INDEX(datafile[],MATCH($G540,INDIRECT("datafile[Product ID]"),0),MATCH(P$3,$G$1:$U$1,0))</f>
        <v>45311</v>
      </c>
      <c r="Q540">
        <f ca="1">INDEX(datafile[],MATCH($G540,INDIRECT("datafile[Product ID]"),0),MATCH(Q$3,$G$1:$U$1,0))</f>
        <v>645.53</v>
      </c>
      <c r="R540">
        <f ca="1">INDEX(datafile[],MATCH($G540,INDIRECT("datafile[Product ID]"),0),MATCH(R$3,$G$1:$U$1,0))</f>
        <v>318.74</v>
      </c>
      <c r="S540">
        <f ca="1">INDEX(datafile[],MATCH($G540,INDIRECT("datafile[Product ID]"),0),MATCH(S$3,$G$1:$U$1,0))</f>
        <v>56</v>
      </c>
      <c r="T540">
        <f ca="1">INDEX(datafile[],MATCH($G540,INDIRECT("datafile[Product ID]"),0),MATCH(T$3,$G$1:$U$1,0))</f>
        <v>34.880000000000003</v>
      </c>
      <c r="U540">
        <f ca="1">INDEX(datafile[],MATCH($G540,INDIRECT("datafile[Product ID]"),0),MATCH(U$3,$G$1:$U$1,0))</f>
        <v>85.98</v>
      </c>
    </row>
    <row r="541" spans="7:21" x14ac:dyDescent="0.25">
      <c r="G541" t="s">
        <v>1354</v>
      </c>
      <c r="H541" t="str">
        <f ca="1">INDEX(datafile[],MATCH($G541,INDIRECT("datafile[Product ID]"),0),MATCH(H$3,$G$1:$U$1,0))</f>
        <v>Furniture</v>
      </c>
      <c r="I541" t="str">
        <f ca="1">INDEX(datafile[],MATCH($G541,INDIRECT("datafile[Product ID]"),0),MATCH(I$3,$G$1:$U$1,0))</f>
        <v>Novel</v>
      </c>
      <c r="J541" t="str">
        <f ca="1">INDEX(datafile[],MATCH($G541,INDIRECT("datafile[Product ID]"),0),MATCH(J$3,$G$1:$U$1,0))</f>
        <v>Cash on Delivery</v>
      </c>
      <c r="K541" t="str">
        <f ca="1">INDEX(datafile[],MATCH($G541,INDIRECT("datafile[Product ID]"),0),MATCH(K$3,$G$1:$U$1,0))</f>
        <v>Los Angeles</v>
      </c>
      <c r="L541" t="str">
        <f ca="1">INDEX(datafile[],MATCH($G541,INDIRECT("datafile[Product ID]"),0),MATCH(L$3,$G$1:$U$1,0))</f>
        <v>Cancelled</v>
      </c>
      <c r="M541">
        <f ca="1">INDEX(datafile[],MATCH($G541,INDIRECT("datafile[Product ID]"),0),MATCH(M$3,$G$1:$U$1,0))</f>
        <v>37.340000000000003</v>
      </c>
      <c r="N541" t="str">
        <f ca="1">INDEX(datafile[],MATCH($G541,INDIRECT("datafile[Product ID]"),0),MATCH(N$3,$G$1:$U$1,0))</f>
        <v>070 Melissa Fields Suite 546
Lake Jeremyshire, VT 97782</v>
      </c>
      <c r="O541" t="str">
        <f ca="1">INDEX(datafile[],MATCH($G541,INDIRECT("datafile[Product ID]"),0),MATCH(O$3,$G$1:$U$1,0))</f>
        <v>Website</v>
      </c>
      <c r="P541">
        <f ca="1">INDEX(datafile[],MATCH($G541,INDIRECT("datafile[Product ID]"),0),MATCH(P$3,$G$1:$U$1,0))</f>
        <v>45448</v>
      </c>
      <c r="Q541">
        <f ca="1">INDEX(datafile[],MATCH($G541,INDIRECT("datafile[Product ID]"),0),MATCH(Q$3,$G$1:$U$1,0))</f>
        <v>827.65</v>
      </c>
      <c r="R541">
        <f ca="1">INDEX(datafile[],MATCH($G541,INDIRECT("datafile[Product ID]"),0),MATCH(R$3,$G$1:$U$1,0))</f>
        <v>349.8</v>
      </c>
      <c r="S541">
        <f ca="1">INDEX(datafile[],MATCH($G541,INDIRECT("datafile[Product ID]"),0),MATCH(S$3,$G$1:$U$1,0))</f>
        <v>85</v>
      </c>
      <c r="T541">
        <f ca="1">INDEX(datafile[],MATCH($G541,INDIRECT("datafile[Product ID]"),0),MATCH(T$3,$G$1:$U$1,0))</f>
        <v>49.93</v>
      </c>
      <c r="U541">
        <f ca="1">INDEX(datafile[],MATCH($G541,INDIRECT("datafile[Product ID]"),0),MATCH(U$3,$G$1:$U$1,0))</f>
        <v>56.17</v>
      </c>
    </row>
    <row r="542" spans="7:21" x14ac:dyDescent="0.25">
      <c r="G542" t="s">
        <v>1357</v>
      </c>
      <c r="H542" t="str">
        <f ca="1">INDEX(datafile[],MATCH($G542,INDIRECT("datafile[Product ID]"),0),MATCH(H$3,$G$1:$U$1,0))</f>
        <v>Books</v>
      </c>
      <c r="I542" t="str">
        <f ca="1">INDEX(datafile[],MATCH($G542,INDIRECT("datafile[Product ID]"),0),MATCH(I$3,$G$1:$U$1,0))</f>
        <v>Basketball</v>
      </c>
      <c r="J542" t="str">
        <f ca="1">INDEX(datafile[],MATCH($G542,INDIRECT("datafile[Product ID]"),0),MATCH(J$3,$G$1:$U$1,0))</f>
        <v>Credit Card</v>
      </c>
      <c r="K542" t="str">
        <f ca="1">INDEX(datafile[],MATCH($G542,INDIRECT("datafile[Product ID]"),0),MATCH(K$3,$G$1:$U$1,0))</f>
        <v>Houston</v>
      </c>
      <c r="L542" t="str">
        <f ca="1">INDEX(datafile[],MATCH($G542,INDIRECT("datafile[Product ID]"),0),MATCH(L$3,$G$1:$U$1,0))</f>
        <v>Completed</v>
      </c>
      <c r="M542">
        <f ca="1">INDEX(datafile[],MATCH($G542,INDIRECT("datafile[Product ID]"),0),MATCH(M$3,$G$1:$U$1,0))</f>
        <v>21.21</v>
      </c>
      <c r="N542" t="str">
        <f ca="1">INDEX(datafile[],MATCH($G542,INDIRECT("datafile[Product ID]"),0),MATCH(N$3,$G$1:$U$1,0))</f>
        <v>Unit 9797 Box 5005
DPO AA 75535</v>
      </c>
      <c r="O542" t="str">
        <f ca="1">INDEX(datafile[],MATCH($G542,INDIRECT("datafile[Product ID]"),0),MATCH(O$3,$G$1:$U$1,0))</f>
        <v>App</v>
      </c>
      <c r="P542">
        <f ca="1">INDEX(datafile[],MATCH($G542,INDIRECT("datafile[Product ID]"),0),MATCH(P$3,$G$1:$U$1,0))</f>
        <v>45403</v>
      </c>
      <c r="Q542">
        <f ca="1">INDEX(datafile[],MATCH($G542,INDIRECT("datafile[Product ID]"),0),MATCH(Q$3,$G$1:$U$1,0))</f>
        <v>925.16</v>
      </c>
      <c r="R542">
        <f ca="1">INDEX(datafile[],MATCH($G542,INDIRECT("datafile[Product ID]"),0),MATCH(R$3,$G$1:$U$1,0))</f>
        <v>17.34</v>
      </c>
      <c r="S542">
        <f ca="1">INDEX(datafile[],MATCH($G542,INDIRECT("datafile[Product ID]"),0),MATCH(S$3,$G$1:$U$1,0))</f>
        <v>59</v>
      </c>
      <c r="T542">
        <f ca="1">INDEX(datafile[],MATCH($G542,INDIRECT("datafile[Product ID]"),0),MATCH(T$3,$G$1:$U$1,0))</f>
        <v>16.62</v>
      </c>
      <c r="U542">
        <f ca="1">INDEX(datafile[],MATCH($G542,INDIRECT("datafile[Product ID]"),0),MATCH(U$3,$G$1:$U$1,0))</f>
        <v>93.38</v>
      </c>
    </row>
    <row r="543" spans="7:21" x14ac:dyDescent="0.25">
      <c r="G543" t="s">
        <v>1363</v>
      </c>
      <c r="H543" t="str">
        <f ca="1">INDEX(datafile[],MATCH($G543,INDIRECT("datafile[Product ID]"),0),MATCH(H$3,$G$1:$U$1,0))</f>
        <v>Sports</v>
      </c>
      <c r="I543" t="str">
        <f ca="1">INDEX(datafile[],MATCH($G543,INDIRECT("datafile[Product ID]"),0),MATCH(I$3,$G$1:$U$1,0))</f>
        <v>Chair</v>
      </c>
      <c r="J543" t="str">
        <f ca="1">INDEX(datafile[],MATCH($G543,INDIRECT("datafile[Product ID]"),0),MATCH(J$3,$G$1:$U$1,0))</f>
        <v>Credit Card</v>
      </c>
      <c r="K543" t="str">
        <f ca="1">INDEX(datafile[],MATCH($G543,INDIRECT("datafile[Product ID]"),0),MATCH(K$3,$G$1:$U$1,0))</f>
        <v>Los Angeles</v>
      </c>
      <c r="L543" t="str">
        <f ca="1">INDEX(datafile[],MATCH($G543,INDIRECT("datafile[Product ID]"),0),MATCH(L$3,$G$1:$U$1,0))</f>
        <v>Cancelled</v>
      </c>
      <c r="M543">
        <f ca="1">INDEX(datafile[],MATCH($G543,INDIRECT("datafile[Product ID]"),0),MATCH(M$3,$G$1:$U$1,0))</f>
        <v>18.61</v>
      </c>
      <c r="N543" t="str">
        <f ca="1">INDEX(datafile[],MATCH($G543,INDIRECT("datafile[Product ID]"),0),MATCH(N$3,$G$1:$U$1,0))</f>
        <v>3480 Sheila Mews Apt. 720
Lake Rachelville, CA 26592</v>
      </c>
      <c r="O543" t="str">
        <f ca="1">INDEX(datafile[],MATCH($G543,INDIRECT("datafile[Product ID]"),0),MATCH(O$3,$G$1:$U$1,0))</f>
        <v>App</v>
      </c>
      <c r="P543">
        <f ca="1">INDEX(datafile[],MATCH($G543,INDIRECT("datafile[Product ID]"),0),MATCH(P$3,$G$1:$U$1,0))</f>
        <v>45450</v>
      </c>
      <c r="Q543">
        <f ca="1">INDEX(datafile[],MATCH($G543,INDIRECT("datafile[Product ID]"),0),MATCH(Q$3,$G$1:$U$1,0))</f>
        <v>478.71</v>
      </c>
      <c r="R543">
        <f ca="1">INDEX(datafile[],MATCH($G543,INDIRECT("datafile[Product ID]"),0),MATCH(R$3,$G$1:$U$1,0))</f>
        <v>309.27</v>
      </c>
      <c r="S543">
        <f ca="1">INDEX(datafile[],MATCH($G543,INDIRECT("datafile[Product ID]"),0),MATCH(S$3,$G$1:$U$1,0))</f>
        <v>92</v>
      </c>
      <c r="T543">
        <f ca="1">INDEX(datafile[],MATCH($G543,INDIRECT("datafile[Product ID]"),0),MATCH(T$3,$G$1:$U$1,0))</f>
        <v>48.76</v>
      </c>
      <c r="U543">
        <f ca="1">INDEX(datafile[],MATCH($G543,INDIRECT("datafile[Product ID]"),0),MATCH(U$3,$G$1:$U$1,0))</f>
        <v>45.44</v>
      </c>
    </row>
    <row r="544" spans="7:21" x14ac:dyDescent="0.25">
      <c r="G544" t="s">
        <v>1368</v>
      </c>
      <c r="H544" t="str">
        <f ca="1">INDEX(datafile[],MATCH($G544,INDIRECT("datafile[Product ID]"),0),MATCH(H$3,$G$1:$U$1,0))</f>
        <v>Books</v>
      </c>
      <c r="I544" t="str">
        <f ca="1">INDEX(datafile[],MATCH($G544,INDIRECT("datafile[Product ID]"),0),MATCH(I$3,$G$1:$U$1,0))</f>
        <v>Laptop</v>
      </c>
      <c r="J544" t="str">
        <f ca="1">INDEX(datafile[],MATCH($G544,INDIRECT("datafile[Product ID]"),0),MATCH(J$3,$G$1:$U$1,0))</f>
        <v>PayPal</v>
      </c>
      <c r="K544" t="str">
        <f ca="1">INDEX(datafile[],MATCH($G544,INDIRECT("datafile[Product ID]"),0),MATCH(K$3,$G$1:$U$1,0))</f>
        <v>New York</v>
      </c>
      <c r="L544" t="str">
        <f ca="1">INDEX(datafile[],MATCH($G544,INDIRECT("datafile[Product ID]"),0),MATCH(L$3,$G$1:$U$1,0))</f>
        <v>Returned</v>
      </c>
      <c r="M544">
        <f ca="1">INDEX(datafile[],MATCH($G544,INDIRECT("datafile[Product ID]"),0),MATCH(M$3,$G$1:$U$1,0))</f>
        <v>6.79</v>
      </c>
      <c r="N544" t="str">
        <f ca="1">INDEX(datafile[],MATCH($G544,INDIRECT("datafile[Product ID]"),0),MATCH(N$3,$G$1:$U$1,0))</f>
        <v>13103 Gina Vista Apt. 900
Bondborough, MI 18060</v>
      </c>
      <c r="O544" t="str">
        <f ca="1">INDEX(datafile[],MATCH($G544,INDIRECT("datafile[Product ID]"),0),MATCH(O$3,$G$1:$U$1,0))</f>
        <v>Website</v>
      </c>
      <c r="P544">
        <f ca="1">INDEX(datafile[],MATCH($G544,INDIRECT("datafile[Product ID]"),0),MATCH(P$3,$G$1:$U$1,0))</f>
        <v>45328</v>
      </c>
      <c r="Q544">
        <f ca="1">INDEX(datafile[],MATCH($G544,INDIRECT("datafile[Product ID]"),0),MATCH(Q$3,$G$1:$U$1,0))</f>
        <v>320.83999999999997</v>
      </c>
      <c r="R544">
        <f ca="1">INDEX(datafile[],MATCH($G544,INDIRECT("datafile[Product ID]"),0),MATCH(R$3,$G$1:$U$1,0))</f>
        <v>286.70999999999998</v>
      </c>
      <c r="S544">
        <f ca="1">INDEX(datafile[],MATCH($G544,INDIRECT("datafile[Product ID]"),0),MATCH(S$3,$G$1:$U$1,0))</f>
        <v>11</v>
      </c>
      <c r="T544">
        <f ca="1">INDEX(datafile[],MATCH($G544,INDIRECT("datafile[Product ID]"),0),MATCH(T$3,$G$1:$U$1,0))</f>
        <v>45.66</v>
      </c>
      <c r="U544">
        <f ca="1">INDEX(datafile[],MATCH($G544,INDIRECT("datafile[Product ID]"),0),MATCH(U$3,$G$1:$U$1,0))</f>
        <v>33.49</v>
      </c>
    </row>
    <row r="545" spans="7:21" x14ac:dyDescent="0.25">
      <c r="G545" t="s">
        <v>1372</v>
      </c>
      <c r="H545" t="str">
        <f ca="1">INDEX(datafile[],MATCH($G545,INDIRECT("datafile[Product ID]"),0),MATCH(H$3,$G$1:$U$1,0))</f>
        <v>Books</v>
      </c>
      <c r="I545" t="str">
        <f ca="1">INDEX(datafile[],MATCH($G545,INDIRECT("datafile[Product ID]"),0),MATCH(I$3,$G$1:$U$1,0))</f>
        <v>T-shirt</v>
      </c>
      <c r="J545" t="str">
        <f ca="1">INDEX(datafile[],MATCH($G545,INDIRECT("datafile[Product ID]"),0),MATCH(J$3,$G$1:$U$1,0))</f>
        <v>PayPal</v>
      </c>
      <c r="K545" t="str">
        <f ca="1">INDEX(datafile[],MATCH($G545,INDIRECT("datafile[Product ID]"),0),MATCH(K$3,$G$1:$U$1,0))</f>
        <v>Los Angeles</v>
      </c>
      <c r="L545" t="str">
        <f ca="1">INDEX(datafile[],MATCH($G545,INDIRECT("datafile[Product ID]"),0),MATCH(L$3,$G$1:$U$1,0))</f>
        <v>Completed</v>
      </c>
      <c r="M545">
        <f ca="1">INDEX(datafile[],MATCH($G545,INDIRECT("datafile[Product ID]"),0),MATCH(M$3,$G$1:$U$1,0))</f>
        <v>26.11</v>
      </c>
      <c r="N545" t="str">
        <f ca="1">INDEX(datafile[],MATCH($G545,INDIRECT("datafile[Product ID]"),0),MATCH(N$3,$G$1:$U$1,0))</f>
        <v>325 Mcdonald Passage Apt. 354
North Brian, MA 89384</v>
      </c>
      <c r="O545" t="str">
        <f ca="1">INDEX(datafile[],MATCH($G545,INDIRECT("datafile[Product ID]"),0),MATCH(O$3,$G$1:$U$1,0))</f>
        <v>Website</v>
      </c>
      <c r="P545">
        <f ca="1">INDEX(datafile[],MATCH($G545,INDIRECT("datafile[Product ID]"),0),MATCH(P$3,$G$1:$U$1,0))</f>
        <v>45385</v>
      </c>
      <c r="Q545">
        <f ca="1">INDEX(datafile[],MATCH($G545,INDIRECT("datafile[Product ID]"),0),MATCH(Q$3,$G$1:$U$1,0))</f>
        <v>123.5</v>
      </c>
      <c r="R545">
        <f ca="1">INDEX(datafile[],MATCH($G545,INDIRECT("datafile[Product ID]"),0),MATCH(R$3,$G$1:$U$1,0))</f>
        <v>456.16</v>
      </c>
      <c r="S545">
        <f ca="1">INDEX(datafile[],MATCH($G545,INDIRECT("datafile[Product ID]"),0),MATCH(S$3,$G$1:$U$1,0))</f>
        <v>69</v>
      </c>
      <c r="T545">
        <f ca="1">INDEX(datafile[],MATCH($G545,INDIRECT("datafile[Product ID]"),0),MATCH(T$3,$G$1:$U$1,0))</f>
        <v>44.35</v>
      </c>
      <c r="U545">
        <f ca="1">INDEX(datafile[],MATCH($G545,INDIRECT("datafile[Product ID]"),0),MATCH(U$3,$G$1:$U$1,0))</f>
        <v>10.38</v>
      </c>
    </row>
    <row r="546" spans="7:21" x14ac:dyDescent="0.25">
      <c r="G546" t="s">
        <v>1375</v>
      </c>
      <c r="H546" t="str">
        <f ca="1">INDEX(datafile[],MATCH($G546,INDIRECT("datafile[Product ID]"),0),MATCH(H$3,$G$1:$U$1,0))</f>
        <v>Clothing</v>
      </c>
      <c r="I546" t="str">
        <f ca="1">INDEX(datafile[],MATCH($G546,INDIRECT("datafile[Product ID]"),0),MATCH(I$3,$G$1:$U$1,0))</f>
        <v>Basketball</v>
      </c>
      <c r="J546" t="str">
        <f ca="1">INDEX(datafile[],MATCH($G546,INDIRECT("datafile[Product ID]"),0),MATCH(J$3,$G$1:$U$1,0))</f>
        <v>Cash on Delivery</v>
      </c>
      <c r="K546" t="str">
        <f ca="1">INDEX(datafile[],MATCH($G546,INDIRECT("datafile[Product ID]"),0),MATCH(K$3,$G$1:$U$1,0))</f>
        <v>Chicago</v>
      </c>
      <c r="L546" t="str">
        <f ca="1">INDEX(datafile[],MATCH($G546,INDIRECT("datafile[Product ID]"),0),MATCH(L$3,$G$1:$U$1,0))</f>
        <v>Cancelled</v>
      </c>
      <c r="M546">
        <f ca="1">INDEX(datafile[],MATCH($G546,INDIRECT("datafile[Product ID]"),0),MATCH(M$3,$G$1:$U$1,0))</f>
        <v>5.47</v>
      </c>
      <c r="N546" t="str">
        <f ca="1">INDEX(datafile[],MATCH($G546,INDIRECT("datafile[Product ID]"),0),MATCH(N$3,$G$1:$U$1,0))</f>
        <v>68154 Hernandez Cliff
Port Abigail, RI 37838</v>
      </c>
      <c r="O546" t="str">
        <f ca="1">INDEX(datafile[],MATCH($G546,INDIRECT("datafile[Product ID]"),0),MATCH(O$3,$G$1:$U$1,0))</f>
        <v>App</v>
      </c>
      <c r="P546">
        <f ca="1">INDEX(datafile[],MATCH($G546,INDIRECT("datafile[Product ID]"),0),MATCH(P$3,$G$1:$U$1,0))</f>
        <v>45341</v>
      </c>
      <c r="Q546">
        <f ca="1">INDEX(datafile[],MATCH($G546,INDIRECT("datafile[Product ID]"),0),MATCH(Q$3,$G$1:$U$1,0))</f>
        <v>638.91999999999996</v>
      </c>
      <c r="R546">
        <f ca="1">INDEX(datafile[],MATCH($G546,INDIRECT("datafile[Product ID]"),0),MATCH(R$3,$G$1:$U$1,0))</f>
        <v>167.97</v>
      </c>
      <c r="S546">
        <f ca="1">INDEX(datafile[],MATCH($G546,INDIRECT("datafile[Product ID]"),0),MATCH(S$3,$G$1:$U$1,0))</f>
        <v>14</v>
      </c>
      <c r="T546">
        <f ca="1">INDEX(datafile[],MATCH($G546,INDIRECT("datafile[Product ID]"),0),MATCH(T$3,$G$1:$U$1,0))</f>
        <v>5.64</v>
      </c>
      <c r="U546">
        <f ca="1">INDEX(datafile[],MATCH($G546,INDIRECT("datafile[Product ID]"),0),MATCH(U$3,$G$1:$U$1,0))</f>
        <v>80.84</v>
      </c>
    </row>
    <row r="547" spans="7:21" x14ac:dyDescent="0.25">
      <c r="G547" t="s">
        <v>1377</v>
      </c>
      <c r="H547" t="str">
        <f ca="1">INDEX(datafile[],MATCH($G547,INDIRECT("datafile[Product ID]"),0),MATCH(H$3,$G$1:$U$1,0))</f>
        <v>Electronics</v>
      </c>
      <c r="I547" t="str">
        <f ca="1">INDEX(datafile[],MATCH($G547,INDIRECT("datafile[Product ID]"),0),MATCH(I$3,$G$1:$U$1,0))</f>
        <v>Basketball</v>
      </c>
      <c r="J547" t="str">
        <f ca="1">INDEX(datafile[],MATCH($G547,INDIRECT("datafile[Product ID]"),0),MATCH(J$3,$G$1:$U$1,0))</f>
        <v>Bank Transfer</v>
      </c>
      <c r="K547" t="str">
        <f ca="1">INDEX(datafile[],MATCH($G547,INDIRECT("datafile[Product ID]"),0),MATCH(K$3,$G$1:$U$1,0))</f>
        <v>New York</v>
      </c>
      <c r="L547" t="str">
        <f ca="1">INDEX(datafile[],MATCH($G547,INDIRECT("datafile[Product ID]"),0),MATCH(L$3,$G$1:$U$1,0))</f>
        <v>Cancelled</v>
      </c>
      <c r="M547">
        <f ca="1">INDEX(datafile[],MATCH($G547,INDIRECT("datafile[Product ID]"),0),MATCH(M$3,$G$1:$U$1,0))</f>
        <v>35</v>
      </c>
      <c r="N547" t="str">
        <f ca="1">INDEX(datafile[],MATCH($G547,INDIRECT("datafile[Product ID]"),0),MATCH(N$3,$G$1:$U$1,0))</f>
        <v>5200 Jesse Drive Apt. 490
Evansport, SC 75489</v>
      </c>
      <c r="O547" t="str">
        <f ca="1">INDEX(datafile[],MATCH($G547,INDIRECT("datafile[Product ID]"),0),MATCH(O$3,$G$1:$U$1,0))</f>
        <v>Website</v>
      </c>
      <c r="P547">
        <f ca="1">INDEX(datafile[],MATCH($G547,INDIRECT("datafile[Product ID]"),0),MATCH(P$3,$G$1:$U$1,0))</f>
        <v>45212</v>
      </c>
      <c r="Q547">
        <f ca="1">INDEX(datafile[],MATCH($G547,INDIRECT("datafile[Product ID]"),0),MATCH(Q$3,$G$1:$U$1,0))</f>
        <v>768.21</v>
      </c>
      <c r="R547">
        <f ca="1">INDEX(datafile[],MATCH($G547,INDIRECT("datafile[Product ID]"),0),MATCH(R$3,$G$1:$U$1,0))</f>
        <v>10.61</v>
      </c>
      <c r="S547">
        <f ca="1">INDEX(datafile[],MATCH($G547,INDIRECT("datafile[Product ID]"),0),MATCH(S$3,$G$1:$U$1,0))</f>
        <v>20</v>
      </c>
      <c r="T547">
        <f ca="1">INDEX(datafile[],MATCH($G547,INDIRECT("datafile[Product ID]"),0),MATCH(T$3,$G$1:$U$1,0))</f>
        <v>35.880000000000003</v>
      </c>
      <c r="U547">
        <f ca="1">INDEX(datafile[],MATCH($G547,INDIRECT("datafile[Product ID]"),0),MATCH(U$3,$G$1:$U$1,0))</f>
        <v>29.77</v>
      </c>
    </row>
    <row r="548" spans="7:21" x14ac:dyDescent="0.25">
      <c r="G548" t="s">
        <v>1380</v>
      </c>
      <c r="H548" t="str">
        <f ca="1">INDEX(datafile[],MATCH($G548,INDIRECT("datafile[Product ID]"),0),MATCH(H$3,$G$1:$U$1,0))</f>
        <v>Books</v>
      </c>
      <c r="I548" t="str">
        <f ca="1">INDEX(datafile[],MATCH($G548,INDIRECT("datafile[Product ID]"),0),MATCH(I$3,$G$1:$U$1,0))</f>
        <v>Basketball</v>
      </c>
      <c r="J548" t="str">
        <f ca="1">INDEX(datafile[],MATCH($G548,INDIRECT("datafile[Product ID]"),0),MATCH(J$3,$G$1:$U$1,0))</f>
        <v>Cash on Delivery</v>
      </c>
      <c r="K548" t="str">
        <f ca="1">INDEX(datafile[],MATCH($G548,INDIRECT("datafile[Product ID]"),0),MATCH(K$3,$G$1:$U$1,0))</f>
        <v>New York</v>
      </c>
      <c r="L548" t="str">
        <f ca="1">INDEX(datafile[],MATCH($G548,INDIRECT("datafile[Product ID]"),0),MATCH(L$3,$G$1:$U$1,0))</f>
        <v>Pending</v>
      </c>
      <c r="M548">
        <f ca="1">INDEX(datafile[],MATCH($G548,INDIRECT("datafile[Product ID]"),0),MATCH(M$3,$G$1:$U$1,0))</f>
        <v>17.23</v>
      </c>
      <c r="N548" t="str">
        <f ca="1">INDEX(datafile[],MATCH($G548,INDIRECT("datafile[Product ID]"),0),MATCH(N$3,$G$1:$U$1,0))</f>
        <v>242 Autumn Rapid Apt. 721
New Steventown, OR 42427</v>
      </c>
      <c r="O548" t="str">
        <f ca="1">INDEX(datafile[],MATCH($G548,INDIRECT("datafile[Product ID]"),0),MATCH(O$3,$G$1:$U$1,0))</f>
        <v>Website</v>
      </c>
      <c r="P548">
        <f ca="1">INDEX(datafile[],MATCH($G548,INDIRECT("datafile[Product ID]"),0),MATCH(P$3,$G$1:$U$1,0))</f>
        <v>45392</v>
      </c>
      <c r="Q548">
        <f ca="1">INDEX(datafile[],MATCH($G548,INDIRECT("datafile[Product ID]"),0),MATCH(Q$3,$G$1:$U$1,0))</f>
        <v>144.19999999999999</v>
      </c>
      <c r="R548">
        <f ca="1">INDEX(datafile[],MATCH($G548,INDIRECT("datafile[Product ID]"),0),MATCH(R$3,$G$1:$U$1,0))</f>
        <v>340.77</v>
      </c>
      <c r="S548">
        <f ca="1">INDEX(datafile[],MATCH($G548,INDIRECT("datafile[Product ID]"),0),MATCH(S$3,$G$1:$U$1,0))</f>
        <v>42</v>
      </c>
      <c r="T548">
        <f ca="1">INDEX(datafile[],MATCH($G548,INDIRECT("datafile[Product ID]"),0),MATCH(T$3,$G$1:$U$1,0))</f>
        <v>46.73</v>
      </c>
      <c r="U548">
        <f ca="1">INDEX(datafile[],MATCH($G548,INDIRECT("datafile[Product ID]"),0),MATCH(U$3,$G$1:$U$1,0))</f>
        <v>24.54</v>
      </c>
    </row>
    <row r="549" spans="7:21" x14ac:dyDescent="0.25">
      <c r="G549" t="s">
        <v>1384</v>
      </c>
      <c r="H549" t="str">
        <f ca="1">INDEX(datafile[],MATCH($G549,INDIRECT("datafile[Product ID]"),0),MATCH(H$3,$G$1:$U$1,0))</f>
        <v>Books</v>
      </c>
      <c r="I549" t="str">
        <f ca="1">INDEX(datafile[],MATCH($G549,INDIRECT("datafile[Product ID]"),0),MATCH(I$3,$G$1:$U$1,0))</f>
        <v>Novel</v>
      </c>
      <c r="J549" t="str">
        <f ca="1">INDEX(datafile[],MATCH($G549,INDIRECT("datafile[Product ID]"),0),MATCH(J$3,$G$1:$U$1,0))</f>
        <v>Bank Transfer</v>
      </c>
      <c r="K549" t="str">
        <f ca="1">INDEX(datafile[],MATCH($G549,INDIRECT("datafile[Product ID]"),0),MATCH(K$3,$G$1:$U$1,0))</f>
        <v>Chicago</v>
      </c>
      <c r="L549" t="str">
        <f ca="1">INDEX(datafile[],MATCH($G549,INDIRECT("datafile[Product ID]"),0),MATCH(L$3,$G$1:$U$1,0))</f>
        <v>Returned</v>
      </c>
      <c r="M549">
        <f ca="1">INDEX(datafile[],MATCH($G549,INDIRECT("datafile[Product ID]"),0),MATCH(M$3,$G$1:$U$1,0))</f>
        <v>12.37</v>
      </c>
      <c r="N549" t="str">
        <f ca="1">INDEX(datafile[],MATCH($G549,INDIRECT("datafile[Product ID]"),0),MATCH(N$3,$G$1:$U$1,0))</f>
        <v>136 Cheryl Summit Apt. 749
West Michael, SC 66633</v>
      </c>
      <c r="O549" t="str">
        <f ca="1">INDEX(datafile[],MATCH($G549,INDIRECT("datafile[Product ID]"),0),MATCH(O$3,$G$1:$U$1,0))</f>
        <v>Website</v>
      </c>
      <c r="P549">
        <f ca="1">INDEX(datafile[],MATCH($G549,INDIRECT("datafile[Product ID]"),0),MATCH(P$3,$G$1:$U$1,0))</f>
        <v>45531</v>
      </c>
      <c r="Q549">
        <f ca="1">INDEX(datafile[],MATCH($G549,INDIRECT("datafile[Product ID]"),0),MATCH(Q$3,$G$1:$U$1,0))</f>
        <v>411.07</v>
      </c>
      <c r="R549">
        <f ca="1">INDEX(datafile[],MATCH($G549,INDIRECT("datafile[Product ID]"),0),MATCH(R$3,$G$1:$U$1,0))</f>
        <v>320.16000000000003</v>
      </c>
      <c r="S549">
        <f ca="1">INDEX(datafile[],MATCH($G549,INDIRECT("datafile[Product ID]"),0),MATCH(S$3,$G$1:$U$1,0))</f>
        <v>4</v>
      </c>
      <c r="T549">
        <f ca="1">INDEX(datafile[],MATCH($G549,INDIRECT("datafile[Product ID]"),0),MATCH(T$3,$G$1:$U$1,0))</f>
        <v>20.95</v>
      </c>
      <c r="U549">
        <f ca="1">INDEX(datafile[],MATCH($G549,INDIRECT("datafile[Product ID]"),0),MATCH(U$3,$G$1:$U$1,0))</f>
        <v>5.01</v>
      </c>
    </row>
    <row r="550" spans="7:21" x14ac:dyDescent="0.25">
      <c r="G550" t="s">
        <v>1387</v>
      </c>
      <c r="H550" t="str">
        <f ca="1">INDEX(datafile[],MATCH($G550,INDIRECT("datafile[Product ID]"),0),MATCH(H$3,$G$1:$U$1,0))</f>
        <v>Sports</v>
      </c>
      <c r="I550" t="str">
        <f ca="1">INDEX(datafile[],MATCH($G550,INDIRECT("datafile[Product ID]"),0),MATCH(I$3,$G$1:$U$1,0))</f>
        <v>Chair</v>
      </c>
      <c r="J550" t="str">
        <f ca="1">INDEX(datafile[],MATCH($G550,INDIRECT("datafile[Product ID]"),0),MATCH(J$3,$G$1:$U$1,0))</f>
        <v>Cash on Delivery</v>
      </c>
      <c r="K550" t="str">
        <f ca="1">INDEX(datafile[],MATCH($G550,INDIRECT("datafile[Product ID]"),0),MATCH(K$3,$G$1:$U$1,0))</f>
        <v>New York</v>
      </c>
      <c r="L550" t="str">
        <f ca="1">INDEX(datafile[],MATCH($G550,INDIRECT("datafile[Product ID]"),0),MATCH(L$3,$G$1:$U$1,0))</f>
        <v>Pending</v>
      </c>
      <c r="M550">
        <f ca="1">INDEX(datafile[],MATCH($G550,INDIRECT("datafile[Product ID]"),0),MATCH(M$3,$G$1:$U$1,0))</f>
        <v>31.6</v>
      </c>
      <c r="N550" t="str">
        <f ca="1">INDEX(datafile[],MATCH($G550,INDIRECT("datafile[Product ID]"),0),MATCH(N$3,$G$1:$U$1,0))</f>
        <v>016 Edgar Shoal Apt. 155
Maystad, NV 04573</v>
      </c>
      <c r="O550" t="str">
        <f ca="1">INDEX(datafile[],MATCH($G550,INDIRECT("datafile[Product ID]"),0),MATCH(O$3,$G$1:$U$1,0))</f>
        <v>App</v>
      </c>
      <c r="P550">
        <f ca="1">INDEX(datafile[],MATCH($G550,INDIRECT("datafile[Product ID]"),0),MATCH(P$3,$G$1:$U$1,0))</f>
        <v>45346</v>
      </c>
      <c r="Q550">
        <f ca="1">INDEX(datafile[],MATCH($G550,INDIRECT("datafile[Product ID]"),0),MATCH(Q$3,$G$1:$U$1,0))</f>
        <v>692.17</v>
      </c>
      <c r="R550">
        <f ca="1">INDEX(datafile[],MATCH($G550,INDIRECT("datafile[Product ID]"),0),MATCH(R$3,$G$1:$U$1,0))</f>
        <v>172.1</v>
      </c>
      <c r="S550">
        <f ca="1">INDEX(datafile[],MATCH($G550,INDIRECT("datafile[Product ID]"),0),MATCH(S$3,$G$1:$U$1,0))</f>
        <v>73</v>
      </c>
      <c r="T550">
        <f ca="1">INDEX(datafile[],MATCH($G550,INDIRECT("datafile[Product ID]"),0),MATCH(T$3,$G$1:$U$1,0))</f>
        <v>16.04</v>
      </c>
      <c r="U550">
        <f ca="1">INDEX(datafile[],MATCH($G550,INDIRECT("datafile[Product ID]"),0),MATCH(U$3,$G$1:$U$1,0))</f>
        <v>93.75</v>
      </c>
    </row>
    <row r="551" spans="7:21" x14ac:dyDescent="0.25">
      <c r="G551" t="s">
        <v>1389</v>
      </c>
      <c r="H551" t="str">
        <f ca="1">INDEX(datafile[],MATCH($G551,INDIRECT("datafile[Product ID]"),0),MATCH(H$3,$G$1:$U$1,0))</f>
        <v>Books</v>
      </c>
      <c r="I551" t="str">
        <f ca="1">INDEX(datafile[],MATCH($G551,INDIRECT("datafile[Product ID]"),0),MATCH(I$3,$G$1:$U$1,0))</f>
        <v>Laptop</v>
      </c>
      <c r="J551" t="str">
        <f ca="1">INDEX(datafile[],MATCH($G551,INDIRECT("datafile[Product ID]"),0),MATCH(J$3,$G$1:$U$1,0))</f>
        <v>Cash on Delivery</v>
      </c>
      <c r="K551" t="str">
        <f ca="1">INDEX(datafile[],MATCH($G551,INDIRECT("datafile[Product ID]"),0),MATCH(K$3,$G$1:$U$1,0))</f>
        <v>Los Angeles</v>
      </c>
      <c r="L551" t="str">
        <f ca="1">INDEX(datafile[],MATCH($G551,INDIRECT("datafile[Product ID]"),0),MATCH(L$3,$G$1:$U$1,0))</f>
        <v>Completed</v>
      </c>
      <c r="M551">
        <f ca="1">INDEX(datafile[],MATCH($G551,INDIRECT("datafile[Product ID]"),0),MATCH(M$3,$G$1:$U$1,0))</f>
        <v>11.37</v>
      </c>
      <c r="N551" t="str">
        <f ca="1">INDEX(datafile[],MATCH($G551,INDIRECT("datafile[Product ID]"),0),MATCH(N$3,$G$1:$U$1,0))</f>
        <v>822 Anthony Lights
Fischerborough, NJ 52602</v>
      </c>
      <c r="O551" t="str">
        <f ca="1">INDEX(datafile[],MATCH($G551,INDIRECT("datafile[Product ID]"),0),MATCH(O$3,$G$1:$U$1,0))</f>
        <v>Website</v>
      </c>
      <c r="P551">
        <f ca="1">INDEX(datafile[],MATCH($G551,INDIRECT("datafile[Product ID]"),0),MATCH(P$3,$G$1:$U$1,0))</f>
        <v>45560</v>
      </c>
      <c r="Q551">
        <f ca="1">INDEX(datafile[],MATCH($G551,INDIRECT("datafile[Product ID]"),0),MATCH(Q$3,$G$1:$U$1,0))</f>
        <v>356.95</v>
      </c>
      <c r="R551">
        <f ca="1">INDEX(datafile[],MATCH($G551,INDIRECT("datafile[Product ID]"),0),MATCH(R$3,$G$1:$U$1,0))</f>
        <v>128.43</v>
      </c>
      <c r="S551">
        <f ca="1">INDEX(datafile[],MATCH($G551,INDIRECT("datafile[Product ID]"),0),MATCH(S$3,$G$1:$U$1,0))</f>
        <v>88</v>
      </c>
      <c r="T551">
        <f ca="1">INDEX(datafile[],MATCH($G551,INDIRECT("datafile[Product ID]"),0),MATCH(T$3,$G$1:$U$1,0))</f>
        <v>25.95</v>
      </c>
      <c r="U551">
        <f ca="1">INDEX(datafile[],MATCH($G551,INDIRECT("datafile[Product ID]"),0),MATCH(U$3,$G$1:$U$1,0))</f>
        <v>61.74</v>
      </c>
    </row>
    <row r="552" spans="7:21" x14ac:dyDescent="0.25">
      <c r="G552" t="s">
        <v>1395</v>
      </c>
      <c r="H552" t="str">
        <f ca="1">INDEX(datafile[],MATCH($G552,INDIRECT("datafile[Product ID]"),0),MATCH(H$3,$G$1:$U$1,0))</f>
        <v>Clothing</v>
      </c>
      <c r="I552" t="str">
        <f ca="1">INDEX(datafile[],MATCH($G552,INDIRECT("datafile[Product ID]"),0),MATCH(I$3,$G$1:$U$1,0))</f>
        <v>Chair</v>
      </c>
      <c r="J552" t="str">
        <f ca="1">INDEX(datafile[],MATCH($G552,INDIRECT("datafile[Product ID]"),0),MATCH(J$3,$G$1:$U$1,0))</f>
        <v>Credit Card</v>
      </c>
      <c r="K552" t="str">
        <f ca="1">INDEX(datafile[],MATCH($G552,INDIRECT("datafile[Product ID]"),0),MATCH(K$3,$G$1:$U$1,0))</f>
        <v>Los Angeles</v>
      </c>
      <c r="L552" t="str">
        <f ca="1">INDEX(datafile[],MATCH($G552,INDIRECT("datafile[Product ID]"),0),MATCH(L$3,$G$1:$U$1,0))</f>
        <v>Pending</v>
      </c>
      <c r="M552">
        <f ca="1">INDEX(datafile[],MATCH($G552,INDIRECT("datafile[Product ID]"),0),MATCH(M$3,$G$1:$U$1,0))</f>
        <v>5.94</v>
      </c>
      <c r="N552" t="str">
        <f ca="1">INDEX(datafile[],MATCH($G552,INDIRECT("datafile[Product ID]"),0),MATCH(N$3,$G$1:$U$1,0))</f>
        <v>237 Scott Plains
Oscarchester, PA 93373</v>
      </c>
      <c r="O552" t="str">
        <f ca="1">INDEX(datafile[],MATCH($G552,INDIRECT("datafile[Product ID]"),0),MATCH(O$3,$G$1:$U$1,0))</f>
        <v>Website</v>
      </c>
      <c r="P552">
        <f ca="1">INDEX(datafile[],MATCH($G552,INDIRECT("datafile[Product ID]"),0),MATCH(P$3,$G$1:$U$1,0))</f>
        <v>45306</v>
      </c>
      <c r="Q552">
        <f ca="1">INDEX(datafile[],MATCH($G552,INDIRECT("datafile[Product ID]"),0),MATCH(Q$3,$G$1:$U$1,0))</f>
        <v>747.97</v>
      </c>
      <c r="R552">
        <f ca="1">INDEX(datafile[],MATCH($G552,INDIRECT("datafile[Product ID]"),0),MATCH(R$3,$G$1:$U$1,0))</f>
        <v>294.5</v>
      </c>
      <c r="S552">
        <f ca="1">INDEX(datafile[],MATCH($G552,INDIRECT("datafile[Product ID]"),0),MATCH(S$3,$G$1:$U$1,0))</f>
        <v>69</v>
      </c>
      <c r="T552">
        <f ca="1">INDEX(datafile[],MATCH($G552,INDIRECT("datafile[Product ID]"),0),MATCH(T$3,$G$1:$U$1,0))</f>
        <v>28.73</v>
      </c>
      <c r="U552">
        <f ca="1">INDEX(datafile[],MATCH($G552,INDIRECT("datafile[Product ID]"),0),MATCH(U$3,$G$1:$U$1,0))</f>
        <v>51.93</v>
      </c>
    </row>
    <row r="553" spans="7:21" x14ac:dyDescent="0.25">
      <c r="G553" t="s">
        <v>1398</v>
      </c>
      <c r="H553" t="str">
        <f ca="1">INDEX(datafile[],MATCH($G553,INDIRECT("datafile[Product ID]"),0),MATCH(H$3,$G$1:$U$1,0))</f>
        <v>Electronics</v>
      </c>
      <c r="I553" t="str">
        <f ca="1">INDEX(datafile[],MATCH($G553,INDIRECT("datafile[Product ID]"),0),MATCH(I$3,$G$1:$U$1,0))</f>
        <v>Chair</v>
      </c>
      <c r="J553" t="str">
        <f ca="1">INDEX(datafile[],MATCH($G553,INDIRECT("datafile[Product ID]"),0),MATCH(J$3,$G$1:$U$1,0))</f>
        <v>Bank Transfer</v>
      </c>
      <c r="K553" t="str">
        <f ca="1">INDEX(datafile[],MATCH($G553,INDIRECT("datafile[Product ID]"),0),MATCH(K$3,$G$1:$U$1,0))</f>
        <v>Chicago</v>
      </c>
      <c r="L553" t="str">
        <f ca="1">INDEX(datafile[],MATCH($G553,INDIRECT("datafile[Product ID]"),0),MATCH(L$3,$G$1:$U$1,0))</f>
        <v>Returned</v>
      </c>
      <c r="M553">
        <f ca="1">INDEX(datafile[],MATCH($G553,INDIRECT("datafile[Product ID]"),0),MATCH(M$3,$G$1:$U$1,0))</f>
        <v>39.67</v>
      </c>
      <c r="N553" t="str">
        <f ca="1">INDEX(datafile[],MATCH($G553,INDIRECT("datafile[Product ID]"),0),MATCH(N$3,$G$1:$U$1,0))</f>
        <v>369 Jeff Stream Apt. 484
New Brittanytown, IA 82422</v>
      </c>
      <c r="O553" t="str">
        <f ca="1">INDEX(datafile[],MATCH($G553,INDIRECT("datafile[Product ID]"),0),MATCH(O$3,$G$1:$U$1,0))</f>
        <v>App</v>
      </c>
      <c r="P553">
        <f ca="1">INDEX(datafile[],MATCH($G553,INDIRECT("datafile[Product ID]"),0),MATCH(P$3,$G$1:$U$1,0))</f>
        <v>45334</v>
      </c>
      <c r="Q553">
        <f ca="1">INDEX(datafile[],MATCH($G553,INDIRECT("datafile[Product ID]"),0),MATCH(Q$3,$G$1:$U$1,0))</f>
        <v>355.26</v>
      </c>
      <c r="R553">
        <f ca="1">INDEX(datafile[],MATCH($G553,INDIRECT("datafile[Product ID]"),0),MATCH(R$3,$G$1:$U$1,0))</f>
        <v>323.33</v>
      </c>
      <c r="S553">
        <f ca="1">INDEX(datafile[],MATCH($G553,INDIRECT("datafile[Product ID]"),0),MATCH(S$3,$G$1:$U$1,0))</f>
        <v>8</v>
      </c>
      <c r="T553">
        <f ca="1">INDEX(datafile[],MATCH($G553,INDIRECT("datafile[Product ID]"),0),MATCH(T$3,$G$1:$U$1,0))</f>
        <v>34.4</v>
      </c>
      <c r="U553">
        <f ca="1">INDEX(datafile[],MATCH($G553,INDIRECT("datafile[Product ID]"),0),MATCH(U$3,$G$1:$U$1,0))</f>
        <v>5.94</v>
      </c>
    </row>
    <row r="554" spans="7:21" x14ac:dyDescent="0.25">
      <c r="G554" t="s">
        <v>1401</v>
      </c>
      <c r="H554" t="str">
        <f ca="1">INDEX(datafile[],MATCH($G554,INDIRECT("datafile[Product ID]"),0),MATCH(H$3,$G$1:$U$1,0))</f>
        <v>Books</v>
      </c>
      <c r="I554" t="str">
        <f ca="1">INDEX(datafile[],MATCH($G554,INDIRECT("datafile[Product ID]"),0),MATCH(I$3,$G$1:$U$1,0))</f>
        <v>Chair</v>
      </c>
      <c r="J554" t="str">
        <f ca="1">INDEX(datafile[],MATCH($G554,INDIRECT("datafile[Product ID]"),0),MATCH(J$3,$G$1:$U$1,0))</f>
        <v>Bank Transfer</v>
      </c>
      <c r="K554" t="str">
        <f ca="1">INDEX(datafile[],MATCH($G554,INDIRECT("datafile[Product ID]"),0),MATCH(K$3,$G$1:$U$1,0))</f>
        <v>Los Angeles</v>
      </c>
      <c r="L554" t="str">
        <f ca="1">INDEX(datafile[],MATCH($G554,INDIRECT("datafile[Product ID]"),0),MATCH(L$3,$G$1:$U$1,0))</f>
        <v>Returned</v>
      </c>
      <c r="M554">
        <f ca="1">INDEX(datafile[],MATCH($G554,INDIRECT("datafile[Product ID]"),0),MATCH(M$3,$G$1:$U$1,0))</f>
        <v>27.15</v>
      </c>
      <c r="N554" t="str">
        <f ca="1">INDEX(datafile[],MATCH($G554,INDIRECT("datafile[Product ID]"),0),MATCH(N$3,$G$1:$U$1,0))</f>
        <v>2467 Taylor Junctions Suite 115
North Julie, OR 29390</v>
      </c>
      <c r="O554" t="str">
        <f ca="1">INDEX(datafile[],MATCH($G554,INDIRECT("datafile[Product ID]"),0),MATCH(O$3,$G$1:$U$1,0))</f>
        <v>App</v>
      </c>
      <c r="P554">
        <f ca="1">INDEX(datafile[],MATCH($G554,INDIRECT("datafile[Product ID]"),0),MATCH(P$3,$G$1:$U$1,0))</f>
        <v>45236</v>
      </c>
      <c r="Q554">
        <f ca="1">INDEX(datafile[],MATCH($G554,INDIRECT("datafile[Product ID]"),0),MATCH(Q$3,$G$1:$U$1,0))</f>
        <v>190.4</v>
      </c>
      <c r="R554">
        <f ca="1">INDEX(datafile[],MATCH($G554,INDIRECT("datafile[Product ID]"),0),MATCH(R$3,$G$1:$U$1,0))</f>
        <v>270.70999999999998</v>
      </c>
      <c r="S554">
        <f ca="1">INDEX(datafile[],MATCH($G554,INDIRECT("datafile[Product ID]"),0),MATCH(S$3,$G$1:$U$1,0))</f>
        <v>45</v>
      </c>
      <c r="T554">
        <f ca="1">INDEX(datafile[],MATCH($G554,INDIRECT("datafile[Product ID]"),0),MATCH(T$3,$G$1:$U$1,0))</f>
        <v>47.08</v>
      </c>
      <c r="U554">
        <f ca="1">INDEX(datafile[],MATCH($G554,INDIRECT("datafile[Product ID]"),0),MATCH(U$3,$G$1:$U$1,0))</f>
        <v>33.090000000000003</v>
      </c>
    </row>
    <row r="555" spans="7:21" x14ac:dyDescent="0.25">
      <c r="G555" t="s">
        <v>1403</v>
      </c>
      <c r="H555" t="str">
        <f ca="1">INDEX(datafile[],MATCH($G555,INDIRECT("datafile[Product ID]"),0),MATCH(H$3,$G$1:$U$1,0))</f>
        <v>Furniture</v>
      </c>
      <c r="I555" t="str">
        <f ca="1">INDEX(datafile[],MATCH($G555,INDIRECT("datafile[Product ID]"),0),MATCH(I$3,$G$1:$U$1,0))</f>
        <v>T-shirt</v>
      </c>
      <c r="J555" t="str">
        <f ca="1">INDEX(datafile[],MATCH($G555,INDIRECT("datafile[Product ID]"),0),MATCH(J$3,$G$1:$U$1,0))</f>
        <v>Bank Transfer</v>
      </c>
      <c r="K555" t="str">
        <f ca="1">INDEX(datafile[],MATCH($G555,INDIRECT("datafile[Product ID]"),0),MATCH(K$3,$G$1:$U$1,0))</f>
        <v>Houston</v>
      </c>
      <c r="L555" t="str">
        <f ca="1">INDEX(datafile[],MATCH($G555,INDIRECT("datafile[Product ID]"),0),MATCH(L$3,$G$1:$U$1,0))</f>
        <v>Pending</v>
      </c>
      <c r="M555">
        <f ca="1">INDEX(datafile[],MATCH($G555,INDIRECT("datafile[Product ID]"),0),MATCH(M$3,$G$1:$U$1,0))</f>
        <v>7.81</v>
      </c>
      <c r="N555" t="str">
        <f ca="1">INDEX(datafile[],MATCH($G555,INDIRECT("datafile[Product ID]"),0),MATCH(N$3,$G$1:$U$1,0))</f>
        <v>555 Page Park Suite 259
South Anthonyfort, ND 59733</v>
      </c>
      <c r="O555" t="str">
        <f ca="1">INDEX(datafile[],MATCH($G555,INDIRECT("datafile[Product ID]"),0),MATCH(O$3,$G$1:$U$1,0))</f>
        <v>App</v>
      </c>
      <c r="P555">
        <f ca="1">INDEX(datafile[],MATCH($G555,INDIRECT("datafile[Product ID]"),0),MATCH(P$3,$G$1:$U$1,0))</f>
        <v>45514</v>
      </c>
      <c r="Q555">
        <f ca="1">INDEX(datafile[],MATCH($G555,INDIRECT("datafile[Product ID]"),0),MATCH(Q$3,$G$1:$U$1,0))</f>
        <v>133.1</v>
      </c>
      <c r="R555">
        <f ca="1">INDEX(datafile[],MATCH($G555,INDIRECT("datafile[Product ID]"),0),MATCH(R$3,$G$1:$U$1,0))</f>
        <v>427.88</v>
      </c>
      <c r="S555">
        <f ca="1">INDEX(datafile[],MATCH($G555,INDIRECT("datafile[Product ID]"),0),MATCH(S$3,$G$1:$U$1,0))</f>
        <v>48</v>
      </c>
      <c r="T555">
        <f ca="1">INDEX(datafile[],MATCH($G555,INDIRECT("datafile[Product ID]"),0),MATCH(T$3,$G$1:$U$1,0))</f>
        <v>32.67</v>
      </c>
      <c r="U555">
        <f ca="1">INDEX(datafile[],MATCH($G555,INDIRECT("datafile[Product ID]"),0),MATCH(U$3,$G$1:$U$1,0))</f>
        <v>12.06</v>
      </c>
    </row>
    <row r="556" spans="7:21" x14ac:dyDescent="0.25">
      <c r="G556" t="s">
        <v>1405</v>
      </c>
      <c r="H556" t="str">
        <f ca="1">INDEX(datafile[],MATCH($G556,INDIRECT("datafile[Product ID]"),0),MATCH(H$3,$G$1:$U$1,0))</f>
        <v>Sports</v>
      </c>
      <c r="I556" t="str">
        <f ca="1">INDEX(datafile[],MATCH($G556,INDIRECT("datafile[Product ID]"),0),MATCH(I$3,$G$1:$U$1,0))</f>
        <v>Basketball</v>
      </c>
      <c r="J556" t="str">
        <f ca="1">INDEX(datafile[],MATCH($G556,INDIRECT("datafile[Product ID]"),0),MATCH(J$3,$G$1:$U$1,0))</f>
        <v>Credit Card</v>
      </c>
      <c r="K556" t="str">
        <f ca="1">INDEX(datafile[],MATCH($G556,INDIRECT("datafile[Product ID]"),0),MATCH(K$3,$G$1:$U$1,0))</f>
        <v>Houston</v>
      </c>
      <c r="L556" t="str">
        <f ca="1">INDEX(datafile[],MATCH($G556,INDIRECT("datafile[Product ID]"),0),MATCH(L$3,$G$1:$U$1,0))</f>
        <v>Cancelled</v>
      </c>
      <c r="M556">
        <f ca="1">INDEX(datafile[],MATCH($G556,INDIRECT("datafile[Product ID]"),0),MATCH(M$3,$G$1:$U$1,0))</f>
        <v>9.89</v>
      </c>
      <c r="N556" t="str">
        <f ca="1">INDEX(datafile[],MATCH($G556,INDIRECT("datafile[Product ID]"),0),MATCH(N$3,$G$1:$U$1,0))</f>
        <v>3615 Clark Grove Suite 243
Lake Christina, WV 22872</v>
      </c>
      <c r="O556" t="str">
        <f ca="1">INDEX(datafile[],MATCH($G556,INDIRECT("datafile[Product ID]"),0),MATCH(O$3,$G$1:$U$1,0))</f>
        <v>App</v>
      </c>
      <c r="P556">
        <f ca="1">INDEX(datafile[],MATCH($G556,INDIRECT("datafile[Product ID]"),0),MATCH(P$3,$G$1:$U$1,0))</f>
        <v>45242</v>
      </c>
      <c r="Q556">
        <f ca="1">INDEX(datafile[],MATCH($G556,INDIRECT("datafile[Product ID]"),0),MATCH(Q$3,$G$1:$U$1,0))</f>
        <v>314.92</v>
      </c>
      <c r="R556">
        <f ca="1">INDEX(datafile[],MATCH($G556,INDIRECT("datafile[Product ID]"),0),MATCH(R$3,$G$1:$U$1,0))</f>
        <v>196.31</v>
      </c>
      <c r="S556">
        <f ca="1">INDEX(datafile[],MATCH($G556,INDIRECT("datafile[Product ID]"),0),MATCH(S$3,$G$1:$U$1,0))</f>
        <v>39</v>
      </c>
      <c r="T556">
        <f ca="1">INDEX(datafile[],MATCH($G556,INDIRECT("datafile[Product ID]"),0),MATCH(T$3,$G$1:$U$1,0))</f>
        <v>41.89</v>
      </c>
      <c r="U556">
        <f ca="1">INDEX(datafile[],MATCH($G556,INDIRECT("datafile[Product ID]"),0),MATCH(U$3,$G$1:$U$1,0))</f>
        <v>93.03</v>
      </c>
    </row>
    <row r="557" spans="7:21" x14ac:dyDescent="0.25">
      <c r="G557" t="s">
        <v>1407</v>
      </c>
      <c r="H557" t="str">
        <f ca="1">INDEX(datafile[],MATCH($G557,INDIRECT("datafile[Product ID]"),0),MATCH(H$3,$G$1:$U$1,0))</f>
        <v>Furniture</v>
      </c>
      <c r="I557" t="str">
        <f ca="1">INDEX(datafile[],MATCH($G557,INDIRECT("datafile[Product ID]"),0),MATCH(I$3,$G$1:$U$1,0))</f>
        <v>Chair</v>
      </c>
      <c r="J557" t="str">
        <f ca="1">INDEX(datafile[],MATCH($G557,INDIRECT("datafile[Product ID]"),0),MATCH(J$3,$G$1:$U$1,0))</f>
        <v>Credit Card</v>
      </c>
      <c r="K557" t="str">
        <f ca="1">INDEX(datafile[],MATCH($G557,INDIRECT("datafile[Product ID]"),0),MATCH(K$3,$G$1:$U$1,0))</f>
        <v>Chicago</v>
      </c>
      <c r="L557" t="str">
        <f ca="1">INDEX(datafile[],MATCH($G557,INDIRECT("datafile[Product ID]"),0),MATCH(L$3,$G$1:$U$1,0))</f>
        <v>Cancelled</v>
      </c>
      <c r="M557">
        <f ca="1">INDEX(datafile[],MATCH($G557,INDIRECT("datafile[Product ID]"),0),MATCH(M$3,$G$1:$U$1,0))</f>
        <v>45.48</v>
      </c>
      <c r="N557" t="str">
        <f ca="1">INDEX(datafile[],MATCH($G557,INDIRECT("datafile[Product ID]"),0),MATCH(N$3,$G$1:$U$1,0))</f>
        <v>97554 Knight Passage Suite 918
Cherylbury, MN 64616</v>
      </c>
      <c r="O557" t="str">
        <f ca="1">INDEX(datafile[],MATCH($G557,INDIRECT("datafile[Product ID]"),0),MATCH(O$3,$G$1:$U$1,0))</f>
        <v>Website</v>
      </c>
      <c r="P557">
        <f ca="1">INDEX(datafile[],MATCH($G557,INDIRECT("datafile[Product ID]"),0),MATCH(P$3,$G$1:$U$1,0))</f>
        <v>45500</v>
      </c>
      <c r="Q557">
        <f ca="1">INDEX(datafile[],MATCH($G557,INDIRECT("datafile[Product ID]"),0),MATCH(Q$3,$G$1:$U$1,0))</f>
        <v>999.23</v>
      </c>
      <c r="R557">
        <f ca="1">INDEX(datafile[],MATCH($G557,INDIRECT("datafile[Product ID]"),0),MATCH(R$3,$G$1:$U$1,0))</f>
        <v>67.430000000000007</v>
      </c>
      <c r="S557">
        <f ca="1">INDEX(datafile[],MATCH($G557,INDIRECT("datafile[Product ID]"),0),MATCH(S$3,$G$1:$U$1,0))</f>
        <v>88</v>
      </c>
      <c r="T557">
        <f ca="1">INDEX(datafile[],MATCH($G557,INDIRECT("datafile[Product ID]"),0),MATCH(T$3,$G$1:$U$1,0))</f>
        <v>9.99</v>
      </c>
      <c r="U557">
        <f ca="1">INDEX(datafile[],MATCH($G557,INDIRECT("datafile[Product ID]"),0),MATCH(U$3,$G$1:$U$1,0))</f>
        <v>78.59</v>
      </c>
    </row>
    <row r="558" spans="7:21" x14ac:dyDescent="0.25">
      <c r="G558" t="s">
        <v>1411</v>
      </c>
      <c r="H558" t="str">
        <f ca="1">INDEX(datafile[],MATCH($G558,INDIRECT("datafile[Product ID]"),0),MATCH(H$3,$G$1:$U$1,0))</f>
        <v>Furniture</v>
      </c>
      <c r="I558" t="str">
        <f ca="1">INDEX(datafile[],MATCH($G558,INDIRECT("datafile[Product ID]"),0),MATCH(I$3,$G$1:$U$1,0))</f>
        <v>Laptop</v>
      </c>
      <c r="J558" t="str">
        <f ca="1">INDEX(datafile[],MATCH($G558,INDIRECT("datafile[Product ID]"),0),MATCH(J$3,$G$1:$U$1,0))</f>
        <v>PayPal</v>
      </c>
      <c r="K558" t="str">
        <f ca="1">INDEX(datafile[],MATCH($G558,INDIRECT("datafile[Product ID]"),0),MATCH(K$3,$G$1:$U$1,0))</f>
        <v>Houston</v>
      </c>
      <c r="L558" t="str">
        <f ca="1">INDEX(datafile[],MATCH($G558,INDIRECT("datafile[Product ID]"),0),MATCH(L$3,$G$1:$U$1,0))</f>
        <v>Pending</v>
      </c>
      <c r="M558">
        <f ca="1">INDEX(datafile[],MATCH($G558,INDIRECT("datafile[Product ID]"),0),MATCH(M$3,$G$1:$U$1,0))</f>
        <v>35.69</v>
      </c>
      <c r="N558" t="str">
        <f ca="1">INDEX(datafile[],MATCH($G558,INDIRECT("datafile[Product ID]"),0),MATCH(N$3,$G$1:$U$1,0))</f>
        <v>1422 Owens Land Apt. 673
Angelafort, IL 78133</v>
      </c>
      <c r="O558" t="str">
        <f ca="1">INDEX(datafile[],MATCH($G558,INDIRECT("datafile[Product ID]"),0),MATCH(O$3,$G$1:$U$1,0))</f>
        <v>App</v>
      </c>
      <c r="P558">
        <f ca="1">INDEX(datafile[],MATCH($G558,INDIRECT("datafile[Product ID]"),0),MATCH(P$3,$G$1:$U$1,0))</f>
        <v>45382</v>
      </c>
      <c r="Q558">
        <f ca="1">INDEX(datafile[],MATCH($G558,INDIRECT("datafile[Product ID]"),0),MATCH(Q$3,$G$1:$U$1,0))</f>
        <v>532.62</v>
      </c>
      <c r="R558">
        <f ca="1">INDEX(datafile[],MATCH($G558,INDIRECT("datafile[Product ID]"),0),MATCH(R$3,$G$1:$U$1,0))</f>
        <v>156.52000000000001</v>
      </c>
      <c r="S558">
        <f ca="1">INDEX(datafile[],MATCH($G558,INDIRECT("datafile[Product ID]"),0),MATCH(S$3,$G$1:$U$1,0))</f>
        <v>42</v>
      </c>
      <c r="T558">
        <f ca="1">INDEX(datafile[],MATCH($G558,INDIRECT("datafile[Product ID]"),0),MATCH(T$3,$G$1:$U$1,0))</f>
        <v>24.39</v>
      </c>
      <c r="U558">
        <f ca="1">INDEX(datafile[],MATCH($G558,INDIRECT("datafile[Product ID]"),0),MATCH(U$3,$G$1:$U$1,0))</f>
        <v>99.81</v>
      </c>
    </row>
    <row r="559" spans="7:21" x14ac:dyDescent="0.25">
      <c r="G559" t="s">
        <v>1415</v>
      </c>
      <c r="H559" t="str">
        <f ca="1">INDEX(datafile[],MATCH($G559,INDIRECT("datafile[Product ID]"),0),MATCH(H$3,$G$1:$U$1,0))</f>
        <v>Books</v>
      </c>
      <c r="I559" t="str">
        <f ca="1">INDEX(datafile[],MATCH($G559,INDIRECT("datafile[Product ID]"),0),MATCH(I$3,$G$1:$U$1,0))</f>
        <v>Basketball</v>
      </c>
      <c r="J559" t="str">
        <f ca="1">INDEX(datafile[],MATCH($G559,INDIRECT("datafile[Product ID]"),0),MATCH(J$3,$G$1:$U$1,0))</f>
        <v>Cash on Delivery</v>
      </c>
      <c r="K559" t="str">
        <f ca="1">INDEX(datafile[],MATCH($G559,INDIRECT("datafile[Product ID]"),0),MATCH(K$3,$G$1:$U$1,0))</f>
        <v>San Francisco</v>
      </c>
      <c r="L559" t="str">
        <f ca="1">INDEX(datafile[],MATCH($G559,INDIRECT("datafile[Product ID]"),0),MATCH(L$3,$G$1:$U$1,0))</f>
        <v>Returned</v>
      </c>
      <c r="M559">
        <f ca="1">INDEX(datafile[],MATCH($G559,INDIRECT("datafile[Product ID]"),0),MATCH(M$3,$G$1:$U$1,0))</f>
        <v>34.69</v>
      </c>
      <c r="N559" t="str">
        <f ca="1">INDEX(datafile[],MATCH($G559,INDIRECT("datafile[Product ID]"),0),MATCH(N$3,$G$1:$U$1,0))</f>
        <v>08868 Erica Brooks
North Kristen, MO 91787</v>
      </c>
      <c r="O559" t="str">
        <f ca="1">INDEX(datafile[],MATCH($G559,INDIRECT("datafile[Product ID]"),0),MATCH(O$3,$G$1:$U$1,0))</f>
        <v>App</v>
      </c>
      <c r="P559">
        <f ca="1">INDEX(datafile[],MATCH($G559,INDIRECT("datafile[Product ID]"),0),MATCH(P$3,$G$1:$U$1,0))</f>
        <v>45374</v>
      </c>
      <c r="Q559">
        <f ca="1">INDEX(datafile[],MATCH($G559,INDIRECT("datafile[Product ID]"),0),MATCH(Q$3,$G$1:$U$1,0))</f>
        <v>59.44</v>
      </c>
      <c r="R559">
        <f ca="1">INDEX(datafile[],MATCH($G559,INDIRECT("datafile[Product ID]"),0),MATCH(R$3,$G$1:$U$1,0))</f>
        <v>457.79</v>
      </c>
      <c r="S559">
        <f ca="1">INDEX(datafile[],MATCH($G559,INDIRECT("datafile[Product ID]"),0),MATCH(S$3,$G$1:$U$1,0))</f>
        <v>26</v>
      </c>
      <c r="T559">
        <f ca="1">INDEX(datafile[],MATCH($G559,INDIRECT("datafile[Product ID]"),0),MATCH(T$3,$G$1:$U$1,0))</f>
        <v>34.25</v>
      </c>
      <c r="U559">
        <f ca="1">INDEX(datafile[],MATCH($G559,INDIRECT("datafile[Product ID]"),0),MATCH(U$3,$G$1:$U$1,0))</f>
        <v>10.61</v>
      </c>
    </row>
    <row r="560" spans="7:21" x14ac:dyDescent="0.25">
      <c r="G560" t="s">
        <v>1417</v>
      </c>
      <c r="H560" t="str">
        <f ca="1">INDEX(datafile[],MATCH($G560,INDIRECT("datafile[Product ID]"),0),MATCH(H$3,$G$1:$U$1,0))</f>
        <v>Books</v>
      </c>
      <c r="I560" t="str">
        <f ca="1">INDEX(datafile[],MATCH($G560,INDIRECT("datafile[Product ID]"),0),MATCH(I$3,$G$1:$U$1,0))</f>
        <v>Basketball</v>
      </c>
      <c r="J560" t="str">
        <f ca="1">INDEX(datafile[],MATCH($G560,INDIRECT("datafile[Product ID]"),0),MATCH(J$3,$G$1:$U$1,0))</f>
        <v>Bank Transfer</v>
      </c>
      <c r="K560" t="str">
        <f ca="1">INDEX(datafile[],MATCH($G560,INDIRECT("datafile[Product ID]"),0),MATCH(K$3,$G$1:$U$1,0))</f>
        <v>New York</v>
      </c>
      <c r="L560" t="str">
        <f ca="1">INDEX(datafile[],MATCH($G560,INDIRECT("datafile[Product ID]"),0),MATCH(L$3,$G$1:$U$1,0))</f>
        <v>Returned</v>
      </c>
      <c r="M560">
        <f ca="1">INDEX(datafile[],MATCH($G560,INDIRECT("datafile[Product ID]"),0),MATCH(M$3,$G$1:$U$1,0))</f>
        <v>28.64</v>
      </c>
      <c r="N560" t="str">
        <f ca="1">INDEX(datafile[],MATCH($G560,INDIRECT("datafile[Product ID]"),0),MATCH(N$3,$G$1:$U$1,0))</f>
        <v>12138 Murphy Villages
Mariobury, FL 87261</v>
      </c>
      <c r="O560" t="str">
        <f ca="1">INDEX(datafile[],MATCH($G560,INDIRECT("datafile[Product ID]"),0),MATCH(O$3,$G$1:$U$1,0))</f>
        <v>App</v>
      </c>
      <c r="P560">
        <f ca="1">INDEX(datafile[],MATCH($G560,INDIRECT("datafile[Product ID]"),0),MATCH(P$3,$G$1:$U$1,0))</f>
        <v>45312</v>
      </c>
      <c r="Q560">
        <f ca="1">INDEX(datafile[],MATCH($G560,INDIRECT("datafile[Product ID]"),0),MATCH(Q$3,$G$1:$U$1,0))</f>
        <v>788.84</v>
      </c>
      <c r="R560">
        <f ca="1">INDEX(datafile[],MATCH($G560,INDIRECT("datafile[Product ID]"),0),MATCH(R$3,$G$1:$U$1,0))</f>
        <v>398.5</v>
      </c>
      <c r="S560">
        <f ca="1">INDEX(datafile[],MATCH($G560,INDIRECT("datafile[Product ID]"),0),MATCH(S$3,$G$1:$U$1,0))</f>
        <v>100</v>
      </c>
      <c r="T560">
        <f ca="1">INDEX(datafile[],MATCH($G560,INDIRECT("datafile[Product ID]"),0),MATCH(T$3,$G$1:$U$1,0))</f>
        <v>39.090000000000003</v>
      </c>
      <c r="U560">
        <f ca="1">INDEX(datafile[],MATCH($G560,INDIRECT("datafile[Product ID]"),0),MATCH(U$3,$G$1:$U$1,0))</f>
        <v>19.52</v>
      </c>
    </row>
    <row r="561" spans="7:21" x14ac:dyDescent="0.25">
      <c r="G561" t="s">
        <v>1420</v>
      </c>
      <c r="H561" t="str">
        <f ca="1">INDEX(datafile[],MATCH($G561,INDIRECT("datafile[Product ID]"),0),MATCH(H$3,$G$1:$U$1,0))</f>
        <v>Furniture</v>
      </c>
      <c r="I561" t="str">
        <f ca="1">INDEX(datafile[],MATCH($G561,INDIRECT("datafile[Product ID]"),0),MATCH(I$3,$G$1:$U$1,0))</f>
        <v>Novel</v>
      </c>
      <c r="J561" t="str">
        <f ca="1">INDEX(datafile[],MATCH($G561,INDIRECT("datafile[Product ID]"),0),MATCH(J$3,$G$1:$U$1,0))</f>
        <v>Cash on Delivery</v>
      </c>
      <c r="K561" t="str">
        <f ca="1">INDEX(datafile[],MATCH($G561,INDIRECT("datafile[Product ID]"),0),MATCH(K$3,$G$1:$U$1,0))</f>
        <v>Chicago</v>
      </c>
      <c r="L561" t="str">
        <f ca="1">INDEX(datafile[],MATCH($G561,INDIRECT("datafile[Product ID]"),0),MATCH(L$3,$G$1:$U$1,0))</f>
        <v>Completed</v>
      </c>
      <c r="M561">
        <f ca="1">INDEX(datafile[],MATCH($G561,INDIRECT("datafile[Product ID]"),0),MATCH(M$3,$G$1:$U$1,0))</f>
        <v>29.41</v>
      </c>
      <c r="N561" t="str">
        <f ca="1">INDEX(datafile[],MATCH($G561,INDIRECT("datafile[Product ID]"),0),MATCH(N$3,$G$1:$U$1,0))</f>
        <v>PSC 0831, Box 0541
APO AE 45385</v>
      </c>
      <c r="O561" t="str">
        <f ca="1">INDEX(datafile[],MATCH($G561,INDIRECT("datafile[Product ID]"),0),MATCH(O$3,$G$1:$U$1,0))</f>
        <v>App</v>
      </c>
      <c r="P561">
        <f ca="1">INDEX(datafile[],MATCH($G561,INDIRECT("datafile[Product ID]"),0),MATCH(P$3,$G$1:$U$1,0))</f>
        <v>45385</v>
      </c>
      <c r="Q561">
        <f ca="1">INDEX(datafile[],MATCH($G561,INDIRECT("datafile[Product ID]"),0),MATCH(Q$3,$G$1:$U$1,0))</f>
        <v>763.96</v>
      </c>
      <c r="R561">
        <f ca="1">INDEX(datafile[],MATCH($G561,INDIRECT("datafile[Product ID]"),0),MATCH(R$3,$G$1:$U$1,0))</f>
        <v>459.73</v>
      </c>
      <c r="S561">
        <f ca="1">INDEX(datafile[],MATCH($G561,INDIRECT("datafile[Product ID]"),0),MATCH(S$3,$G$1:$U$1,0))</f>
        <v>32</v>
      </c>
      <c r="T561">
        <f ca="1">INDEX(datafile[],MATCH($G561,INDIRECT("datafile[Product ID]"),0),MATCH(T$3,$G$1:$U$1,0))</f>
        <v>18.149999999999999</v>
      </c>
      <c r="U561">
        <f ca="1">INDEX(datafile[],MATCH($G561,INDIRECT("datafile[Product ID]"),0),MATCH(U$3,$G$1:$U$1,0))</f>
        <v>43.55</v>
      </c>
    </row>
    <row r="562" spans="7:21" x14ac:dyDescent="0.25">
      <c r="G562" t="s">
        <v>1422</v>
      </c>
      <c r="H562" t="str">
        <f ca="1">INDEX(datafile[],MATCH($G562,INDIRECT("datafile[Product ID]"),0),MATCH(H$3,$G$1:$U$1,0))</f>
        <v>Sports</v>
      </c>
      <c r="I562" t="str">
        <f ca="1">INDEX(datafile[],MATCH($G562,INDIRECT("datafile[Product ID]"),0),MATCH(I$3,$G$1:$U$1,0))</f>
        <v>T-shirt</v>
      </c>
      <c r="J562" t="str">
        <f ca="1">INDEX(datafile[],MATCH($G562,INDIRECT("datafile[Product ID]"),0),MATCH(J$3,$G$1:$U$1,0))</f>
        <v>Bank Transfer</v>
      </c>
      <c r="K562" t="str">
        <f ca="1">INDEX(datafile[],MATCH($G562,INDIRECT("datafile[Product ID]"),0),MATCH(K$3,$G$1:$U$1,0))</f>
        <v>New York</v>
      </c>
      <c r="L562" t="str">
        <f ca="1">INDEX(datafile[],MATCH($G562,INDIRECT("datafile[Product ID]"),0),MATCH(L$3,$G$1:$U$1,0))</f>
        <v>Pending</v>
      </c>
      <c r="M562">
        <f ca="1">INDEX(datafile[],MATCH($G562,INDIRECT("datafile[Product ID]"),0),MATCH(M$3,$G$1:$U$1,0))</f>
        <v>44.19</v>
      </c>
      <c r="N562" t="str">
        <f ca="1">INDEX(datafile[],MATCH($G562,INDIRECT("datafile[Product ID]"),0),MATCH(N$3,$G$1:$U$1,0))</f>
        <v>38928 Nixon Harbors
Erictown, OR 64222</v>
      </c>
      <c r="O562" t="str">
        <f ca="1">INDEX(datafile[],MATCH($G562,INDIRECT("datafile[Product ID]"),0),MATCH(O$3,$G$1:$U$1,0))</f>
        <v>App</v>
      </c>
      <c r="P562">
        <f ca="1">INDEX(datafile[],MATCH($G562,INDIRECT("datafile[Product ID]"),0),MATCH(P$3,$G$1:$U$1,0))</f>
        <v>45449</v>
      </c>
      <c r="Q562">
        <f ca="1">INDEX(datafile[],MATCH($G562,INDIRECT("datafile[Product ID]"),0),MATCH(Q$3,$G$1:$U$1,0))</f>
        <v>634.51</v>
      </c>
      <c r="R562">
        <f ca="1">INDEX(datafile[],MATCH($G562,INDIRECT("datafile[Product ID]"),0),MATCH(R$3,$G$1:$U$1,0))</f>
        <v>239.91</v>
      </c>
      <c r="S562">
        <f ca="1">INDEX(datafile[],MATCH($G562,INDIRECT("datafile[Product ID]"),0),MATCH(S$3,$G$1:$U$1,0))</f>
        <v>14</v>
      </c>
      <c r="T562">
        <f ca="1">INDEX(datafile[],MATCH($G562,INDIRECT("datafile[Product ID]"),0),MATCH(T$3,$G$1:$U$1,0))</f>
        <v>35.75</v>
      </c>
      <c r="U562">
        <f ca="1">INDEX(datafile[],MATCH($G562,INDIRECT("datafile[Product ID]"),0),MATCH(U$3,$G$1:$U$1,0))</f>
        <v>11.37</v>
      </c>
    </row>
    <row r="563" spans="7:21" x14ac:dyDescent="0.25">
      <c r="G563" t="s">
        <v>1424</v>
      </c>
      <c r="H563" t="str">
        <f ca="1">INDEX(datafile[],MATCH($G563,INDIRECT("datafile[Product ID]"),0),MATCH(H$3,$G$1:$U$1,0))</f>
        <v>Sports</v>
      </c>
      <c r="I563" t="str">
        <f ca="1">INDEX(datafile[],MATCH($G563,INDIRECT("datafile[Product ID]"),0),MATCH(I$3,$G$1:$U$1,0))</f>
        <v>T-shirt</v>
      </c>
      <c r="J563" t="str">
        <f ca="1">INDEX(datafile[],MATCH($G563,INDIRECT("datafile[Product ID]"),0),MATCH(J$3,$G$1:$U$1,0))</f>
        <v>PayPal</v>
      </c>
      <c r="K563" t="str">
        <f ca="1">INDEX(datafile[],MATCH($G563,INDIRECT("datafile[Product ID]"),0),MATCH(K$3,$G$1:$U$1,0))</f>
        <v>New York</v>
      </c>
      <c r="L563" t="str">
        <f ca="1">INDEX(datafile[],MATCH($G563,INDIRECT("datafile[Product ID]"),0),MATCH(L$3,$G$1:$U$1,0))</f>
        <v>Cancelled</v>
      </c>
      <c r="M563">
        <f ca="1">INDEX(datafile[],MATCH($G563,INDIRECT("datafile[Product ID]"),0),MATCH(M$3,$G$1:$U$1,0))</f>
        <v>37.93</v>
      </c>
      <c r="N563" t="str">
        <f ca="1">INDEX(datafile[],MATCH($G563,INDIRECT("datafile[Product ID]"),0),MATCH(N$3,$G$1:$U$1,0))</f>
        <v>9083 Kimberly Groves
Dariustown, IL 14336</v>
      </c>
      <c r="O563" t="str">
        <f ca="1">INDEX(datafile[],MATCH($G563,INDIRECT("datafile[Product ID]"),0),MATCH(O$3,$G$1:$U$1,0))</f>
        <v>App</v>
      </c>
      <c r="P563">
        <f ca="1">INDEX(datafile[],MATCH($G563,INDIRECT("datafile[Product ID]"),0),MATCH(P$3,$G$1:$U$1,0))</f>
        <v>45358</v>
      </c>
      <c r="Q563">
        <f ca="1">INDEX(datafile[],MATCH($G563,INDIRECT("datafile[Product ID]"),0),MATCH(Q$3,$G$1:$U$1,0))</f>
        <v>309.16000000000003</v>
      </c>
      <c r="R563">
        <f ca="1">INDEX(datafile[],MATCH($G563,INDIRECT("datafile[Product ID]"),0),MATCH(R$3,$G$1:$U$1,0))</f>
        <v>291.89</v>
      </c>
      <c r="S563">
        <f ca="1">INDEX(datafile[],MATCH($G563,INDIRECT("datafile[Product ID]"),0),MATCH(S$3,$G$1:$U$1,0))</f>
        <v>48</v>
      </c>
      <c r="T563">
        <f ca="1">INDEX(datafile[],MATCH($G563,INDIRECT("datafile[Product ID]"),0),MATCH(T$3,$G$1:$U$1,0))</f>
        <v>17.489999999999998</v>
      </c>
      <c r="U563">
        <f ca="1">INDEX(datafile[],MATCH($G563,INDIRECT("datafile[Product ID]"),0),MATCH(U$3,$G$1:$U$1,0))</f>
        <v>82.42</v>
      </c>
    </row>
    <row r="564" spans="7:21" x14ac:dyDescent="0.25">
      <c r="G564" t="s">
        <v>1427</v>
      </c>
      <c r="H564" t="str">
        <f ca="1">INDEX(datafile[],MATCH($G564,INDIRECT("datafile[Product ID]"),0),MATCH(H$3,$G$1:$U$1,0))</f>
        <v>Electronics</v>
      </c>
      <c r="I564" t="str">
        <f ca="1">INDEX(datafile[],MATCH($G564,INDIRECT("datafile[Product ID]"),0),MATCH(I$3,$G$1:$U$1,0))</f>
        <v>Novel</v>
      </c>
      <c r="J564" t="str">
        <f ca="1">INDEX(datafile[],MATCH($G564,INDIRECT("datafile[Product ID]"),0),MATCH(J$3,$G$1:$U$1,0))</f>
        <v>PayPal</v>
      </c>
      <c r="K564" t="str">
        <f ca="1">INDEX(datafile[],MATCH($G564,INDIRECT("datafile[Product ID]"),0),MATCH(K$3,$G$1:$U$1,0))</f>
        <v>New York</v>
      </c>
      <c r="L564" t="str">
        <f ca="1">INDEX(datafile[],MATCH($G564,INDIRECT("datafile[Product ID]"),0),MATCH(L$3,$G$1:$U$1,0))</f>
        <v>Pending</v>
      </c>
      <c r="M564">
        <f ca="1">INDEX(datafile[],MATCH($G564,INDIRECT("datafile[Product ID]"),0),MATCH(M$3,$G$1:$U$1,0))</f>
        <v>49.84</v>
      </c>
      <c r="N564" t="str">
        <f ca="1">INDEX(datafile[],MATCH($G564,INDIRECT("datafile[Product ID]"),0),MATCH(N$3,$G$1:$U$1,0))</f>
        <v>5258 Brian Terrace Suite 462
Sanchezfort, RI 48649</v>
      </c>
      <c r="O564" t="str">
        <f ca="1">INDEX(datafile[],MATCH($G564,INDIRECT("datafile[Product ID]"),0),MATCH(O$3,$G$1:$U$1,0))</f>
        <v>App</v>
      </c>
      <c r="P564">
        <f ca="1">INDEX(datafile[],MATCH($G564,INDIRECT("datafile[Product ID]"),0),MATCH(P$3,$G$1:$U$1,0))</f>
        <v>45336</v>
      </c>
      <c r="Q564">
        <f ca="1">INDEX(datafile[],MATCH($G564,INDIRECT("datafile[Product ID]"),0),MATCH(Q$3,$G$1:$U$1,0))</f>
        <v>123.5</v>
      </c>
      <c r="R564">
        <f ca="1">INDEX(datafile[],MATCH($G564,INDIRECT("datafile[Product ID]"),0),MATCH(R$3,$G$1:$U$1,0))</f>
        <v>197.87</v>
      </c>
      <c r="S564">
        <f ca="1">INDEX(datafile[],MATCH($G564,INDIRECT("datafile[Product ID]"),0),MATCH(S$3,$G$1:$U$1,0))</f>
        <v>42</v>
      </c>
      <c r="T564">
        <f ca="1">INDEX(datafile[],MATCH($G564,INDIRECT("datafile[Product ID]"),0),MATCH(T$3,$G$1:$U$1,0))</f>
        <v>45.31</v>
      </c>
      <c r="U564">
        <f ca="1">INDEX(datafile[],MATCH($G564,INDIRECT("datafile[Product ID]"),0),MATCH(U$3,$G$1:$U$1,0))</f>
        <v>91.76</v>
      </c>
    </row>
    <row r="565" spans="7:21" x14ac:dyDescent="0.25">
      <c r="G565" t="s">
        <v>1429</v>
      </c>
      <c r="H565" t="str">
        <f ca="1">INDEX(datafile[],MATCH($G565,INDIRECT("datafile[Product ID]"),0),MATCH(H$3,$G$1:$U$1,0))</f>
        <v>Sports</v>
      </c>
      <c r="I565" t="str">
        <f ca="1">INDEX(datafile[],MATCH($G565,INDIRECT("datafile[Product ID]"),0),MATCH(I$3,$G$1:$U$1,0))</f>
        <v>T-shirt</v>
      </c>
      <c r="J565" t="str">
        <f ca="1">INDEX(datafile[],MATCH($G565,INDIRECT("datafile[Product ID]"),0),MATCH(J$3,$G$1:$U$1,0))</f>
        <v>Bank Transfer</v>
      </c>
      <c r="K565" t="str">
        <f ca="1">INDEX(datafile[],MATCH($G565,INDIRECT("datafile[Product ID]"),0),MATCH(K$3,$G$1:$U$1,0))</f>
        <v>San Francisco</v>
      </c>
      <c r="L565" t="str">
        <f ca="1">INDEX(datafile[],MATCH($G565,INDIRECT("datafile[Product ID]"),0),MATCH(L$3,$G$1:$U$1,0))</f>
        <v>Returned</v>
      </c>
      <c r="M565">
        <f ca="1">INDEX(datafile[],MATCH($G565,INDIRECT("datafile[Product ID]"),0),MATCH(M$3,$G$1:$U$1,0))</f>
        <v>36.14</v>
      </c>
      <c r="N565" t="str">
        <f ca="1">INDEX(datafile[],MATCH($G565,INDIRECT("datafile[Product ID]"),0),MATCH(N$3,$G$1:$U$1,0))</f>
        <v>23849 Harris River Suite 666
North Michaelmouth, AR 24243</v>
      </c>
      <c r="O565" t="str">
        <f ca="1">INDEX(datafile[],MATCH($G565,INDIRECT("datafile[Product ID]"),0),MATCH(O$3,$G$1:$U$1,0))</f>
        <v>App</v>
      </c>
      <c r="P565">
        <f ca="1">INDEX(datafile[],MATCH($G565,INDIRECT("datafile[Product ID]"),0),MATCH(P$3,$G$1:$U$1,0))</f>
        <v>45441</v>
      </c>
      <c r="Q565">
        <f ca="1">INDEX(datafile[],MATCH($G565,INDIRECT("datafile[Product ID]"),0),MATCH(Q$3,$G$1:$U$1,0))</f>
        <v>226.41</v>
      </c>
      <c r="R565">
        <f ca="1">INDEX(datafile[],MATCH($G565,INDIRECT("datafile[Product ID]"),0),MATCH(R$3,$G$1:$U$1,0))</f>
        <v>326.61</v>
      </c>
      <c r="S565">
        <f ca="1">INDEX(datafile[],MATCH($G565,INDIRECT("datafile[Product ID]"),0),MATCH(S$3,$G$1:$U$1,0))</f>
        <v>57</v>
      </c>
      <c r="T565">
        <f ca="1">INDEX(datafile[],MATCH($G565,INDIRECT("datafile[Product ID]"),0),MATCH(T$3,$G$1:$U$1,0))</f>
        <v>17.41</v>
      </c>
      <c r="U565">
        <f ca="1">INDEX(datafile[],MATCH($G565,INDIRECT("datafile[Product ID]"),0),MATCH(U$3,$G$1:$U$1,0))</f>
        <v>50.42</v>
      </c>
    </row>
    <row r="566" spans="7:21" x14ac:dyDescent="0.25">
      <c r="G566" t="s">
        <v>1431</v>
      </c>
      <c r="H566" t="str">
        <f ca="1">INDEX(datafile[],MATCH($G566,INDIRECT("datafile[Product ID]"),0),MATCH(H$3,$G$1:$U$1,0))</f>
        <v>Electronics</v>
      </c>
      <c r="I566" t="str">
        <f ca="1">INDEX(datafile[],MATCH($G566,INDIRECT("datafile[Product ID]"),0),MATCH(I$3,$G$1:$U$1,0))</f>
        <v>Laptop</v>
      </c>
      <c r="J566" t="str">
        <f ca="1">INDEX(datafile[],MATCH($G566,INDIRECT("datafile[Product ID]"),0),MATCH(J$3,$G$1:$U$1,0))</f>
        <v>Cash on Delivery</v>
      </c>
      <c r="K566" t="str">
        <f ca="1">INDEX(datafile[],MATCH($G566,INDIRECT("datafile[Product ID]"),0),MATCH(K$3,$G$1:$U$1,0))</f>
        <v>Houston</v>
      </c>
      <c r="L566" t="str">
        <f ca="1">INDEX(datafile[],MATCH($G566,INDIRECT("datafile[Product ID]"),0),MATCH(L$3,$G$1:$U$1,0))</f>
        <v>Cancelled</v>
      </c>
      <c r="M566">
        <f ca="1">INDEX(datafile[],MATCH($G566,INDIRECT("datafile[Product ID]"),0),MATCH(M$3,$G$1:$U$1,0))</f>
        <v>38.130000000000003</v>
      </c>
      <c r="N566" t="str">
        <f ca="1">INDEX(datafile[],MATCH($G566,INDIRECT("datafile[Product ID]"),0),MATCH(N$3,$G$1:$U$1,0))</f>
        <v>851 Paula Shoal Apt. 039
Sanchezview, WI 85891</v>
      </c>
      <c r="O566" t="str">
        <f ca="1">INDEX(datafile[],MATCH($G566,INDIRECT("datafile[Product ID]"),0),MATCH(O$3,$G$1:$U$1,0))</f>
        <v>Website</v>
      </c>
      <c r="P566">
        <f ca="1">INDEX(datafile[],MATCH($G566,INDIRECT("datafile[Product ID]"),0),MATCH(P$3,$G$1:$U$1,0))</f>
        <v>45321</v>
      </c>
      <c r="Q566">
        <f ca="1">INDEX(datafile[],MATCH($G566,INDIRECT("datafile[Product ID]"),0),MATCH(Q$3,$G$1:$U$1,0))</f>
        <v>449.57</v>
      </c>
      <c r="R566">
        <f ca="1">INDEX(datafile[],MATCH($G566,INDIRECT("datafile[Product ID]"),0),MATCH(R$3,$G$1:$U$1,0))</f>
        <v>221.22</v>
      </c>
      <c r="S566">
        <f ca="1">INDEX(datafile[],MATCH($G566,INDIRECT("datafile[Product ID]"),0),MATCH(S$3,$G$1:$U$1,0))</f>
        <v>78</v>
      </c>
      <c r="T566">
        <f ca="1">INDEX(datafile[],MATCH($G566,INDIRECT("datafile[Product ID]"),0),MATCH(T$3,$G$1:$U$1,0))</f>
        <v>24.81</v>
      </c>
      <c r="U566">
        <f ca="1">INDEX(datafile[],MATCH($G566,INDIRECT("datafile[Product ID]"),0),MATCH(U$3,$G$1:$U$1,0))</f>
        <v>14.22</v>
      </c>
    </row>
    <row r="567" spans="7:21" x14ac:dyDescent="0.25">
      <c r="G567" t="s">
        <v>1433</v>
      </c>
      <c r="H567" t="str">
        <f ca="1">INDEX(datafile[],MATCH($G567,INDIRECT("datafile[Product ID]"),0),MATCH(H$3,$G$1:$U$1,0))</f>
        <v>Furniture</v>
      </c>
      <c r="I567" t="str">
        <f ca="1">INDEX(datafile[],MATCH($G567,INDIRECT("datafile[Product ID]"),0),MATCH(I$3,$G$1:$U$1,0))</f>
        <v>T-shirt</v>
      </c>
      <c r="J567" t="str">
        <f ca="1">INDEX(datafile[],MATCH($G567,INDIRECT("datafile[Product ID]"),0),MATCH(J$3,$G$1:$U$1,0))</f>
        <v>Cash on Delivery</v>
      </c>
      <c r="K567" t="str">
        <f ca="1">INDEX(datafile[],MATCH($G567,INDIRECT("datafile[Product ID]"),0),MATCH(K$3,$G$1:$U$1,0))</f>
        <v>Chicago</v>
      </c>
      <c r="L567" t="str">
        <f ca="1">INDEX(datafile[],MATCH($G567,INDIRECT("datafile[Product ID]"),0),MATCH(L$3,$G$1:$U$1,0))</f>
        <v>Returned</v>
      </c>
      <c r="M567">
        <f ca="1">INDEX(datafile[],MATCH($G567,INDIRECT("datafile[Product ID]"),0),MATCH(M$3,$G$1:$U$1,0))</f>
        <v>24.3</v>
      </c>
      <c r="N567" t="str">
        <f ca="1">INDEX(datafile[],MATCH($G567,INDIRECT("datafile[Product ID]"),0),MATCH(N$3,$G$1:$U$1,0))</f>
        <v>068 Johnson Junction
Port Heatherstad, SD 75465</v>
      </c>
      <c r="O567" t="str">
        <f ca="1">INDEX(datafile[],MATCH($G567,INDIRECT("datafile[Product ID]"),0),MATCH(O$3,$G$1:$U$1,0))</f>
        <v>Website</v>
      </c>
      <c r="P567">
        <f ca="1">INDEX(datafile[],MATCH($G567,INDIRECT("datafile[Product ID]"),0),MATCH(P$3,$G$1:$U$1,0))</f>
        <v>45220</v>
      </c>
      <c r="Q567">
        <f ca="1">INDEX(datafile[],MATCH($G567,INDIRECT("datafile[Product ID]"),0),MATCH(Q$3,$G$1:$U$1,0))</f>
        <v>994.44</v>
      </c>
      <c r="R567">
        <f ca="1">INDEX(datafile[],MATCH($G567,INDIRECT("datafile[Product ID]"),0),MATCH(R$3,$G$1:$U$1,0))</f>
        <v>57.02</v>
      </c>
      <c r="S567">
        <f ca="1">INDEX(datafile[],MATCH($G567,INDIRECT("datafile[Product ID]"),0),MATCH(S$3,$G$1:$U$1,0))</f>
        <v>68</v>
      </c>
      <c r="T567">
        <f ca="1">INDEX(datafile[],MATCH($G567,INDIRECT("datafile[Product ID]"),0),MATCH(T$3,$G$1:$U$1,0))</f>
        <v>27.67</v>
      </c>
      <c r="U567">
        <f ca="1">INDEX(datafile[],MATCH($G567,INDIRECT("datafile[Product ID]"),0),MATCH(U$3,$G$1:$U$1,0))</f>
        <v>29.46</v>
      </c>
    </row>
    <row r="568" spans="7:21" x14ac:dyDescent="0.25">
      <c r="G568" t="s">
        <v>1435</v>
      </c>
      <c r="H568" t="str">
        <f ca="1">INDEX(datafile[],MATCH($G568,INDIRECT("datafile[Product ID]"),0),MATCH(H$3,$G$1:$U$1,0))</f>
        <v>Clothing</v>
      </c>
      <c r="I568" t="str">
        <f ca="1">INDEX(datafile[],MATCH($G568,INDIRECT("datafile[Product ID]"),0),MATCH(I$3,$G$1:$U$1,0))</f>
        <v>Novel</v>
      </c>
      <c r="J568" t="str">
        <f ca="1">INDEX(datafile[],MATCH($G568,INDIRECT("datafile[Product ID]"),0),MATCH(J$3,$G$1:$U$1,0))</f>
        <v>Credit Card</v>
      </c>
      <c r="K568" t="str">
        <f ca="1">INDEX(datafile[],MATCH($G568,INDIRECT("datafile[Product ID]"),0),MATCH(K$3,$G$1:$U$1,0))</f>
        <v>New York</v>
      </c>
      <c r="L568" t="str">
        <f ca="1">INDEX(datafile[],MATCH($G568,INDIRECT("datafile[Product ID]"),0),MATCH(L$3,$G$1:$U$1,0))</f>
        <v>Pending</v>
      </c>
      <c r="M568">
        <f ca="1">INDEX(datafile[],MATCH($G568,INDIRECT("datafile[Product ID]"),0),MATCH(M$3,$G$1:$U$1,0))</f>
        <v>15.21</v>
      </c>
      <c r="N568" t="str">
        <f ca="1">INDEX(datafile[],MATCH($G568,INDIRECT("datafile[Product ID]"),0),MATCH(N$3,$G$1:$U$1,0))</f>
        <v>PSC 3808, Box 3684
APO AP 71618</v>
      </c>
      <c r="O568" t="str">
        <f ca="1">INDEX(datafile[],MATCH($G568,INDIRECT("datafile[Product ID]"),0),MATCH(O$3,$G$1:$U$1,0))</f>
        <v>Website</v>
      </c>
      <c r="P568">
        <f ca="1">INDEX(datafile[],MATCH($G568,INDIRECT("datafile[Product ID]"),0),MATCH(P$3,$G$1:$U$1,0))</f>
        <v>45413</v>
      </c>
      <c r="Q568">
        <f ca="1">INDEX(datafile[],MATCH($G568,INDIRECT("datafile[Product ID]"),0),MATCH(Q$3,$G$1:$U$1,0))</f>
        <v>327.95</v>
      </c>
      <c r="R568">
        <f ca="1">INDEX(datafile[],MATCH($G568,INDIRECT("datafile[Product ID]"),0),MATCH(R$3,$G$1:$U$1,0))</f>
        <v>156.12</v>
      </c>
      <c r="S568">
        <f ca="1">INDEX(datafile[],MATCH($G568,INDIRECT("datafile[Product ID]"),0),MATCH(S$3,$G$1:$U$1,0))</f>
        <v>97</v>
      </c>
      <c r="T568">
        <f ca="1">INDEX(datafile[],MATCH($G568,INDIRECT("datafile[Product ID]"),0),MATCH(T$3,$G$1:$U$1,0))</f>
        <v>41.75</v>
      </c>
      <c r="U568">
        <f ca="1">INDEX(datafile[],MATCH($G568,INDIRECT("datafile[Product ID]"),0),MATCH(U$3,$G$1:$U$1,0))</f>
        <v>91.51</v>
      </c>
    </row>
    <row r="569" spans="7:21" x14ac:dyDescent="0.25">
      <c r="G569" t="s">
        <v>1438</v>
      </c>
      <c r="H569" t="str">
        <f ca="1">INDEX(datafile[],MATCH($G569,INDIRECT("datafile[Product ID]"),0),MATCH(H$3,$G$1:$U$1,0))</f>
        <v>Furniture</v>
      </c>
      <c r="I569" t="str">
        <f ca="1">INDEX(datafile[],MATCH($G569,INDIRECT("datafile[Product ID]"),0),MATCH(I$3,$G$1:$U$1,0))</f>
        <v>Basketball</v>
      </c>
      <c r="J569" t="str">
        <f ca="1">INDEX(datafile[],MATCH($G569,INDIRECT("datafile[Product ID]"),0),MATCH(J$3,$G$1:$U$1,0))</f>
        <v>PayPal</v>
      </c>
      <c r="K569" t="str">
        <f ca="1">INDEX(datafile[],MATCH($G569,INDIRECT("datafile[Product ID]"),0),MATCH(K$3,$G$1:$U$1,0))</f>
        <v>Chicago</v>
      </c>
      <c r="L569" t="str">
        <f ca="1">INDEX(datafile[],MATCH($G569,INDIRECT("datafile[Product ID]"),0),MATCH(L$3,$G$1:$U$1,0))</f>
        <v>Returned</v>
      </c>
      <c r="M569">
        <f ca="1">INDEX(datafile[],MATCH($G569,INDIRECT("datafile[Product ID]"),0),MATCH(M$3,$G$1:$U$1,0))</f>
        <v>14.82</v>
      </c>
      <c r="N569" t="str">
        <f ca="1">INDEX(datafile[],MATCH($G569,INDIRECT("datafile[Product ID]"),0),MATCH(N$3,$G$1:$U$1,0))</f>
        <v>95661 Elizabeth Locks Apt. 372
South Amandaside, KS 78730</v>
      </c>
      <c r="O569" t="str">
        <f ca="1">INDEX(datafile[],MATCH($G569,INDIRECT("datafile[Product ID]"),0),MATCH(O$3,$G$1:$U$1,0))</f>
        <v>Website</v>
      </c>
      <c r="P569">
        <f ca="1">INDEX(datafile[],MATCH($G569,INDIRECT("datafile[Product ID]"),0),MATCH(P$3,$G$1:$U$1,0))</f>
        <v>45309</v>
      </c>
      <c r="Q569">
        <f ca="1">INDEX(datafile[],MATCH($G569,INDIRECT("datafile[Product ID]"),0),MATCH(Q$3,$G$1:$U$1,0))</f>
        <v>365.46</v>
      </c>
      <c r="R569">
        <f ca="1">INDEX(datafile[],MATCH($G569,INDIRECT("datafile[Product ID]"),0),MATCH(R$3,$G$1:$U$1,0))</f>
        <v>373.41</v>
      </c>
      <c r="S569">
        <f ca="1">INDEX(datafile[],MATCH($G569,INDIRECT("datafile[Product ID]"),0),MATCH(S$3,$G$1:$U$1,0))</f>
        <v>60</v>
      </c>
      <c r="T569">
        <f ca="1">INDEX(datafile[],MATCH($G569,INDIRECT("datafile[Product ID]"),0),MATCH(T$3,$G$1:$U$1,0))</f>
        <v>31.01</v>
      </c>
      <c r="U569">
        <f ca="1">INDEX(datafile[],MATCH($G569,INDIRECT("datafile[Product ID]"),0),MATCH(U$3,$G$1:$U$1,0))</f>
        <v>25.14</v>
      </c>
    </row>
    <row r="570" spans="7:21" x14ac:dyDescent="0.25">
      <c r="G570" t="s">
        <v>1440</v>
      </c>
      <c r="H570" t="str">
        <f ca="1">INDEX(datafile[],MATCH($G570,INDIRECT("datafile[Product ID]"),0),MATCH(H$3,$G$1:$U$1,0))</f>
        <v>Electronics</v>
      </c>
      <c r="I570" t="str">
        <f ca="1">INDEX(datafile[],MATCH($G570,INDIRECT("datafile[Product ID]"),0),MATCH(I$3,$G$1:$U$1,0))</f>
        <v>Chair</v>
      </c>
      <c r="J570" t="str">
        <f ca="1">INDEX(datafile[],MATCH($G570,INDIRECT("datafile[Product ID]"),0),MATCH(J$3,$G$1:$U$1,0))</f>
        <v>PayPal</v>
      </c>
      <c r="K570" t="str">
        <f ca="1">INDEX(datafile[],MATCH($G570,INDIRECT("datafile[Product ID]"),0),MATCH(K$3,$G$1:$U$1,0))</f>
        <v>Chicago</v>
      </c>
      <c r="L570" t="str">
        <f ca="1">INDEX(datafile[],MATCH($G570,INDIRECT("datafile[Product ID]"),0),MATCH(L$3,$G$1:$U$1,0))</f>
        <v>Cancelled</v>
      </c>
      <c r="M570">
        <f ca="1">INDEX(datafile[],MATCH($G570,INDIRECT("datafile[Product ID]"),0),MATCH(M$3,$G$1:$U$1,0))</f>
        <v>20.93</v>
      </c>
      <c r="N570" t="str">
        <f ca="1">INDEX(datafile[],MATCH($G570,INDIRECT("datafile[Product ID]"),0),MATCH(N$3,$G$1:$U$1,0))</f>
        <v>109 Jones Prairie
South Kelly, NE 82802</v>
      </c>
      <c r="O570" t="str">
        <f ca="1">INDEX(datafile[],MATCH($G570,INDIRECT("datafile[Product ID]"),0),MATCH(O$3,$G$1:$U$1,0))</f>
        <v>App</v>
      </c>
      <c r="P570">
        <f ca="1">INDEX(datafile[],MATCH($G570,INDIRECT("datafile[Product ID]"),0),MATCH(P$3,$G$1:$U$1,0))</f>
        <v>45302</v>
      </c>
      <c r="Q570">
        <f ca="1">INDEX(datafile[],MATCH($G570,INDIRECT("datafile[Product ID]"),0),MATCH(Q$3,$G$1:$U$1,0))</f>
        <v>905.62</v>
      </c>
      <c r="R570">
        <f ca="1">INDEX(datafile[],MATCH($G570,INDIRECT("datafile[Product ID]"),0),MATCH(R$3,$G$1:$U$1,0))</f>
        <v>496.52</v>
      </c>
      <c r="S570">
        <f ca="1">INDEX(datafile[],MATCH($G570,INDIRECT("datafile[Product ID]"),0),MATCH(S$3,$G$1:$U$1,0))</f>
        <v>21</v>
      </c>
      <c r="T570">
        <f ca="1">INDEX(datafile[],MATCH($G570,INDIRECT("datafile[Product ID]"),0),MATCH(T$3,$G$1:$U$1,0))</f>
        <v>43.34</v>
      </c>
      <c r="U570">
        <f ca="1">INDEX(datafile[],MATCH($G570,INDIRECT("datafile[Product ID]"),0),MATCH(U$3,$G$1:$U$1,0))</f>
        <v>43.61</v>
      </c>
    </row>
    <row r="571" spans="7:21" x14ac:dyDescent="0.25">
      <c r="G571" t="s">
        <v>1443</v>
      </c>
      <c r="H571" t="str">
        <f ca="1">INDEX(datafile[],MATCH($G571,INDIRECT("datafile[Product ID]"),0),MATCH(H$3,$G$1:$U$1,0))</f>
        <v>Clothing</v>
      </c>
      <c r="I571" t="str">
        <f ca="1">INDEX(datafile[],MATCH($G571,INDIRECT("datafile[Product ID]"),0),MATCH(I$3,$G$1:$U$1,0))</f>
        <v>Chair</v>
      </c>
      <c r="J571" t="str">
        <f ca="1">INDEX(datafile[],MATCH($G571,INDIRECT("datafile[Product ID]"),0),MATCH(J$3,$G$1:$U$1,0))</f>
        <v>PayPal</v>
      </c>
      <c r="K571" t="str">
        <f ca="1">INDEX(datafile[],MATCH($G571,INDIRECT("datafile[Product ID]"),0),MATCH(K$3,$G$1:$U$1,0))</f>
        <v>Los Angeles</v>
      </c>
      <c r="L571" t="str">
        <f ca="1">INDEX(datafile[],MATCH($G571,INDIRECT("datafile[Product ID]"),0),MATCH(L$3,$G$1:$U$1,0))</f>
        <v>Returned</v>
      </c>
      <c r="M571">
        <f ca="1">INDEX(datafile[],MATCH($G571,INDIRECT("datafile[Product ID]"),0),MATCH(M$3,$G$1:$U$1,0))</f>
        <v>7.75</v>
      </c>
      <c r="N571" t="str">
        <f ca="1">INDEX(datafile[],MATCH($G571,INDIRECT("datafile[Product ID]"),0),MATCH(N$3,$G$1:$U$1,0))</f>
        <v>453 Phillips Crescent
Lake Alan, SC 67672</v>
      </c>
      <c r="O571" t="str">
        <f ca="1">INDEX(datafile[],MATCH($G571,INDIRECT("datafile[Product ID]"),0),MATCH(O$3,$G$1:$U$1,0))</f>
        <v>App</v>
      </c>
      <c r="P571">
        <f ca="1">INDEX(datafile[],MATCH($G571,INDIRECT("datafile[Product ID]"),0),MATCH(P$3,$G$1:$U$1,0))</f>
        <v>45436</v>
      </c>
      <c r="Q571">
        <f ca="1">INDEX(datafile[],MATCH($G571,INDIRECT("datafile[Product ID]"),0),MATCH(Q$3,$G$1:$U$1,0))</f>
        <v>192.22</v>
      </c>
      <c r="R571">
        <f ca="1">INDEX(datafile[],MATCH($G571,INDIRECT("datafile[Product ID]"),0),MATCH(R$3,$G$1:$U$1,0))</f>
        <v>110.48</v>
      </c>
      <c r="S571">
        <f ca="1">INDEX(datafile[],MATCH($G571,INDIRECT("datafile[Product ID]"),0),MATCH(S$3,$G$1:$U$1,0))</f>
        <v>18</v>
      </c>
      <c r="T571">
        <f ca="1">INDEX(datafile[],MATCH($G571,INDIRECT("datafile[Product ID]"),0),MATCH(T$3,$G$1:$U$1,0))</f>
        <v>43.44</v>
      </c>
      <c r="U571">
        <f ca="1">INDEX(datafile[],MATCH($G571,INDIRECT("datafile[Product ID]"),0),MATCH(U$3,$G$1:$U$1,0))</f>
        <v>50.97</v>
      </c>
    </row>
    <row r="572" spans="7:21" x14ac:dyDescent="0.25">
      <c r="G572" t="s">
        <v>1445</v>
      </c>
      <c r="H572" t="str">
        <f ca="1">INDEX(datafile[],MATCH($G572,INDIRECT("datafile[Product ID]"),0),MATCH(H$3,$G$1:$U$1,0))</f>
        <v>Clothing</v>
      </c>
      <c r="I572" t="str">
        <f ca="1">INDEX(datafile[],MATCH($G572,INDIRECT("datafile[Product ID]"),0),MATCH(I$3,$G$1:$U$1,0))</f>
        <v>Laptop</v>
      </c>
      <c r="J572" t="str">
        <f ca="1">INDEX(datafile[],MATCH($G572,INDIRECT("datafile[Product ID]"),0),MATCH(J$3,$G$1:$U$1,0))</f>
        <v>Bank Transfer</v>
      </c>
      <c r="K572" t="str">
        <f ca="1">INDEX(datafile[],MATCH($G572,INDIRECT("datafile[Product ID]"),0),MATCH(K$3,$G$1:$U$1,0))</f>
        <v>Houston</v>
      </c>
      <c r="L572" t="str">
        <f ca="1">INDEX(datafile[],MATCH($G572,INDIRECT("datafile[Product ID]"),0),MATCH(L$3,$G$1:$U$1,0))</f>
        <v>Returned</v>
      </c>
      <c r="M572">
        <f ca="1">INDEX(datafile[],MATCH($G572,INDIRECT("datafile[Product ID]"),0),MATCH(M$3,$G$1:$U$1,0))</f>
        <v>28.85</v>
      </c>
      <c r="N572" t="str">
        <f ca="1">INDEX(datafile[],MATCH($G572,INDIRECT("datafile[Product ID]"),0),MATCH(N$3,$G$1:$U$1,0))</f>
        <v>50742 Winters Junction Apt. 232
Lancehaven, GA 74769</v>
      </c>
      <c r="O572" t="str">
        <f ca="1">INDEX(datafile[],MATCH($G572,INDIRECT("datafile[Product ID]"),0),MATCH(O$3,$G$1:$U$1,0))</f>
        <v>App</v>
      </c>
      <c r="P572">
        <f ca="1">INDEX(datafile[],MATCH($G572,INDIRECT("datafile[Product ID]"),0),MATCH(P$3,$G$1:$U$1,0))</f>
        <v>45243</v>
      </c>
      <c r="Q572">
        <f ca="1">INDEX(datafile[],MATCH($G572,INDIRECT("datafile[Product ID]"),0),MATCH(Q$3,$G$1:$U$1,0))</f>
        <v>143.65</v>
      </c>
      <c r="R572">
        <f ca="1">INDEX(datafile[],MATCH($G572,INDIRECT("datafile[Product ID]"),0),MATCH(R$3,$G$1:$U$1,0))</f>
        <v>111.89</v>
      </c>
      <c r="S572">
        <f ca="1">INDEX(datafile[],MATCH($G572,INDIRECT("datafile[Product ID]"),0),MATCH(S$3,$G$1:$U$1,0))</f>
        <v>96</v>
      </c>
      <c r="T572">
        <f ca="1">INDEX(datafile[],MATCH($G572,INDIRECT("datafile[Product ID]"),0),MATCH(T$3,$G$1:$U$1,0))</f>
        <v>21.83</v>
      </c>
      <c r="U572">
        <f ca="1">INDEX(datafile[],MATCH($G572,INDIRECT("datafile[Product ID]"),0),MATCH(U$3,$G$1:$U$1,0))</f>
        <v>13.63</v>
      </c>
    </row>
    <row r="573" spans="7:21" x14ac:dyDescent="0.25">
      <c r="G573" t="s">
        <v>1449</v>
      </c>
      <c r="H573" t="str">
        <f ca="1">INDEX(datafile[],MATCH($G573,INDIRECT("datafile[Product ID]"),0),MATCH(H$3,$G$1:$U$1,0))</f>
        <v>Furniture</v>
      </c>
      <c r="I573" t="str">
        <f ca="1">INDEX(datafile[],MATCH($G573,INDIRECT("datafile[Product ID]"),0),MATCH(I$3,$G$1:$U$1,0))</f>
        <v>T-shirt</v>
      </c>
      <c r="J573" t="str">
        <f ca="1">INDEX(datafile[],MATCH($G573,INDIRECT("datafile[Product ID]"),0),MATCH(J$3,$G$1:$U$1,0))</f>
        <v>Credit Card</v>
      </c>
      <c r="K573" t="str">
        <f ca="1">INDEX(datafile[],MATCH($G573,INDIRECT("datafile[Product ID]"),0),MATCH(K$3,$G$1:$U$1,0))</f>
        <v>Chicago</v>
      </c>
      <c r="L573" t="str">
        <f ca="1">INDEX(datafile[],MATCH($G573,INDIRECT("datafile[Product ID]"),0),MATCH(L$3,$G$1:$U$1,0))</f>
        <v>Pending</v>
      </c>
      <c r="M573">
        <f ca="1">INDEX(datafile[],MATCH($G573,INDIRECT("datafile[Product ID]"),0),MATCH(M$3,$G$1:$U$1,0))</f>
        <v>12.76</v>
      </c>
      <c r="N573" t="str">
        <f ca="1">INDEX(datafile[],MATCH($G573,INDIRECT("datafile[Product ID]"),0),MATCH(N$3,$G$1:$U$1,0))</f>
        <v>569 Gomez Pass
Richardsonberg, DE 12050</v>
      </c>
      <c r="O573" t="str">
        <f ca="1">INDEX(datafile[],MATCH($G573,INDIRECT("datafile[Product ID]"),0),MATCH(O$3,$G$1:$U$1,0))</f>
        <v>Website</v>
      </c>
      <c r="P573">
        <f ca="1">INDEX(datafile[],MATCH($G573,INDIRECT("datafile[Product ID]"),0),MATCH(P$3,$G$1:$U$1,0))</f>
        <v>45515</v>
      </c>
      <c r="Q573">
        <f ca="1">INDEX(datafile[],MATCH($G573,INDIRECT("datafile[Product ID]"),0),MATCH(Q$3,$G$1:$U$1,0))</f>
        <v>852.08</v>
      </c>
      <c r="R573">
        <f ca="1">INDEX(datafile[],MATCH($G573,INDIRECT("datafile[Product ID]"),0),MATCH(R$3,$G$1:$U$1,0))</f>
        <v>499.52</v>
      </c>
      <c r="S573">
        <f ca="1">INDEX(datafile[],MATCH($G573,INDIRECT("datafile[Product ID]"),0),MATCH(S$3,$G$1:$U$1,0))</f>
        <v>61</v>
      </c>
      <c r="T573">
        <f ca="1">INDEX(datafile[],MATCH($G573,INDIRECT("datafile[Product ID]"),0),MATCH(T$3,$G$1:$U$1,0))</f>
        <v>29.95</v>
      </c>
      <c r="U573">
        <f ca="1">INDEX(datafile[],MATCH($G573,INDIRECT("datafile[Product ID]"),0),MATCH(U$3,$G$1:$U$1,0))</f>
        <v>65.88</v>
      </c>
    </row>
    <row r="574" spans="7:21" x14ac:dyDescent="0.25">
      <c r="G574" t="s">
        <v>1451</v>
      </c>
      <c r="H574" t="str">
        <f ca="1">INDEX(datafile[],MATCH($G574,INDIRECT("datafile[Product ID]"),0),MATCH(H$3,$G$1:$U$1,0))</f>
        <v>Sports</v>
      </c>
      <c r="I574" t="str">
        <f ca="1">INDEX(datafile[],MATCH($G574,INDIRECT("datafile[Product ID]"),0),MATCH(I$3,$G$1:$U$1,0))</f>
        <v>Novel</v>
      </c>
      <c r="J574" t="str">
        <f ca="1">INDEX(datafile[],MATCH($G574,INDIRECT("datafile[Product ID]"),0),MATCH(J$3,$G$1:$U$1,0))</f>
        <v>PayPal</v>
      </c>
      <c r="K574" t="str">
        <f ca="1">INDEX(datafile[],MATCH($G574,INDIRECT("datafile[Product ID]"),0),MATCH(K$3,$G$1:$U$1,0))</f>
        <v>San Francisco</v>
      </c>
      <c r="L574" t="str">
        <f ca="1">INDEX(datafile[],MATCH($G574,INDIRECT("datafile[Product ID]"),0),MATCH(L$3,$G$1:$U$1,0))</f>
        <v>Completed</v>
      </c>
      <c r="M574">
        <f ca="1">INDEX(datafile[],MATCH($G574,INDIRECT("datafile[Product ID]"),0),MATCH(M$3,$G$1:$U$1,0))</f>
        <v>5.0599999999999996</v>
      </c>
      <c r="N574" t="str">
        <f ca="1">INDEX(datafile[],MATCH($G574,INDIRECT("datafile[Product ID]"),0),MATCH(N$3,$G$1:$U$1,0))</f>
        <v>137 Michael Groves Suite 995
Lake Christopher, RI 37974</v>
      </c>
      <c r="O574" t="str">
        <f ca="1">INDEX(datafile[],MATCH($G574,INDIRECT("datafile[Product ID]"),0),MATCH(O$3,$G$1:$U$1,0))</f>
        <v>App</v>
      </c>
      <c r="P574">
        <f ca="1">INDEX(datafile[],MATCH($G574,INDIRECT("datafile[Product ID]"),0),MATCH(P$3,$G$1:$U$1,0))</f>
        <v>45208</v>
      </c>
      <c r="Q574">
        <f ca="1">INDEX(datafile[],MATCH($G574,INDIRECT("datafile[Product ID]"),0),MATCH(Q$3,$G$1:$U$1,0))</f>
        <v>900.26</v>
      </c>
      <c r="R574">
        <f ca="1">INDEX(datafile[],MATCH($G574,INDIRECT("datafile[Product ID]"),0),MATCH(R$3,$G$1:$U$1,0))</f>
        <v>138.87</v>
      </c>
      <c r="S574">
        <f ca="1">INDEX(datafile[],MATCH($G574,INDIRECT("datafile[Product ID]"),0),MATCH(S$3,$G$1:$U$1,0))</f>
        <v>8</v>
      </c>
      <c r="T574">
        <f ca="1">INDEX(datafile[],MATCH($G574,INDIRECT("datafile[Product ID]"),0),MATCH(T$3,$G$1:$U$1,0))</f>
        <v>6.2</v>
      </c>
      <c r="U574">
        <f ca="1">INDEX(datafile[],MATCH($G574,INDIRECT("datafile[Product ID]"),0),MATCH(U$3,$G$1:$U$1,0))</f>
        <v>51.91</v>
      </c>
    </row>
    <row r="575" spans="7:21" x14ac:dyDescent="0.25">
      <c r="G575" t="s">
        <v>1453</v>
      </c>
      <c r="H575" t="str">
        <f ca="1">INDEX(datafile[],MATCH($G575,INDIRECT("datafile[Product ID]"),0),MATCH(H$3,$G$1:$U$1,0))</f>
        <v>Books</v>
      </c>
      <c r="I575" t="str">
        <f ca="1">INDEX(datafile[],MATCH($G575,INDIRECT("datafile[Product ID]"),0),MATCH(I$3,$G$1:$U$1,0))</f>
        <v>Laptop</v>
      </c>
      <c r="J575" t="str">
        <f ca="1">INDEX(datafile[],MATCH($G575,INDIRECT("datafile[Product ID]"),0),MATCH(J$3,$G$1:$U$1,0))</f>
        <v>Credit Card</v>
      </c>
      <c r="K575" t="str">
        <f ca="1">INDEX(datafile[],MATCH($G575,INDIRECT("datafile[Product ID]"),0),MATCH(K$3,$G$1:$U$1,0))</f>
        <v>Houston</v>
      </c>
      <c r="L575" t="str">
        <f ca="1">INDEX(datafile[],MATCH($G575,INDIRECT("datafile[Product ID]"),0),MATCH(L$3,$G$1:$U$1,0))</f>
        <v>Cancelled</v>
      </c>
      <c r="M575">
        <f ca="1">INDEX(datafile[],MATCH($G575,INDIRECT("datafile[Product ID]"),0),MATCH(M$3,$G$1:$U$1,0))</f>
        <v>22.24</v>
      </c>
      <c r="N575" t="str">
        <f ca="1">INDEX(datafile[],MATCH($G575,INDIRECT("datafile[Product ID]"),0),MATCH(N$3,$G$1:$U$1,0))</f>
        <v>82014 Douglas Corner Suite 447
Bakerton, PA 92437</v>
      </c>
      <c r="O575" t="str">
        <f ca="1">INDEX(datafile[],MATCH($G575,INDIRECT("datafile[Product ID]"),0),MATCH(O$3,$G$1:$U$1,0))</f>
        <v>Website</v>
      </c>
      <c r="P575">
        <f ca="1">INDEX(datafile[],MATCH($G575,INDIRECT("datafile[Product ID]"),0),MATCH(P$3,$G$1:$U$1,0))</f>
        <v>45551</v>
      </c>
      <c r="Q575">
        <f ca="1">INDEX(datafile[],MATCH($G575,INDIRECT("datafile[Product ID]"),0),MATCH(Q$3,$G$1:$U$1,0))</f>
        <v>403.22</v>
      </c>
      <c r="R575">
        <f ca="1">INDEX(datafile[],MATCH($G575,INDIRECT("datafile[Product ID]"),0),MATCH(R$3,$G$1:$U$1,0))</f>
        <v>72.12</v>
      </c>
      <c r="S575">
        <f ca="1">INDEX(datafile[],MATCH($G575,INDIRECT("datafile[Product ID]"),0),MATCH(S$3,$G$1:$U$1,0))</f>
        <v>23</v>
      </c>
      <c r="T575">
        <f ca="1">INDEX(datafile[],MATCH($G575,INDIRECT("datafile[Product ID]"),0),MATCH(T$3,$G$1:$U$1,0))</f>
        <v>31.24</v>
      </c>
      <c r="U575">
        <f ca="1">INDEX(datafile[],MATCH($G575,INDIRECT("datafile[Product ID]"),0),MATCH(U$3,$G$1:$U$1,0))</f>
        <v>24.56</v>
      </c>
    </row>
    <row r="576" spans="7:21" x14ac:dyDescent="0.25">
      <c r="G576" t="s">
        <v>1455</v>
      </c>
      <c r="H576" t="str">
        <f ca="1">INDEX(datafile[],MATCH($G576,INDIRECT("datafile[Product ID]"),0),MATCH(H$3,$G$1:$U$1,0))</f>
        <v>Sports</v>
      </c>
      <c r="I576" t="str">
        <f ca="1">INDEX(datafile[],MATCH($G576,INDIRECT("datafile[Product ID]"),0),MATCH(I$3,$G$1:$U$1,0))</f>
        <v>Chair</v>
      </c>
      <c r="J576" t="str">
        <f ca="1">INDEX(datafile[],MATCH($G576,INDIRECT("datafile[Product ID]"),0),MATCH(J$3,$G$1:$U$1,0))</f>
        <v>PayPal</v>
      </c>
      <c r="K576" t="str">
        <f ca="1">INDEX(datafile[],MATCH($G576,INDIRECT("datafile[Product ID]"),0),MATCH(K$3,$G$1:$U$1,0))</f>
        <v>San Francisco</v>
      </c>
      <c r="L576" t="str">
        <f ca="1">INDEX(datafile[],MATCH($G576,INDIRECT("datafile[Product ID]"),0),MATCH(L$3,$G$1:$U$1,0))</f>
        <v>Completed</v>
      </c>
      <c r="M576">
        <f ca="1">INDEX(datafile[],MATCH($G576,INDIRECT("datafile[Product ID]"),0),MATCH(M$3,$G$1:$U$1,0))</f>
        <v>19.920000000000002</v>
      </c>
      <c r="N576" t="str">
        <f ca="1">INDEX(datafile[],MATCH($G576,INDIRECT("datafile[Product ID]"),0),MATCH(N$3,$G$1:$U$1,0))</f>
        <v>915 Rodriguez Trail Apt. 977
Barnesshire, OK 78541</v>
      </c>
      <c r="O576" t="str">
        <f ca="1">INDEX(datafile[],MATCH($G576,INDIRECT("datafile[Product ID]"),0),MATCH(O$3,$G$1:$U$1,0))</f>
        <v>App</v>
      </c>
      <c r="P576">
        <f ca="1">INDEX(datafile[],MATCH($G576,INDIRECT("datafile[Product ID]"),0),MATCH(P$3,$G$1:$U$1,0))</f>
        <v>45304</v>
      </c>
      <c r="Q576">
        <f ca="1">INDEX(datafile[],MATCH($G576,INDIRECT("datafile[Product ID]"),0),MATCH(Q$3,$G$1:$U$1,0))</f>
        <v>316.92</v>
      </c>
      <c r="R576">
        <f ca="1">INDEX(datafile[],MATCH($G576,INDIRECT("datafile[Product ID]"),0),MATCH(R$3,$G$1:$U$1,0))</f>
        <v>471.31</v>
      </c>
      <c r="S576">
        <f ca="1">INDEX(datafile[],MATCH($G576,INDIRECT("datafile[Product ID]"),0),MATCH(S$3,$G$1:$U$1,0))</f>
        <v>32</v>
      </c>
      <c r="T576">
        <f ca="1">INDEX(datafile[],MATCH($G576,INDIRECT("datafile[Product ID]"),0),MATCH(T$3,$G$1:$U$1,0))</f>
        <v>10.48</v>
      </c>
      <c r="U576">
        <f ca="1">INDEX(datafile[],MATCH($G576,INDIRECT("datafile[Product ID]"),0),MATCH(U$3,$G$1:$U$1,0))</f>
        <v>88.75</v>
      </c>
    </row>
    <row r="577" spans="7:21" x14ac:dyDescent="0.25">
      <c r="G577" t="s">
        <v>1461</v>
      </c>
      <c r="H577" t="str">
        <f ca="1">INDEX(datafile[],MATCH($G577,INDIRECT("datafile[Product ID]"),0),MATCH(H$3,$G$1:$U$1,0))</f>
        <v>Furniture</v>
      </c>
      <c r="I577" t="str">
        <f ca="1">INDEX(datafile[],MATCH($G577,INDIRECT("datafile[Product ID]"),0),MATCH(I$3,$G$1:$U$1,0))</f>
        <v>Basketball</v>
      </c>
      <c r="J577" t="str">
        <f ca="1">INDEX(datafile[],MATCH($G577,INDIRECT("datafile[Product ID]"),0),MATCH(J$3,$G$1:$U$1,0))</f>
        <v>Credit Card</v>
      </c>
      <c r="K577" t="str">
        <f ca="1">INDEX(datafile[],MATCH($G577,INDIRECT("datafile[Product ID]"),0),MATCH(K$3,$G$1:$U$1,0))</f>
        <v>Los Angeles</v>
      </c>
      <c r="L577" t="str">
        <f ca="1">INDEX(datafile[],MATCH($G577,INDIRECT("datafile[Product ID]"),0),MATCH(L$3,$G$1:$U$1,0))</f>
        <v>Cancelled</v>
      </c>
      <c r="M577">
        <f ca="1">INDEX(datafile[],MATCH($G577,INDIRECT("datafile[Product ID]"),0),MATCH(M$3,$G$1:$U$1,0))</f>
        <v>14.73</v>
      </c>
      <c r="N577" t="str">
        <f ca="1">INDEX(datafile[],MATCH($G577,INDIRECT("datafile[Product ID]"),0),MATCH(N$3,$G$1:$U$1,0))</f>
        <v>PSC 1328, Box 8457
APO AE 33657</v>
      </c>
      <c r="O577" t="str">
        <f ca="1">INDEX(datafile[],MATCH($G577,INDIRECT("datafile[Product ID]"),0),MATCH(O$3,$G$1:$U$1,0))</f>
        <v>App</v>
      </c>
      <c r="P577">
        <f ca="1">INDEX(datafile[],MATCH($G577,INDIRECT("datafile[Product ID]"),0),MATCH(P$3,$G$1:$U$1,0))</f>
        <v>45388</v>
      </c>
      <c r="Q577">
        <f ca="1">INDEX(datafile[],MATCH($G577,INDIRECT("datafile[Product ID]"),0),MATCH(Q$3,$G$1:$U$1,0))</f>
        <v>332.24</v>
      </c>
      <c r="R577">
        <f ca="1">INDEX(datafile[],MATCH($G577,INDIRECT("datafile[Product ID]"),0),MATCH(R$3,$G$1:$U$1,0))</f>
        <v>381.72</v>
      </c>
      <c r="S577">
        <f ca="1">INDEX(datafile[],MATCH($G577,INDIRECT("datafile[Product ID]"),0),MATCH(S$3,$G$1:$U$1,0))</f>
        <v>23</v>
      </c>
      <c r="T577">
        <f ca="1">INDEX(datafile[],MATCH($G577,INDIRECT("datafile[Product ID]"),0),MATCH(T$3,$G$1:$U$1,0))</f>
        <v>25.97</v>
      </c>
      <c r="U577">
        <f ca="1">INDEX(datafile[],MATCH($G577,INDIRECT("datafile[Product ID]"),0),MATCH(U$3,$G$1:$U$1,0))</f>
        <v>52.64</v>
      </c>
    </row>
    <row r="578" spans="7:21" x14ac:dyDescent="0.25">
      <c r="G578" t="s">
        <v>1463</v>
      </c>
      <c r="H578" t="str">
        <f ca="1">INDEX(datafile[],MATCH($G578,INDIRECT("datafile[Product ID]"),0),MATCH(H$3,$G$1:$U$1,0))</f>
        <v>Clothing</v>
      </c>
      <c r="I578" t="str">
        <f ca="1">INDEX(datafile[],MATCH($G578,INDIRECT("datafile[Product ID]"),0),MATCH(I$3,$G$1:$U$1,0))</f>
        <v>Novel</v>
      </c>
      <c r="J578" t="str">
        <f ca="1">INDEX(datafile[],MATCH($G578,INDIRECT("datafile[Product ID]"),0),MATCH(J$3,$G$1:$U$1,0))</f>
        <v>PayPal</v>
      </c>
      <c r="K578" t="str">
        <f ca="1">INDEX(datafile[],MATCH($G578,INDIRECT("datafile[Product ID]"),0),MATCH(K$3,$G$1:$U$1,0))</f>
        <v>New York</v>
      </c>
      <c r="L578" t="str">
        <f ca="1">INDEX(datafile[],MATCH($G578,INDIRECT("datafile[Product ID]"),0),MATCH(L$3,$G$1:$U$1,0))</f>
        <v>Completed</v>
      </c>
      <c r="M578">
        <f ca="1">INDEX(datafile[],MATCH($G578,INDIRECT("datafile[Product ID]"),0),MATCH(M$3,$G$1:$U$1,0))</f>
        <v>35.450000000000003</v>
      </c>
      <c r="N578" t="str">
        <f ca="1">INDEX(datafile[],MATCH($G578,INDIRECT("datafile[Product ID]"),0),MATCH(N$3,$G$1:$U$1,0))</f>
        <v>06242 James Knoll Apt. 747
Christophertown, ME 39937</v>
      </c>
      <c r="O578" t="str">
        <f ca="1">INDEX(datafile[],MATCH($G578,INDIRECT("datafile[Product ID]"),0),MATCH(O$3,$G$1:$U$1,0))</f>
        <v>Website</v>
      </c>
      <c r="P578">
        <f ca="1">INDEX(datafile[],MATCH($G578,INDIRECT("datafile[Product ID]"),0),MATCH(P$3,$G$1:$U$1,0))</f>
        <v>45362</v>
      </c>
      <c r="Q578">
        <f ca="1">INDEX(datafile[],MATCH($G578,INDIRECT("datafile[Product ID]"),0),MATCH(Q$3,$G$1:$U$1,0))</f>
        <v>864.04</v>
      </c>
      <c r="R578">
        <f ca="1">INDEX(datafile[],MATCH($G578,INDIRECT("datafile[Product ID]"),0),MATCH(R$3,$G$1:$U$1,0))</f>
        <v>211.64</v>
      </c>
      <c r="S578">
        <f ca="1">INDEX(datafile[],MATCH($G578,INDIRECT("datafile[Product ID]"),0),MATCH(S$3,$G$1:$U$1,0))</f>
        <v>1</v>
      </c>
      <c r="T578">
        <f ca="1">INDEX(datafile[],MATCH($G578,INDIRECT("datafile[Product ID]"),0),MATCH(T$3,$G$1:$U$1,0))</f>
        <v>41.73</v>
      </c>
      <c r="U578">
        <f ca="1">INDEX(datafile[],MATCH($G578,INDIRECT("datafile[Product ID]"),0),MATCH(U$3,$G$1:$U$1,0))</f>
        <v>29.39</v>
      </c>
    </row>
    <row r="579" spans="7:21" x14ac:dyDescent="0.25">
      <c r="G579" t="s">
        <v>1465</v>
      </c>
      <c r="H579" t="str">
        <f ca="1">INDEX(datafile[],MATCH($G579,INDIRECT("datafile[Product ID]"),0),MATCH(H$3,$G$1:$U$1,0))</f>
        <v>Electronics</v>
      </c>
      <c r="I579" t="str">
        <f ca="1">INDEX(datafile[],MATCH($G579,INDIRECT("datafile[Product ID]"),0),MATCH(I$3,$G$1:$U$1,0))</f>
        <v>T-shirt</v>
      </c>
      <c r="J579" t="str">
        <f ca="1">INDEX(datafile[],MATCH($G579,INDIRECT("datafile[Product ID]"),0),MATCH(J$3,$G$1:$U$1,0))</f>
        <v>Cash on Delivery</v>
      </c>
      <c r="K579" t="str">
        <f ca="1">INDEX(datafile[],MATCH($G579,INDIRECT("datafile[Product ID]"),0),MATCH(K$3,$G$1:$U$1,0))</f>
        <v>Los Angeles</v>
      </c>
      <c r="L579" t="str">
        <f ca="1">INDEX(datafile[],MATCH($G579,INDIRECT("datafile[Product ID]"),0),MATCH(L$3,$G$1:$U$1,0))</f>
        <v>Completed</v>
      </c>
      <c r="M579">
        <f ca="1">INDEX(datafile[],MATCH($G579,INDIRECT("datafile[Product ID]"),0),MATCH(M$3,$G$1:$U$1,0))</f>
        <v>13.16</v>
      </c>
      <c r="N579" t="str">
        <f ca="1">INDEX(datafile[],MATCH($G579,INDIRECT("datafile[Product ID]"),0),MATCH(N$3,$G$1:$U$1,0))</f>
        <v>95051 Wilson Parkway
Ebonyport, VT 73360</v>
      </c>
      <c r="O579" t="str">
        <f ca="1">INDEX(datafile[],MATCH($G579,INDIRECT("datafile[Product ID]"),0),MATCH(O$3,$G$1:$U$1,0))</f>
        <v>Website</v>
      </c>
      <c r="P579">
        <f ca="1">INDEX(datafile[],MATCH($G579,INDIRECT("datafile[Product ID]"),0),MATCH(P$3,$G$1:$U$1,0))</f>
        <v>45217</v>
      </c>
      <c r="Q579">
        <f ca="1">INDEX(datafile[],MATCH($G579,INDIRECT("datafile[Product ID]"),0),MATCH(Q$3,$G$1:$U$1,0))</f>
        <v>169.52</v>
      </c>
      <c r="R579">
        <f ca="1">INDEX(datafile[],MATCH($G579,INDIRECT("datafile[Product ID]"),0),MATCH(R$3,$G$1:$U$1,0))</f>
        <v>135.27000000000001</v>
      </c>
      <c r="S579">
        <f ca="1">INDEX(datafile[],MATCH($G579,INDIRECT("datafile[Product ID]"),0),MATCH(S$3,$G$1:$U$1,0))</f>
        <v>23</v>
      </c>
      <c r="T579">
        <f ca="1">INDEX(datafile[],MATCH($G579,INDIRECT("datafile[Product ID]"),0),MATCH(T$3,$G$1:$U$1,0))</f>
        <v>9.73</v>
      </c>
      <c r="U579">
        <f ca="1">INDEX(datafile[],MATCH($G579,INDIRECT("datafile[Product ID]"),0),MATCH(U$3,$G$1:$U$1,0))</f>
        <v>50.8</v>
      </c>
    </row>
    <row r="580" spans="7:21" x14ac:dyDescent="0.25">
      <c r="G580" t="s">
        <v>1467</v>
      </c>
      <c r="H580" t="str">
        <f ca="1">INDEX(datafile[],MATCH($G580,INDIRECT("datafile[Product ID]"),0),MATCH(H$3,$G$1:$U$1,0))</f>
        <v>Electronics</v>
      </c>
      <c r="I580" t="str">
        <f ca="1">INDEX(datafile[],MATCH($G580,INDIRECT("datafile[Product ID]"),0),MATCH(I$3,$G$1:$U$1,0))</f>
        <v>Laptop</v>
      </c>
      <c r="J580" t="str">
        <f ca="1">INDEX(datafile[],MATCH($G580,INDIRECT("datafile[Product ID]"),0),MATCH(J$3,$G$1:$U$1,0))</f>
        <v>PayPal</v>
      </c>
      <c r="K580" t="str">
        <f ca="1">INDEX(datafile[],MATCH($G580,INDIRECT("datafile[Product ID]"),0),MATCH(K$3,$G$1:$U$1,0))</f>
        <v>Houston</v>
      </c>
      <c r="L580" t="str">
        <f ca="1">INDEX(datafile[],MATCH($G580,INDIRECT("datafile[Product ID]"),0),MATCH(L$3,$G$1:$U$1,0))</f>
        <v>Pending</v>
      </c>
      <c r="M580">
        <f ca="1">INDEX(datafile[],MATCH($G580,INDIRECT("datafile[Product ID]"),0),MATCH(M$3,$G$1:$U$1,0))</f>
        <v>17.07</v>
      </c>
      <c r="N580" t="str">
        <f ca="1">INDEX(datafile[],MATCH($G580,INDIRECT("datafile[Product ID]"),0),MATCH(N$3,$G$1:$U$1,0))</f>
        <v>94713 Sara Crescent Suite 200
West Josephshire, MA 85727</v>
      </c>
      <c r="O580" t="str">
        <f ca="1">INDEX(datafile[],MATCH($G580,INDIRECT("datafile[Product ID]"),0),MATCH(O$3,$G$1:$U$1,0))</f>
        <v>App</v>
      </c>
      <c r="P580">
        <f ca="1">INDEX(datafile[],MATCH($G580,INDIRECT("datafile[Product ID]"),0),MATCH(P$3,$G$1:$U$1,0))</f>
        <v>45310</v>
      </c>
      <c r="Q580">
        <f ca="1">INDEX(datafile[],MATCH($G580,INDIRECT("datafile[Product ID]"),0),MATCH(Q$3,$G$1:$U$1,0))</f>
        <v>121.72</v>
      </c>
      <c r="R580">
        <f ca="1">INDEX(datafile[],MATCH($G580,INDIRECT("datafile[Product ID]"),0),MATCH(R$3,$G$1:$U$1,0))</f>
        <v>194.45</v>
      </c>
      <c r="S580">
        <f ca="1">INDEX(datafile[],MATCH($G580,INDIRECT("datafile[Product ID]"),0),MATCH(S$3,$G$1:$U$1,0))</f>
        <v>17</v>
      </c>
      <c r="T580">
        <f ca="1">INDEX(datafile[],MATCH($G580,INDIRECT("datafile[Product ID]"),0),MATCH(T$3,$G$1:$U$1,0))</f>
        <v>45.94</v>
      </c>
      <c r="U580">
        <f ca="1">INDEX(datafile[],MATCH($G580,INDIRECT("datafile[Product ID]"),0),MATCH(U$3,$G$1:$U$1,0))</f>
        <v>2.5299999999999998</v>
      </c>
    </row>
    <row r="581" spans="7:21" x14ac:dyDescent="0.25">
      <c r="G581" t="s">
        <v>1470</v>
      </c>
      <c r="H581" t="str">
        <f ca="1">INDEX(datafile[],MATCH($G581,INDIRECT("datafile[Product ID]"),0),MATCH(H$3,$G$1:$U$1,0))</f>
        <v>Furniture</v>
      </c>
      <c r="I581" t="str">
        <f ca="1">INDEX(datafile[],MATCH($G581,INDIRECT("datafile[Product ID]"),0),MATCH(I$3,$G$1:$U$1,0))</f>
        <v>Chair</v>
      </c>
      <c r="J581" t="str">
        <f ca="1">INDEX(datafile[],MATCH($G581,INDIRECT("datafile[Product ID]"),0),MATCH(J$3,$G$1:$U$1,0))</f>
        <v>Cash on Delivery</v>
      </c>
      <c r="K581" t="str">
        <f ca="1">INDEX(datafile[],MATCH($G581,INDIRECT("datafile[Product ID]"),0),MATCH(K$3,$G$1:$U$1,0))</f>
        <v>New York</v>
      </c>
      <c r="L581" t="str">
        <f ca="1">INDEX(datafile[],MATCH($G581,INDIRECT("datafile[Product ID]"),0),MATCH(L$3,$G$1:$U$1,0))</f>
        <v>Completed</v>
      </c>
      <c r="M581">
        <f ca="1">INDEX(datafile[],MATCH($G581,INDIRECT("datafile[Product ID]"),0),MATCH(M$3,$G$1:$U$1,0))</f>
        <v>39.18</v>
      </c>
      <c r="N581" t="str">
        <f ca="1">INDEX(datafile[],MATCH($G581,INDIRECT("datafile[Product ID]"),0),MATCH(N$3,$G$1:$U$1,0))</f>
        <v>29763 Clark Spurs Suite 732
Murphyton, MA 65620</v>
      </c>
      <c r="O581" t="str">
        <f ca="1">INDEX(datafile[],MATCH($G581,INDIRECT("datafile[Product ID]"),0),MATCH(O$3,$G$1:$U$1,0))</f>
        <v>App</v>
      </c>
      <c r="P581">
        <f ca="1">INDEX(datafile[],MATCH($G581,INDIRECT("datafile[Product ID]"),0),MATCH(P$3,$G$1:$U$1,0))</f>
        <v>45279</v>
      </c>
      <c r="Q581">
        <f ca="1">INDEX(datafile[],MATCH($G581,INDIRECT("datafile[Product ID]"),0),MATCH(Q$3,$G$1:$U$1,0))</f>
        <v>345.8</v>
      </c>
      <c r="R581">
        <f ca="1">INDEX(datafile[],MATCH($G581,INDIRECT("datafile[Product ID]"),0),MATCH(R$3,$G$1:$U$1,0))</f>
        <v>43.22</v>
      </c>
      <c r="S581">
        <f ca="1">INDEX(datafile[],MATCH($G581,INDIRECT("datafile[Product ID]"),0),MATCH(S$3,$G$1:$U$1,0))</f>
        <v>100</v>
      </c>
      <c r="T581">
        <f ca="1">INDEX(datafile[],MATCH($G581,INDIRECT("datafile[Product ID]"),0),MATCH(T$3,$G$1:$U$1,0))</f>
        <v>37.72</v>
      </c>
      <c r="U581">
        <f ca="1">INDEX(datafile[],MATCH($G581,INDIRECT("datafile[Product ID]"),0),MATCH(U$3,$G$1:$U$1,0))</f>
        <v>84.06</v>
      </c>
    </row>
    <row r="582" spans="7:21" x14ac:dyDescent="0.25">
      <c r="G582" t="s">
        <v>1476</v>
      </c>
      <c r="H582" t="str">
        <f ca="1">INDEX(datafile[],MATCH($G582,INDIRECT("datafile[Product ID]"),0),MATCH(H$3,$G$1:$U$1,0))</f>
        <v>Clothing</v>
      </c>
      <c r="I582" t="str">
        <f ca="1">INDEX(datafile[],MATCH($G582,INDIRECT("datafile[Product ID]"),0),MATCH(I$3,$G$1:$U$1,0))</f>
        <v>T-shirt</v>
      </c>
      <c r="J582" t="str">
        <f ca="1">INDEX(datafile[],MATCH($G582,INDIRECT("datafile[Product ID]"),0),MATCH(J$3,$G$1:$U$1,0))</f>
        <v>Credit Card</v>
      </c>
      <c r="K582" t="str">
        <f ca="1">INDEX(datafile[],MATCH($G582,INDIRECT("datafile[Product ID]"),0),MATCH(K$3,$G$1:$U$1,0))</f>
        <v>San Francisco</v>
      </c>
      <c r="L582" t="str">
        <f ca="1">INDEX(datafile[],MATCH($G582,INDIRECT("datafile[Product ID]"),0),MATCH(L$3,$G$1:$U$1,0))</f>
        <v>Completed</v>
      </c>
      <c r="M582">
        <f ca="1">INDEX(datafile[],MATCH($G582,INDIRECT("datafile[Product ID]"),0),MATCH(M$3,$G$1:$U$1,0))</f>
        <v>7.5</v>
      </c>
      <c r="N582" t="str">
        <f ca="1">INDEX(datafile[],MATCH($G582,INDIRECT("datafile[Product ID]"),0),MATCH(N$3,$G$1:$U$1,0))</f>
        <v>079 Justin Coves Suite 123
South Janetshire, MA 18814</v>
      </c>
      <c r="O582" t="str">
        <f ca="1">INDEX(datafile[],MATCH($G582,INDIRECT("datafile[Product ID]"),0),MATCH(O$3,$G$1:$U$1,0))</f>
        <v>Website</v>
      </c>
      <c r="P582">
        <f ca="1">INDEX(datafile[],MATCH($G582,INDIRECT("datafile[Product ID]"),0),MATCH(P$3,$G$1:$U$1,0))</f>
        <v>45251</v>
      </c>
      <c r="Q582">
        <f ca="1">INDEX(datafile[],MATCH($G582,INDIRECT("datafile[Product ID]"),0),MATCH(Q$3,$G$1:$U$1,0))</f>
        <v>182.7</v>
      </c>
      <c r="R582">
        <f ca="1">INDEX(datafile[],MATCH($G582,INDIRECT("datafile[Product ID]"),0),MATCH(R$3,$G$1:$U$1,0))</f>
        <v>374.67</v>
      </c>
      <c r="S582">
        <f ca="1">INDEX(datafile[],MATCH($G582,INDIRECT("datafile[Product ID]"),0),MATCH(S$3,$G$1:$U$1,0))</f>
        <v>62</v>
      </c>
      <c r="T582">
        <f ca="1">INDEX(datafile[],MATCH($G582,INDIRECT("datafile[Product ID]"),0),MATCH(T$3,$G$1:$U$1,0))</f>
        <v>28.9</v>
      </c>
      <c r="U582">
        <f ca="1">INDEX(datafile[],MATCH($G582,INDIRECT("datafile[Product ID]"),0),MATCH(U$3,$G$1:$U$1,0))</f>
        <v>41.27</v>
      </c>
    </row>
    <row r="583" spans="7:21" x14ac:dyDescent="0.25">
      <c r="G583" t="s">
        <v>1484</v>
      </c>
      <c r="H583" t="str">
        <f ca="1">INDEX(datafile[],MATCH($G583,INDIRECT("datafile[Product ID]"),0),MATCH(H$3,$G$1:$U$1,0))</f>
        <v>Electronics</v>
      </c>
      <c r="I583" t="str">
        <f ca="1">INDEX(datafile[],MATCH($G583,INDIRECT("datafile[Product ID]"),0),MATCH(I$3,$G$1:$U$1,0))</f>
        <v>T-shirt</v>
      </c>
      <c r="J583" t="str">
        <f ca="1">INDEX(datafile[],MATCH($G583,INDIRECT("datafile[Product ID]"),0),MATCH(J$3,$G$1:$U$1,0))</f>
        <v>Cash on Delivery</v>
      </c>
      <c r="K583" t="str">
        <f ca="1">INDEX(datafile[],MATCH($G583,INDIRECT("datafile[Product ID]"),0),MATCH(K$3,$G$1:$U$1,0))</f>
        <v>San Francisco</v>
      </c>
      <c r="L583" t="str">
        <f ca="1">INDEX(datafile[],MATCH($G583,INDIRECT("datafile[Product ID]"),0),MATCH(L$3,$G$1:$U$1,0))</f>
        <v>Completed</v>
      </c>
      <c r="M583">
        <f ca="1">INDEX(datafile[],MATCH($G583,INDIRECT("datafile[Product ID]"),0),MATCH(M$3,$G$1:$U$1,0))</f>
        <v>20.53</v>
      </c>
      <c r="N583" t="str">
        <f ca="1">INDEX(datafile[],MATCH($G583,INDIRECT("datafile[Product ID]"),0),MATCH(N$3,$G$1:$U$1,0))</f>
        <v>6651 Smith Court
Chloeview, MT 83921</v>
      </c>
      <c r="O583" t="str">
        <f ca="1">INDEX(datafile[],MATCH($G583,INDIRECT("datafile[Product ID]"),0),MATCH(O$3,$G$1:$U$1,0))</f>
        <v>Website</v>
      </c>
      <c r="P583">
        <f ca="1">INDEX(datafile[],MATCH($G583,INDIRECT("datafile[Product ID]"),0),MATCH(P$3,$G$1:$U$1,0))</f>
        <v>45491</v>
      </c>
      <c r="Q583">
        <f ca="1">INDEX(datafile[],MATCH($G583,INDIRECT("datafile[Product ID]"),0),MATCH(Q$3,$G$1:$U$1,0))</f>
        <v>602.05999999999995</v>
      </c>
      <c r="R583">
        <f ca="1">INDEX(datafile[],MATCH($G583,INDIRECT("datafile[Product ID]"),0),MATCH(R$3,$G$1:$U$1,0))</f>
        <v>393.49</v>
      </c>
      <c r="S583">
        <f ca="1">INDEX(datafile[],MATCH($G583,INDIRECT("datafile[Product ID]"),0),MATCH(S$3,$G$1:$U$1,0))</f>
        <v>33</v>
      </c>
      <c r="T583">
        <f ca="1">INDEX(datafile[],MATCH($G583,INDIRECT("datafile[Product ID]"),0),MATCH(T$3,$G$1:$U$1,0))</f>
        <v>16.68</v>
      </c>
      <c r="U583">
        <f ca="1">INDEX(datafile[],MATCH($G583,INDIRECT("datafile[Product ID]"),0),MATCH(U$3,$G$1:$U$1,0))</f>
        <v>76</v>
      </c>
    </row>
    <row r="584" spans="7:21" x14ac:dyDescent="0.25">
      <c r="G584" t="s">
        <v>1493</v>
      </c>
      <c r="H584" t="str">
        <f ca="1">INDEX(datafile[],MATCH($G584,INDIRECT("datafile[Product ID]"),0),MATCH(H$3,$G$1:$U$1,0))</f>
        <v>Sports</v>
      </c>
      <c r="I584" t="str">
        <f ca="1">INDEX(datafile[],MATCH($G584,INDIRECT("datafile[Product ID]"),0),MATCH(I$3,$G$1:$U$1,0))</f>
        <v>Novel</v>
      </c>
      <c r="J584" t="str">
        <f ca="1">INDEX(datafile[],MATCH($G584,INDIRECT("datafile[Product ID]"),0),MATCH(J$3,$G$1:$U$1,0))</f>
        <v>Cash on Delivery</v>
      </c>
      <c r="K584" t="str">
        <f ca="1">INDEX(datafile[],MATCH($G584,INDIRECT("datafile[Product ID]"),0),MATCH(K$3,$G$1:$U$1,0))</f>
        <v>Chicago</v>
      </c>
      <c r="L584" t="str">
        <f ca="1">INDEX(datafile[],MATCH($G584,INDIRECT("datafile[Product ID]"),0),MATCH(L$3,$G$1:$U$1,0))</f>
        <v>Pending</v>
      </c>
      <c r="M584">
        <f ca="1">INDEX(datafile[],MATCH($G584,INDIRECT("datafile[Product ID]"),0),MATCH(M$3,$G$1:$U$1,0))</f>
        <v>44.75</v>
      </c>
      <c r="N584" t="str">
        <f ca="1">INDEX(datafile[],MATCH($G584,INDIRECT("datafile[Product ID]"),0),MATCH(N$3,$G$1:$U$1,0))</f>
        <v>301 Clark Forest Suite 932
Lake Rebecca, VA 79336</v>
      </c>
      <c r="O584" t="str">
        <f ca="1">INDEX(datafile[],MATCH($G584,INDIRECT("datafile[Product ID]"),0),MATCH(O$3,$G$1:$U$1,0))</f>
        <v>Website</v>
      </c>
      <c r="P584">
        <f ca="1">INDEX(datafile[],MATCH($G584,INDIRECT("datafile[Product ID]"),0),MATCH(P$3,$G$1:$U$1,0))</f>
        <v>45414</v>
      </c>
      <c r="Q584">
        <f ca="1">INDEX(datafile[],MATCH($G584,INDIRECT("datafile[Product ID]"),0),MATCH(Q$3,$G$1:$U$1,0))</f>
        <v>232.22</v>
      </c>
      <c r="R584">
        <f ca="1">INDEX(datafile[],MATCH($G584,INDIRECT("datafile[Product ID]"),0),MATCH(R$3,$G$1:$U$1,0))</f>
        <v>29.84</v>
      </c>
      <c r="S584">
        <f ca="1">INDEX(datafile[],MATCH($G584,INDIRECT("datafile[Product ID]"),0),MATCH(S$3,$G$1:$U$1,0))</f>
        <v>98</v>
      </c>
      <c r="T584">
        <f ca="1">INDEX(datafile[],MATCH($G584,INDIRECT("datafile[Product ID]"),0),MATCH(T$3,$G$1:$U$1,0))</f>
        <v>36.71</v>
      </c>
      <c r="U584">
        <f ca="1">INDEX(datafile[],MATCH($G584,INDIRECT("datafile[Product ID]"),0),MATCH(U$3,$G$1:$U$1,0))</f>
        <v>74.12</v>
      </c>
    </row>
    <row r="585" spans="7:21" x14ac:dyDescent="0.25">
      <c r="G585" t="s">
        <v>1499</v>
      </c>
      <c r="H585" t="str">
        <f ca="1">INDEX(datafile[],MATCH($G585,INDIRECT("datafile[Product ID]"),0),MATCH(H$3,$G$1:$U$1,0))</f>
        <v>Books</v>
      </c>
      <c r="I585" t="str">
        <f ca="1">INDEX(datafile[],MATCH($G585,INDIRECT("datafile[Product ID]"),0),MATCH(I$3,$G$1:$U$1,0))</f>
        <v>Chair</v>
      </c>
      <c r="J585" t="str">
        <f ca="1">INDEX(datafile[],MATCH($G585,INDIRECT("datafile[Product ID]"),0),MATCH(J$3,$G$1:$U$1,0))</f>
        <v>Cash on Delivery</v>
      </c>
      <c r="K585" t="str">
        <f ca="1">INDEX(datafile[],MATCH($G585,INDIRECT("datafile[Product ID]"),0),MATCH(K$3,$G$1:$U$1,0))</f>
        <v>Chicago</v>
      </c>
      <c r="L585" t="str">
        <f ca="1">INDEX(datafile[],MATCH($G585,INDIRECT("datafile[Product ID]"),0),MATCH(L$3,$G$1:$U$1,0))</f>
        <v>Completed</v>
      </c>
      <c r="M585">
        <f ca="1">INDEX(datafile[],MATCH($G585,INDIRECT("datafile[Product ID]"),0),MATCH(M$3,$G$1:$U$1,0))</f>
        <v>29.59</v>
      </c>
      <c r="N585" t="str">
        <f ca="1">INDEX(datafile[],MATCH($G585,INDIRECT("datafile[Product ID]"),0),MATCH(N$3,$G$1:$U$1,0))</f>
        <v>USNS Hodges
FPO AA 61550</v>
      </c>
      <c r="O585" t="str">
        <f ca="1">INDEX(datafile[],MATCH($G585,INDIRECT("datafile[Product ID]"),0),MATCH(O$3,$G$1:$U$1,0))</f>
        <v>Website</v>
      </c>
      <c r="P585">
        <f ca="1">INDEX(datafile[],MATCH($G585,INDIRECT("datafile[Product ID]"),0),MATCH(P$3,$G$1:$U$1,0))</f>
        <v>45523</v>
      </c>
      <c r="Q585">
        <f ca="1">INDEX(datafile[],MATCH($G585,INDIRECT("datafile[Product ID]"),0),MATCH(Q$3,$G$1:$U$1,0))</f>
        <v>710.55</v>
      </c>
      <c r="R585">
        <f ca="1">INDEX(datafile[],MATCH($G585,INDIRECT("datafile[Product ID]"),0),MATCH(R$3,$G$1:$U$1,0))</f>
        <v>473.15</v>
      </c>
      <c r="S585">
        <f ca="1">INDEX(datafile[],MATCH($G585,INDIRECT("datafile[Product ID]"),0),MATCH(S$3,$G$1:$U$1,0))</f>
        <v>64</v>
      </c>
      <c r="T585">
        <f ca="1">INDEX(datafile[],MATCH($G585,INDIRECT("datafile[Product ID]"),0),MATCH(T$3,$G$1:$U$1,0))</f>
        <v>32.67</v>
      </c>
      <c r="U585">
        <f ca="1">INDEX(datafile[],MATCH($G585,INDIRECT("datafile[Product ID]"),0),MATCH(U$3,$G$1:$U$1,0))</f>
        <v>81.25</v>
      </c>
    </row>
    <row r="586" spans="7:21" x14ac:dyDescent="0.25">
      <c r="G586" t="s">
        <v>1501</v>
      </c>
      <c r="H586" t="str">
        <f ca="1">INDEX(datafile[],MATCH($G586,INDIRECT("datafile[Product ID]"),0),MATCH(H$3,$G$1:$U$1,0))</f>
        <v>Books</v>
      </c>
      <c r="I586" t="str">
        <f ca="1">INDEX(datafile[],MATCH($G586,INDIRECT("datafile[Product ID]"),0),MATCH(I$3,$G$1:$U$1,0))</f>
        <v>T-shirt</v>
      </c>
      <c r="J586" t="str">
        <f ca="1">INDEX(datafile[],MATCH($G586,INDIRECT("datafile[Product ID]"),0),MATCH(J$3,$G$1:$U$1,0))</f>
        <v>Credit Card</v>
      </c>
      <c r="K586" t="str">
        <f ca="1">INDEX(datafile[],MATCH($G586,INDIRECT("datafile[Product ID]"),0),MATCH(K$3,$G$1:$U$1,0))</f>
        <v>Chicago</v>
      </c>
      <c r="L586" t="str">
        <f ca="1">INDEX(datafile[],MATCH($G586,INDIRECT("datafile[Product ID]"),0),MATCH(L$3,$G$1:$U$1,0))</f>
        <v>Completed</v>
      </c>
      <c r="M586">
        <f ca="1">INDEX(datafile[],MATCH($G586,INDIRECT("datafile[Product ID]"),0),MATCH(M$3,$G$1:$U$1,0))</f>
        <v>27.76</v>
      </c>
      <c r="N586" t="str">
        <f ca="1">INDEX(datafile[],MATCH($G586,INDIRECT("datafile[Product ID]"),0),MATCH(N$3,$G$1:$U$1,0))</f>
        <v>4121 Lee Forest Suite 695
Holmesberg, FL 34338</v>
      </c>
      <c r="O586" t="str">
        <f ca="1">INDEX(datafile[],MATCH($G586,INDIRECT("datafile[Product ID]"),0),MATCH(O$3,$G$1:$U$1,0))</f>
        <v>Website</v>
      </c>
      <c r="P586">
        <f ca="1">INDEX(datafile[],MATCH($G586,INDIRECT("datafile[Product ID]"),0),MATCH(P$3,$G$1:$U$1,0))</f>
        <v>45290</v>
      </c>
      <c r="Q586">
        <f ca="1">INDEX(datafile[],MATCH($G586,INDIRECT("datafile[Product ID]"),0),MATCH(Q$3,$G$1:$U$1,0))</f>
        <v>693.51</v>
      </c>
      <c r="R586">
        <f ca="1">INDEX(datafile[],MATCH($G586,INDIRECT("datafile[Product ID]"),0),MATCH(R$3,$G$1:$U$1,0))</f>
        <v>392.2</v>
      </c>
      <c r="S586">
        <f ca="1">INDEX(datafile[],MATCH($G586,INDIRECT("datafile[Product ID]"),0),MATCH(S$3,$G$1:$U$1,0))</f>
        <v>62</v>
      </c>
      <c r="T586">
        <f ca="1">INDEX(datafile[],MATCH($G586,INDIRECT("datafile[Product ID]"),0),MATCH(T$3,$G$1:$U$1,0))</f>
        <v>21.1</v>
      </c>
      <c r="U586">
        <f ca="1">INDEX(datafile[],MATCH($G586,INDIRECT("datafile[Product ID]"),0),MATCH(U$3,$G$1:$U$1,0))</f>
        <v>19.62</v>
      </c>
    </row>
    <row r="587" spans="7:21" x14ac:dyDescent="0.25">
      <c r="G587" t="s">
        <v>1505</v>
      </c>
      <c r="H587" t="str">
        <f ca="1">INDEX(datafile[],MATCH($G587,INDIRECT("datafile[Product ID]"),0),MATCH(H$3,$G$1:$U$1,0))</f>
        <v>Clothing</v>
      </c>
      <c r="I587" t="str">
        <f ca="1">INDEX(datafile[],MATCH($G587,INDIRECT("datafile[Product ID]"),0),MATCH(I$3,$G$1:$U$1,0))</f>
        <v>Basketball</v>
      </c>
      <c r="J587" t="str">
        <f ca="1">INDEX(datafile[],MATCH($G587,INDIRECT("datafile[Product ID]"),0),MATCH(J$3,$G$1:$U$1,0))</f>
        <v>Bank Transfer</v>
      </c>
      <c r="K587" t="str">
        <f ca="1">INDEX(datafile[],MATCH($G587,INDIRECT("datafile[Product ID]"),0),MATCH(K$3,$G$1:$U$1,0))</f>
        <v>New York</v>
      </c>
      <c r="L587" t="str">
        <f ca="1">INDEX(datafile[],MATCH($G587,INDIRECT("datafile[Product ID]"),0),MATCH(L$3,$G$1:$U$1,0))</f>
        <v>Returned</v>
      </c>
      <c r="M587">
        <f ca="1">INDEX(datafile[],MATCH($G587,INDIRECT("datafile[Product ID]"),0),MATCH(M$3,$G$1:$U$1,0))</f>
        <v>11.54</v>
      </c>
      <c r="N587" t="str">
        <f ca="1">INDEX(datafile[],MATCH($G587,INDIRECT("datafile[Product ID]"),0),MATCH(N$3,$G$1:$U$1,0))</f>
        <v>94132 Emily Ford Apt. 331
Joeport, VT 79309</v>
      </c>
      <c r="O587" t="str">
        <f ca="1">INDEX(datafile[],MATCH($G587,INDIRECT("datafile[Product ID]"),0),MATCH(O$3,$G$1:$U$1,0))</f>
        <v>Website</v>
      </c>
      <c r="P587">
        <f ca="1">INDEX(datafile[],MATCH($G587,INDIRECT("datafile[Product ID]"),0),MATCH(P$3,$G$1:$U$1,0))</f>
        <v>45514</v>
      </c>
      <c r="Q587">
        <f ca="1">INDEX(datafile[],MATCH($G587,INDIRECT("datafile[Product ID]"),0),MATCH(Q$3,$G$1:$U$1,0))</f>
        <v>561.62</v>
      </c>
      <c r="R587">
        <f ca="1">INDEX(datafile[],MATCH($G587,INDIRECT("datafile[Product ID]"),0),MATCH(R$3,$G$1:$U$1,0))</f>
        <v>91.36</v>
      </c>
      <c r="S587">
        <f ca="1">INDEX(datafile[],MATCH($G587,INDIRECT("datafile[Product ID]"),0),MATCH(S$3,$G$1:$U$1,0))</f>
        <v>90</v>
      </c>
      <c r="T587">
        <f ca="1">INDEX(datafile[],MATCH($G587,INDIRECT("datafile[Product ID]"),0),MATCH(T$3,$G$1:$U$1,0))</f>
        <v>46.45</v>
      </c>
      <c r="U587">
        <f ca="1">INDEX(datafile[],MATCH($G587,INDIRECT("datafile[Product ID]"),0),MATCH(U$3,$G$1:$U$1,0))</f>
        <v>94.97</v>
      </c>
    </row>
    <row r="588" spans="7:21" x14ac:dyDescent="0.25">
      <c r="G588" t="s">
        <v>1511</v>
      </c>
      <c r="H588" t="str">
        <f ca="1">INDEX(datafile[],MATCH($G588,INDIRECT("datafile[Product ID]"),0),MATCH(H$3,$G$1:$U$1,0))</f>
        <v>Furniture</v>
      </c>
      <c r="I588" t="str">
        <f ca="1">INDEX(datafile[],MATCH($G588,INDIRECT("datafile[Product ID]"),0),MATCH(I$3,$G$1:$U$1,0))</f>
        <v>Chair</v>
      </c>
      <c r="J588" t="str">
        <f ca="1">INDEX(datafile[],MATCH($G588,INDIRECT("datafile[Product ID]"),0),MATCH(J$3,$G$1:$U$1,0))</f>
        <v>Credit Card</v>
      </c>
      <c r="K588" t="str">
        <f ca="1">INDEX(datafile[],MATCH($G588,INDIRECT("datafile[Product ID]"),0),MATCH(K$3,$G$1:$U$1,0))</f>
        <v>Chicago</v>
      </c>
      <c r="L588" t="str">
        <f ca="1">INDEX(datafile[],MATCH($G588,INDIRECT("datafile[Product ID]"),0),MATCH(L$3,$G$1:$U$1,0))</f>
        <v>Cancelled</v>
      </c>
      <c r="M588">
        <f ca="1">INDEX(datafile[],MATCH($G588,INDIRECT("datafile[Product ID]"),0),MATCH(M$3,$G$1:$U$1,0))</f>
        <v>44.45</v>
      </c>
      <c r="N588" t="str">
        <f ca="1">INDEX(datafile[],MATCH($G588,INDIRECT("datafile[Product ID]"),0),MATCH(N$3,$G$1:$U$1,0))</f>
        <v>512 Paula Square Apt. 489
Kentstad, PA 35487</v>
      </c>
      <c r="O588" t="str">
        <f ca="1">INDEX(datafile[],MATCH($G588,INDIRECT("datafile[Product ID]"),0),MATCH(O$3,$G$1:$U$1,0))</f>
        <v>Website</v>
      </c>
      <c r="P588">
        <f ca="1">INDEX(datafile[],MATCH($G588,INDIRECT("datafile[Product ID]"),0),MATCH(P$3,$G$1:$U$1,0))</f>
        <v>45312</v>
      </c>
      <c r="Q588">
        <f ca="1">INDEX(datafile[],MATCH($G588,INDIRECT("datafile[Product ID]"),0),MATCH(Q$3,$G$1:$U$1,0))</f>
        <v>966.84</v>
      </c>
      <c r="R588">
        <f ca="1">INDEX(datafile[],MATCH($G588,INDIRECT("datafile[Product ID]"),0),MATCH(R$3,$G$1:$U$1,0))</f>
        <v>143.18</v>
      </c>
      <c r="S588">
        <f ca="1">INDEX(datafile[],MATCH($G588,INDIRECT("datafile[Product ID]"),0),MATCH(S$3,$G$1:$U$1,0))</f>
        <v>47</v>
      </c>
      <c r="T588">
        <f ca="1">INDEX(datafile[],MATCH($G588,INDIRECT("datafile[Product ID]"),0),MATCH(T$3,$G$1:$U$1,0))</f>
        <v>10.85</v>
      </c>
      <c r="U588">
        <f ca="1">INDEX(datafile[],MATCH($G588,INDIRECT("datafile[Product ID]"),0),MATCH(U$3,$G$1:$U$1,0))</f>
        <v>12.13</v>
      </c>
    </row>
    <row r="589" spans="7:21" x14ac:dyDescent="0.25">
      <c r="G589" t="s">
        <v>1516</v>
      </c>
      <c r="H589" t="str">
        <f ca="1">INDEX(datafile[],MATCH($G589,INDIRECT("datafile[Product ID]"),0),MATCH(H$3,$G$1:$U$1,0))</f>
        <v>Electronics</v>
      </c>
      <c r="I589" t="str">
        <f ca="1">INDEX(datafile[],MATCH($G589,INDIRECT("datafile[Product ID]"),0),MATCH(I$3,$G$1:$U$1,0))</f>
        <v>T-shirt</v>
      </c>
      <c r="J589" t="str">
        <f ca="1">INDEX(datafile[],MATCH($G589,INDIRECT("datafile[Product ID]"),0),MATCH(J$3,$G$1:$U$1,0))</f>
        <v>Cash on Delivery</v>
      </c>
      <c r="K589" t="str">
        <f ca="1">INDEX(datafile[],MATCH($G589,INDIRECT("datafile[Product ID]"),0),MATCH(K$3,$G$1:$U$1,0))</f>
        <v>Chicago</v>
      </c>
      <c r="L589" t="str">
        <f ca="1">INDEX(datafile[],MATCH($G589,INDIRECT("datafile[Product ID]"),0),MATCH(L$3,$G$1:$U$1,0))</f>
        <v>Pending</v>
      </c>
      <c r="M589">
        <f ca="1">INDEX(datafile[],MATCH($G589,INDIRECT("datafile[Product ID]"),0),MATCH(M$3,$G$1:$U$1,0))</f>
        <v>6.29</v>
      </c>
      <c r="N589" t="str">
        <f ca="1">INDEX(datafile[],MATCH($G589,INDIRECT("datafile[Product ID]"),0),MATCH(N$3,$G$1:$U$1,0))</f>
        <v>613 Stephanie Parkway Apt. 516
North David, TN 04280</v>
      </c>
      <c r="O589" t="str">
        <f ca="1">INDEX(datafile[],MATCH($G589,INDIRECT("datafile[Product ID]"),0),MATCH(O$3,$G$1:$U$1,0))</f>
        <v>App</v>
      </c>
      <c r="P589">
        <f ca="1">INDEX(datafile[],MATCH($G589,INDIRECT("datafile[Product ID]"),0),MATCH(P$3,$G$1:$U$1,0))</f>
        <v>45225</v>
      </c>
      <c r="Q589">
        <f ca="1">INDEX(datafile[],MATCH($G589,INDIRECT("datafile[Product ID]"),0),MATCH(Q$3,$G$1:$U$1,0))</f>
        <v>543.30999999999995</v>
      </c>
      <c r="R589">
        <f ca="1">INDEX(datafile[],MATCH($G589,INDIRECT("datafile[Product ID]"),0),MATCH(R$3,$G$1:$U$1,0))</f>
        <v>183.89</v>
      </c>
      <c r="S589">
        <f ca="1">INDEX(datafile[],MATCH($G589,INDIRECT("datafile[Product ID]"),0),MATCH(S$3,$G$1:$U$1,0))</f>
        <v>36</v>
      </c>
      <c r="T589">
        <f ca="1">INDEX(datafile[],MATCH($G589,INDIRECT("datafile[Product ID]"),0),MATCH(T$3,$G$1:$U$1,0))</f>
        <v>45.14</v>
      </c>
      <c r="U589">
        <f ca="1">INDEX(datafile[],MATCH($G589,INDIRECT("datafile[Product ID]"),0),MATCH(U$3,$G$1:$U$1,0))</f>
        <v>49.93</v>
      </c>
    </row>
    <row r="590" spans="7:21" x14ac:dyDescent="0.25">
      <c r="G590" t="s">
        <v>1519</v>
      </c>
      <c r="H590" t="str">
        <f ca="1">INDEX(datafile[],MATCH($G590,INDIRECT("datafile[Product ID]"),0),MATCH(H$3,$G$1:$U$1,0))</f>
        <v>Sports</v>
      </c>
      <c r="I590" t="str">
        <f ca="1">INDEX(datafile[],MATCH($G590,INDIRECT("datafile[Product ID]"),0),MATCH(I$3,$G$1:$U$1,0))</f>
        <v>Novel</v>
      </c>
      <c r="J590" t="str">
        <f ca="1">INDEX(datafile[],MATCH($G590,INDIRECT("datafile[Product ID]"),0),MATCH(J$3,$G$1:$U$1,0))</f>
        <v>Credit Card</v>
      </c>
      <c r="K590" t="str">
        <f ca="1">INDEX(datafile[],MATCH($G590,INDIRECT("datafile[Product ID]"),0),MATCH(K$3,$G$1:$U$1,0))</f>
        <v>Houston</v>
      </c>
      <c r="L590" t="str">
        <f ca="1">INDEX(datafile[],MATCH($G590,INDIRECT("datafile[Product ID]"),0),MATCH(L$3,$G$1:$U$1,0))</f>
        <v>Returned</v>
      </c>
      <c r="M590">
        <f ca="1">INDEX(datafile[],MATCH($G590,INDIRECT("datafile[Product ID]"),0),MATCH(M$3,$G$1:$U$1,0))</f>
        <v>36.31</v>
      </c>
      <c r="N590" t="str">
        <f ca="1">INDEX(datafile[],MATCH($G590,INDIRECT("datafile[Product ID]"),0),MATCH(N$3,$G$1:$U$1,0))</f>
        <v>1540 Larson Stravenue
Port Elizabethburgh, MN 16202</v>
      </c>
      <c r="O590" t="str">
        <f ca="1">INDEX(datafile[],MATCH($G590,INDIRECT("datafile[Product ID]"),0),MATCH(O$3,$G$1:$U$1,0))</f>
        <v>Website</v>
      </c>
      <c r="P590">
        <f ca="1">INDEX(datafile[],MATCH($G590,INDIRECT("datafile[Product ID]"),0),MATCH(P$3,$G$1:$U$1,0))</f>
        <v>45347</v>
      </c>
      <c r="Q590">
        <f ca="1">INDEX(datafile[],MATCH($G590,INDIRECT("datafile[Product ID]"),0),MATCH(Q$3,$G$1:$U$1,0))</f>
        <v>406.59</v>
      </c>
      <c r="R590">
        <f ca="1">INDEX(datafile[],MATCH($G590,INDIRECT("datafile[Product ID]"),0),MATCH(R$3,$G$1:$U$1,0))</f>
        <v>147.76</v>
      </c>
      <c r="S590">
        <f ca="1">INDEX(datafile[],MATCH($G590,INDIRECT("datafile[Product ID]"),0),MATCH(S$3,$G$1:$U$1,0))</f>
        <v>43</v>
      </c>
      <c r="T590">
        <f ca="1">INDEX(datafile[],MATCH($G590,INDIRECT("datafile[Product ID]"),0),MATCH(T$3,$G$1:$U$1,0))</f>
        <v>21.29</v>
      </c>
      <c r="U590">
        <f ca="1">INDEX(datafile[],MATCH($G590,INDIRECT("datafile[Product ID]"),0),MATCH(U$3,$G$1:$U$1,0))</f>
        <v>82.19</v>
      </c>
    </row>
    <row r="591" spans="7:21" x14ac:dyDescent="0.25">
      <c r="G591" t="s">
        <v>1521</v>
      </c>
      <c r="H591" t="str">
        <f ca="1">INDEX(datafile[],MATCH($G591,INDIRECT("datafile[Product ID]"),0),MATCH(H$3,$G$1:$U$1,0))</f>
        <v>Sports</v>
      </c>
      <c r="I591" t="str">
        <f ca="1">INDEX(datafile[],MATCH($G591,INDIRECT("datafile[Product ID]"),0),MATCH(I$3,$G$1:$U$1,0))</f>
        <v>Laptop</v>
      </c>
      <c r="J591" t="str">
        <f ca="1">INDEX(datafile[],MATCH($G591,INDIRECT("datafile[Product ID]"),0),MATCH(J$3,$G$1:$U$1,0))</f>
        <v>PayPal</v>
      </c>
      <c r="K591" t="str">
        <f ca="1">INDEX(datafile[],MATCH($G591,INDIRECT("datafile[Product ID]"),0),MATCH(K$3,$G$1:$U$1,0))</f>
        <v>San Francisco</v>
      </c>
      <c r="L591" t="str">
        <f ca="1">INDEX(datafile[],MATCH($G591,INDIRECT("datafile[Product ID]"),0),MATCH(L$3,$G$1:$U$1,0))</f>
        <v>Returned</v>
      </c>
      <c r="M591">
        <f ca="1">INDEX(datafile[],MATCH($G591,INDIRECT("datafile[Product ID]"),0),MATCH(M$3,$G$1:$U$1,0))</f>
        <v>24.84</v>
      </c>
      <c r="N591" t="str">
        <f ca="1">INDEX(datafile[],MATCH($G591,INDIRECT("datafile[Product ID]"),0),MATCH(N$3,$G$1:$U$1,0))</f>
        <v>9726 Williams Flats
Watsonton, TX 00795</v>
      </c>
      <c r="O591" t="str">
        <f ca="1">INDEX(datafile[],MATCH($G591,INDIRECT("datafile[Product ID]"),0),MATCH(O$3,$G$1:$U$1,0))</f>
        <v>App</v>
      </c>
      <c r="P591">
        <f ca="1">INDEX(datafile[],MATCH($G591,INDIRECT("datafile[Product ID]"),0),MATCH(P$3,$G$1:$U$1,0))</f>
        <v>45354</v>
      </c>
      <c r="Q591">
        <f ca="1">INDEX(datafile[],MATCH($G591,INDIRECT("datafile[Product ID]"),0),MATCH(Q$3,$G$1:$U$1,0))</f>
        <v>425.05</v>
      </c>
      <c r="R591">
        <f ca="1">INDEX(datafile[],MATCH($G591,INDIRECT("datafile[Product ID]"),0),MATCH(R$3,$G$1:$U$1,0))</f>
        <v>160.53</v>
      </c>
      <c r="S591">
        <f ca="1">INDEX(datafile[],MATCH($G591,INDIRECT("datafile[Product ID]"),0),MATCH(S$3,$G$1:$U$1,0))</f>
        <v>1</v>
      </c>
      <c r="T591">
        <f ca="1">INDEX(datafile[],MATCH($G591,INDIRECT("datafile[Product ID]"),0),MATCH(T$3,$G$1:$U$1,0))</f>
        <v>7.53</v>
      </c>
      <c r="U591">
        <f ca="1">INDEX(datafile[],MATCH($G591,INDIRECT("datafile[Product ID]"),0),MATCH(U$3,$G$1:$U$1,0))</f>
        <v>61</v>
      </c>
    </row>
    <row r="592" spans="7:21" x14ac:dyDescent="0.25">
      <c r="G592" t="s">
        <v>1523</v>
      </c>
      <c r="H592" t="str">
        <f ca="1">INDEX(datafile[],MATCH($G592,INDIRECT("datafile[Product ID]"),0),MATCH(H$3,$G$1:$U$1,0))</f>
        <v>Clothing</v>
      </c>
      <c r="I592" t="str">
        <f ca="1">INDEX(datafile[],MATCH($G592,INDIRECT("datafile[Product ID]"),0),MATCH(I$3,$G$1:$U$1,0))</f>
        <v>T-shirt</v>
      </c>
      <c r="J592" t="str">
        <f ca="1">INDEX(datafile[],MATCH($G592,INDIRECT("datafile[Product ID]"),0),MATCH(J$3,$G$1:$U$1,0))</f>
        <v>Bank Transfer</v>
      </c>
      <c r="K592" t="str">
        <f ca="1">INDEX(datafile[],MATCH($G592,INDIRECT("datafile[Product ID]"),0),MATCH(K$3,$G$1:$U$1,0))</f>
        <v>Los Angeles</v>
      </c>
      <c r="L592" t="str">
        <f ca="1">INDEX(datafile[],MATCH($G592,INDIRECT("datafile[Product ID]"),0),MATCH(L$3,$G$1:$U$1,0))</f>
        <v>Pending</v>
      </c>
      <c r="M592">
        <f ca="1">INDEX(datafile[],MATCH($G592,INDIRECT("datafile[Product ID]"),0),MATCH(M$3,$G$1:$U$1,0))</f>
        <v>40.299999999999997</v>
      </c>
      <c r="N592" t="str">
        <f ca="1">INDEX(datafile[],MATCH($G592,INDIRECT("datafile[Product ID]"),0),MATCH(N$3,$G$1:$U$1,0))</f>
        <v>698 Catherine Glens
Susanbury, UT 33663</v>
      </c>
      <c r="O592" t="str">
        <f ca="1">INDEX(datafile[],MATCH($G592,INDIRECT("datafile[Product ID]"),0),MATCH(O$3,$G$1:$U$1,0))</f>
        <v>Website</v>
      </c>
      <c r="P592">
        <f ca="1">INDEX(datafile[],MATCH($G592,INDIRECT("datafile[Product ID]"),0),MATCH(P$3,$G$1:$U$1,0))</f>
        <v>45326</v>
      </c>
      <c r="Q592">
        <f ca="1">INDEX(datafile[],MATCH($G592,INDIRECT("datafile[Product ID]"),0),MATCH(Q$3,$G$1:$U$1,0))</f>
        <v>117.47</v>
      </c>
      <c r="R592">
        <f ca="1">INDEX(datafile[],MATCH($G592,INDIRECT("datafile[Product ID]"),0),MATCH(R$3,$G$1:$U$1,0))</f>
        <v>75.3</v>
      </c>
      <c r="S592">
        <f ca="1">INDEX(datafile[],MATCH($G592,INDIRECT("datafile[Product ID]"),0),MATCH(S$3,$G$1:$U$1,0))</f>
        <v>62</v>
      </c>
      <c r="T592">
        <f ca="1">INDEX(datafile[],MATCH($G592,INDIRECT("datafile[Product ID]"),0),MATCH(T$3,$G$1:$U$1,0))</f>
        <v>44.96</v>
      </c>
      <c r="U592">
        <f ca="1">INDEX(datafile[],MATCH($G592,INDIRECT("datafile[Product ID]"),0),MATCH(U$3,$G$1:$U$1,0))</f>
        <v>92.91</v>
      </c>
    </row>
    <row r="593" spans="7:21" x14ac:dyDescent="0.25">
      <c r="G593" t="s">
        <v>1525</v>
      </c>
      <c r="H593" t="str">
        <f ca="1">INDEX(datafile[],MATCH($G593,INDIRECT("datafile[Product ID]"),0),MATCH(H$3,$G$1:$U$1,0))</f>
        <v>Sports</v>
      </c>
      <c r="I593" t="str">
        <f ca="1">INDEX(datafile[],MATCH($G593,INDIRECT("datafile[Product ID]"),0),MATCH(I$3,$G$1:$U$1,0))</f>
        <v>Novel</v>
      </c>
      <c r="J593" t="str">
        <f ca="1">INDEX(datafile[],MATCH($G593,INDIRECT("datafile[Product ID]"),0),MATCH(J$3,$G$1:$U$1,0))</f>
        <v>PayPal</v>
      </c>
      <c r="K593" t="str">
        <f ca="1">INDEX(datafile[],MATCH($G593,INDIRECT("datafile[Product ID]"),0),MATCH(K$3,$G$1:$U$1,0))</f>
        <v>Houston</v>
      </c>
      <c r="L593" t="str">
        <f ca="1">INDEX(datafile[],MATCH($G593,INDIRECT("datafile[Product ID]"),0),MATCH(L$3,$G$1:$U$1,0))</f>
        <v>Completed</v>
      </c>
      <c r="M593">
        <f ca="1">INDEX(datafile[],MATCH($G593,INDIRECT("datafile[Product ID]"),0),MATCH(M$3,$G$1:$U$1,0))</f>
        <v>9.5299999999999994</v>
      </c>
      <c r="N593" t="str">
        <f ca="1">INDEX(datafile[],MATCH($G593,INDIRECT("datafile[Product ID]"),0),MATCH(N$3,$G$1:$U$1,0))</f>
        <v>9622 Melody Lock Suite 349
Dwaynebury, CO 43498</v>
      </c>
      <c r="O593" t="str">
        <f ca="1">INDEX(datafile[],MATCH($G593,INDIRECT("datafile[Product ID]"),0),MATCH(O$3,$G$1:$U$1,0))</f>
        <v>Website</v>
      </c>
      <c r="P593">
        <f ca="1">INDEX(datafile[],MATCH($G593,INDIRECT("datafile[Product ID]"),0),MATCH(P$3,$G$1:$U$1,0))</f>
        <v>45221</v>
      </c>
      <c r="Q593">
        <f ca="1">INDEX(datafile[],MATCH($G593,INDIRECT("datafile[Product ID]"),0),MATCH(Q$3,$G$1:$U$1,0))</f>
        <v>809.03</v>
      </c>
      <c r="R593">
        <f ca="1">INDEX(datafile[],MATCH($G593,INDIRECT("datafile[Product ID]"),0),MATCH(R$3,$G$1:$U$1,0))</f>
        <v>84.15</v>
      </c>
      <c r="S593">
        <f ca="1">INDEX(datafile[],MATCH($G593,INDIRECT("datafile[Product ID]"),0),MATCH(S$3,$G$1:$U$1,0))</f>
        <v>4</v>
      </c>
      <c r="T593">
        <f ca="1">INDEX(datafile[],MATCH($G593,INDIRECT("datafile[Product ID]"),0),MATCH(T$3,$G$1:$U$1,0))</f>
        <v>32.43</v>
      </c>
      <c r="U593">
        <f ca="1">INDEX(datafile[],MATCH($G593,INDIRECT("datafile[Product ID]"),0),MATCH(U$3,$G$1:$U$1,0))</f>
        <v>24.8</v>
      </c>
    </row>
    <row r="594" spans="7:21" x14ac:dyDescent="0.25">
      <c r="G594" t="s">
        <v>1527</v>
      </c>
      <c r="H594" t="str">
        <f ca="1">INDEX(datafile[],MATCH($G594,INDIRECT("datafile[Product ID]"),0),MATCH(H$3,$G$1:$U$1,0))</f>
        <v>Furniture</v>
      </c>
      <c r="I594" t="str">
        <f ca="1">INDEX(datafile[],MATCH($G594,INDIRECT("datafile[Product ID]"),0),MATCH(I$3,$G$1:$U$1,0))</f>
        <v>Laptop</v>
      </c>
      <c r="J594" t="str">
        <f ca="1">INDEX(datafile[],MATCH($G594,INDIRECT("datafile[Product ID]"),0),MATCH(J$3,$G$1:$U$1,0))</f>
        <v>Bank Transfer</v>
      </c>
      <c r="K594" t="str">
        <f ca="1">INDEX(datafile[],MATCH($G594,INDIRECT("datafile[Product ID]"),0),MATCH(K$3,$G$1:$U$1,0))</f>
        <v>San Francisco</v>
      </c>
      <c r="L594" t="str">
        <f ca="1">INDEX(datafile[],MATCH($G594,INDIRECT("datafile[Product ID]"),0),MATCH(L$3,$G$1:$U$1,0))</f>
        <v>Returned</v>
      </c>
      <c r="M594">
        <f ca="1">INDEX(datafile[],MATCH($G594,INDIRECT("datafile[Product ID]"),0),MATCH(M$3,$G$1:$U$1,0))</f>
        <v>15.18</v>
      </c>
      <c r="N594" t="str">
        <f ca="1">INDEX(datafile[],MATCH($G594,INDIRECT("datafile[Product ID]"),0),MATCH(N$3,$G$1:$U$1,0))</f>
        <v>00427 Angela Extensions Suite 892
Gardnerburgh, MA 80435</v>
      </c>
      <c r="O594" t="str">
        <f ca="1">INDEX(datafile[],MATCH($G594,INDIRECT("datafile[Product ID]"),0),MATCH(O$3,$G$1:$U$1,0))</f>
        <v>App</v>
      </c>
      <c r="P594">
        <f ca="1">INDEX(datafile[],MATCH($G594,INDIRECT("datafile[Product ID]"),0),MATCH(P$3,$G$1:$U$1,0))</f>
        <v>45523</v>
      </c>
      <c r="Q594">
        <f ca="1">INDEX(datafile[],MATCH($G594,INDIRECT("datafile[Product ID]"),0),MATCH(Q$3,$G$1:$U$1,0))</f>
        <v>386.74</v>
      </c>
      <c r="R594">
        <f ca="1">INDEX(datafile[],MATCH($G594,INDIRECT("datafile[Product ID]"),0),MATCH(R$3,$G$1:$U$1,0))</f>
        <v>114.13</v>
      </c>
      <c r="S594">
        <f ca="1">INDEX(datafile[],MATCH($G594,INDIRECT("datafile[Product ID]"),0),MATCH(S$3,$G$1:$U$1,0))</f>
        <v>13</v>
      </c>
      <c r="T594">
        <f ca="1">INDEX(datafile[],MATCH($G594,INDIRECT("datafile[Product ID]"),0),MATCH(T$3,$G$1:$U$1,0))</f>
        <v>6.6</v>
      </c>
      <c r="U594">
        <f ca="1">INDEX(datafile[],MATCH($G594,INDIRECT("datafile[Product ID]"),0),MATCH(U$3,$G$1:$U$1,0))</f>
        <v>34.21</v>
      </c>
    </row>
    <row r="595" spans="7:21" x14ac:dyDescent="0.25">
      <c r="G595" t="s">
        <v>1530</v>
      </c>
      <c r="H595" t="str">
        <f ca="1">INDEX(datafile[],MATCH($G595,INDIRECT("datafile[Product ID]"),0),MATCH(H$3,$G$1:$U$1,0))</f>
        <v>Clothing</v>
      </c>
      <c r="I595" t="str">
        <f ca="1">INDEX(datafile[],MATCH($G595,INDIRECT("datafile[Product ID]"),0),MATCH(I$3,$G$1:$U$1,0))</f>
        <v>Novel</v>
      </c>
      <c r="J595" t="str">
        <f ca="1">INDEX(datafile[],MATCH($G595,INDIRECT("datafile[Product ID]"),0),MATCH(J$3,$G$1:$U$1,0))</f>
        <v>Credit Card</v>
      </c>
      <c r="K595" t="str">
        <f ca="1">INDEX(datafile[],MATCH($G595,INDIRECT("datafile[Product ID]"),0),MATCH(K$3,$G$1:$U$1,0))</f>
        <v>Chicago</v>
      </c>
      <c r="L595" t="str">
        <f ca="1">INDEX(datafile[],MATCH($G595,INDIRECT("datafile[Product ID]"),0),MATCH(L$3,$G$1:$U$1,0))</f>
        <v>Pending</v>
      </c>
      <c r="M595">
        <f ca="1">INDEX(datafile[],MATCH($G595,INDIRECT("datafile[Product ID]"),0),MATCH(M$3,$G$1:$U$1,0))</f>
        <v>46.62</v>
      </c>
      <c r="N595" t="str">
        <f ca="1">INDEX(datafile[],MATCH($G595,INDIRECT("datafile[Product ID]"),0),MATCH(N$3,$G$1:$U$1,0))</f>
        <v>199 Smith Forest
Tylerside, IA 16463</v>
      </c>
      <c r="O595" t="str">
        <f ca="1">INDEX(datafile[],MATCH($G595,INDIRECT("datafile[Product ID]"),0),MATCH(O$3,$G$1:$U$1,0))</f>
        <v>App</v>
      </c>
      <c r="P595">
        <f ca="1">INDEX(datafile[],MATCH($G595,INDIRECT("datafile[Product ID]"),0),MATCH(P$3,$G$1:$U$1,0))</f>
        <v>45374</v>
      </c>
      <c r="Q595">
        <f ca="1">INDEX(datafile[],MATCH($G595,INDIRECT("datafile[Product ID]"),0),MATCH(Q$3,$G$1:$U$1,0))</f>
        <v>544.54999999999995</v>
      </c>
      <c r="R595">
        <f ca="1">INDEX(datafile[],MATCH($G595,INDIRECT("datafile[Product ID]"),0),MATCH(R$3,$G$1:$U$1,0))</f>
        <v>178.86</v>
      </c>
      <c r="S595">
        <f ca="1">INDEX(datafile[],MATCH($G595,INDIRECT("datafile[Product ID]"),0),MATCH(S$3,$G$1:$U$1,0))</f>
        <v>25</v>
      </c>
      <c r="T595">
        <f ca="1">INDEX(datafile[],MATCH($G595,INDIRECT("datafile[Product ID]"),0),MATCH(T$3,$G$1:$U$1,0))</f>
        <v>13.81</v>
      </c>
      <c r="U595">
        <f ca="1">INDEX(datafile[],MATCH($G595,INDIRECT("datafile[Product ID]"),0),MATCH(U$3,$G$1:$U$1,0))</f>
        <v>35.49</v>
      </c>
    </row>
    <row r="596" spans="7:21" x14ac:dyDescent="0.25">
      <c r="G596" t="s">
        <v>1534</v>
      </c>
      <c r="H596" t="str">
        <f ca="1">INDEX(datafile[],MATCH($G596,INDIRECT("datafile[Product ID]"),0),MATCH(H$3,$G$1:$U$1,0))</f>
        <v>Electronics</v>
      </c>
      <c r="I596" t="str">
        <f ca="1">INDEX(datafile[],MATCH($G596,INDIRECT("datafile[Product ID]"),0),MATCH(I$3,$G$1:$U$1,0))</f>
        <v>Laptop</v>
      </c>
      <c r="J596" t="str">
        <f ca="1">INDEX(datafile[],MATCH($G596,INDIRECT("datafile[Product ID]"),0),MATCH(J$3,$G$1:$U$1,0))</f>
        <v>Cash on Delivery</v>
      </c>
      <c r="K596" t="str">
        <f ca="1">INDEX(datafile[],MATCH($G596,INDIRECT("datafile[Product ID]"),0),MATCH(K$3,$G$1:$U$1,0))</f>
        <v>New York</v>
      </c>
      <c r="L596" t="str">
        <f ca="1">INDEX(datafile[],MATCH($G596,INDIRECT("datafile[Product ID]"),0),MATCH(L$3,$G$1:$U$1,0))</f>
        <v>Pending</v>
      </c>
      <c r="M596">
        <f ca="1">INDEX(datafile[],MATCH($G596,INDIRECT("datafile[Product ID]"),0),MATCH(M$3,$G$1:$U$1,0))</f>
        <v>49.24</v>
      </c>
      <c r="N596" t="str">
        <f ca="1">INDEX(datafile[],MATCH($G596,INDIRECT("datafile[Product ID]"),0),MATCH(N$3,$G$1:$U$1,0))</f>
        <v>11707 Dunn Crossing
South Derekberg, DC 63715</v>
      </c>
      <c r="O596" t="str">
        <f ca="1">INDEX(datafile[],MATCH($G596,INDIRECT("datafile[Product ID]"),0),MATCH(O$3,$G$1:$U$1,0))</f>
        <v>App</v>
      </c>
      <c r="P596">
        <f ca="1">INDEX(datafile[],MATCH($G596,INDIRECT("datafile[Product ID]"),0),MATCH(P$3,$G$1:$U$1,0))</f>
        <v>45223</v>
      </c>
      <c r="Q596">
        <f ca="1">INDEX(datafile[],MATCH($G596,INDIRECT("datafile[Product ID]"),0),MATCH(Q$3,$G$1:$U$1,0))</f>
        <v>406.99</v>
      </c>
      <c r="R596">
        <f ca="1">INDEX(datafile[],MATCH($G596,INDIRECT("datafile[Product ID]"),0),MATCH(R$3,$G$1:$U$1,0))</f>
        <v>201.91</v>
      </c>
      <c r="S596">
        <f ca="1">INDEX(datafile[],MATCH($G596,INDIRECT("datafile[Product ID]"),0),MATCH(S$3,$G$1:$U$1,0))</f>
        <v>41</v>
      </c>
      <c r="T596">
        <f ca="1">INDEX(datafile[],MATCH($G596,INDIRECT("datafile[Product ID]"),0),MATCH(T$3,$G$1:$U$1,0))</f>
        <v>35.619999999999997</v>
      </c>
      <c r="U596">
        <f ca="1">INDEX(datafile[],MATCH($G596,INDIRECT("datafile[Product ID]"),0),MATCH(U$3,$G$1:$U$1,0))</f>
        <v>10.86</v>
      </c>
    </row>
    <row r="597" spans="7:21" x14ac:dyDescent="0.25">
      <c r="G597" t="s">
        <v>1537</v>
      </c>
      <c r="H597" t="str">
        <f ca="1">INDEX(datafile[],MATCH($G597,INDIRECT("datafile[Product ID]"),0),MATCH(H$3,$G$1:$U$1,0))</f>
        <v>Electronics</v>
      </c>
      <c r="I597" t="str">
        <f ca="1">INDEX(datafile[],MATCH($G597,INDIRECT("datafile[Product ID]"),0),MATCH(I$3,$G$1:$U$1,0))</f>
        <v>T-shirt</v>
      </c>
      <c r="J597" t="str">
        <f ca="1">INDEX(datafile[],MATCH($G597,INDIRECT("datafile[Product ID]"),0),MATCH(J$3,$G$1:$U$1,0))</f>
        <v>Cash on Delivery</v>
      </c>
      <c r="K597" t="str">
        <f ca="1">INDEX(datafile[],MATCH($G597,INDIRECT("datafile[Product ID]"),0),MATCH(K$3,$G$1:$U$1,0))</f>
        <v>Chicago</v>
      </c>
      <c r="L597" t="str">
        <f ca="1">INDEX(datafile[],MATCH($G597,INDIRECT("datafile[Product ID]"),0),MATCH(L$3,$G$1:$U$1,0))</f>
        <v>Returned</v>
      </c>
      <c r="M597">
        <f ca="1">INDEX(datafile[],MATCH($G597,INDIRECT("datafile[Product ID]"),0),MATCH(M$3,$G$1:$U$1,0))</f>
        <v>16.71</v>
      </c>
      <c r="N597" t="str">
        <f ca="1">INDEX(datafile[],MATCH($G597,INDIRECT("datafile[Product ID]"),0),MATCH(N$3,$G$1:$U$1,0))</f>
        <v>8304 Taylor Knolls
North Kimberly, CT 44686</v>
      </c>
      <c r="O597" t="str">
        <f ca="1">INDEX(datafile[],MATCH($G597,INDIRECT("datafile[Product ID]"),0),MATCH(O$3,$G$1:$U$1,0))</f>
        <v>Website</v>
      </c>
      <c r="P597">
        <f ca="1">INDEX(datafile[],MATCH($G597,INDIRECT("datafile[Product ID]"),0),MATCH(P$3,$G$1:$U$1,0))</f>
        <v>45374</v>
      </c>
      <c r="Q597">
        <f ca="1">INDEX(datafile[],MATCH($G597,INDIRECT("datafile[Product ID]"),0),MATCH(Q$3,$G$1:$U$1,0))</f>
        <v>987.42</v>
      </c>
      <c r="R597">
        <f ca="1">INDEX(datafile[],MATCH($G597,INDIRECT("datafile[Product ID]"),0),MATCH(R$3,$G$1:$U$1,0))</f>
        <v>491.83</v>
      </c>
      <c r="S597">
        <f ca="1">INDEX(datafile[],MATCH($G597,INDIRECT("datafile[Product ID]"),0),MATCH(S$3,$G$1:$U$1,0))</f>
        <v>31</v>
      </c>
      <c r="T597">
        <f ca="1">INDEX(datafile[],MATCH($G597,INDIRECT("datafile[Product ID]"),0),MATCH(T$3,$G$1:$U$1,0))</f>
        <v>36.46</v>
      </c>
      <c r="U597">
        <f ca="1">INDEX(datafile[],MATCH($G597,INDIRECT("datafile[Product ID]"),0),MATCH(U$3,$G$1:$U$1,0))</f>
        <v>79.56</v>
      </c>
    </row>
    <row r="598" spans="7:21" x14ac:dyDescent="0.25">
      <c r="G598" t="s">
        <v>1540</v>
      </c>
      <c r="H598" t="str">
        <f ca="1">INDEX(datafile[],MATCH($G598,INDIRECT("datafile[Product ID]"),0),MATCH(H$3,$G$1:$U$1,0))</f>
        <v>Sports</v>
      </c>
      <c r="I598" t="str">
        <f ca="1">INDEX(datafile[],MATCH($G598,INDIRECT("datafile[Product ID]"),0),MATCH(I$3,$G$1:$U$1,0))</f>
        <v>Basketball</v>
      </c>
      <c r="J598" t="str">
        <f ca="1">INDEX(datafile[],MATCH($G598,INDIRECT("datafile[Product ID]"),0),MATCH(J$3,$G$1:$U$1,0))</f>
        <v>Bank Transfer</v>
      </c>
      <c r="K598" t="str">
        <f ca="1">INDEX(datafile[],MATCH($G598,INDIRECT("datafile[Product ID]"),0),MATCH(K$3,$G$1:$U$1,0))</f>
        <v>Houston</v>
      </c>
      <c r="L598" t="str">
        <f ca="1">INDEX(datafile[],MATCH($G598,INDIRECT("datafile[Product ID]"),0),MATCH(L$3,$G$1:$U$1,0))</f>
        <v>Pending</v>
      </c>
      <c r="M598">
        <f ca="1">INDEX(datafile[],MATCH($G598,INDIRECT("datafile[Product ID]"),0),MATCH(M$3,$G$1:$U$1,0))</f>
        <v>37.44</v>
      </c>
      <c r="N598" t="str">
        <f ca="1">INDEX(datafile[],MATCH($G598,INDIRECT("datafile[Product ID]"),0),MATCH(N$3,$G$1:$U$1,0))</f>
        <v>61928 Gonzales Expressway Apt. 046
Martineztown, AZ 12509</v>
      </c>
      <c r="O598" t="str">
        <f ca="1">INDEX(datafile[],MATCH($G598,INDIRECT("datafile[Product ID]"),0),MATCH(O$3,$G$1:$U$1,0))</f>
        <v>App</v>
      </c>
      <c r="P598">
        <f ca="1">INDEX(datafile[],MATCH($G598,INDIRECT("datafile[Product ID]"),0),MATCH(P$3,$G$1:$U$1,0))</f>
        <v>45316</v>
      </c>
      <c r="Q598">
        <f ca="1">INDEX(datafile[],MATCH($G598,INDIRECT("datafile[Product ID]"),0),MATCH(Q$3,$G$1:$U$1,0))</f>
        <v>136.43</v>
      </c>
      <c r="R598">
        <f ca="1">INDEX(datafile[],MATCH($G598,INDIRECT("datafile[Product ID]"),0),MATCH(R$3,$G$1:$U$1,0))</f>
        <v>215.24</v>
      </c>
      <c r="S598">
        <f ca="1">INDEX(datafile[],MATCH($G598,INDIRECT("datafile[Product ID]"),0),MATCH(S$3,$G$1:$U$1,0))</f>
        <v>71</v>
      </c>
      <c r="T598">
        <f ca="1">INDEX(datafile[],MATCH($G598,INDIRECT("datafile[Product ID]"),0),MATCH(T$3,$G$1:$U$1,0))</f>
        <v>24.34</v>
      </c>
      <c r="U598">
        <f ca="1">INDEX(datafile[],MATCH($G598,INDIRECT("datafile[Product ID]"),0),MATCH(U$3,$G$1:$U$1,0))</f>
        <v>98.65</v>
      </c>
    </row>
    <row r="599" spans="7:21" x14ac:dyDescent="0.25">
      <c r="G599" t="s">
        <v>1543</v>
      </c>
      <c r="H599" t="str">
        <f ca="1">INDEX(datafile[],MATCH($G599,INDIRECT("datafile[Product ID]"),0),MATCH(H$3,$G$1:$U$1,0))</f>
        <v>Furniture</v>
      </c>
      <c r="I599" t="str">
        <f ca="1">INDEX(datafile[],MATCH($G599,INDIRECT("datafile[Product ID]"),0),MATCH(I$3,$G$1:$U$1,0))</f>
        <v>Basketball</v>
      </c>
      <c r="J599" t="str">
        <f ca="1">INDEX(datafile[],MATCH($G599,INDIRECT("datafile[Product ID]"),0),MATCH(J$3,$G$1:$U$1,0))</f>
        <v>Credit Card</v>
      </c>
      <c r="K599" t="str">
        <f ca="1">INDEX(datafile[],MATCH($G599,INDIRECT("datafile[Product ID]"),0),MATCH(K$3,$G$1:$U$1,0))</f>
        <v>Chicago</v>
      </c>
      <c r="L599" t="str">
        <f ca="1">INDEX(datafile[],MATCH($G599,INDIRECT("datafile[Product ID]"),0),MATCH(L$3,$G$1:$U$1,0))</f>
        <v>Completed</v>
      </c>
      <c r="M599">
        <f ca="1">INDEX(datafile[],MATCH($G599,INDIRECT("datafile[Product ID]"),0),MATCH(M$3,$G$1:$U$1,0))</f>
        <v>24.84</v>
      </c>
      <c r="N599" t="str">
        <f ca="1">INDEX(datafile[],MATCH($G599,INDIRECT("datafile[Product ID]"),0),MATCH(N$3,$G$1:$U$1,0))</f>
        <v>94236 Amy Spurs
Port Xavier, NH 23019</v>
      </c>
      <c r="O599" t="str">
        <f ca="1">INDEX(datafile[],MATCH($G599,INDIRECT("datafile[Product ID]"),0),MATCH(O$3,$G$1:$U$1,0))</f>
        <v>Website</v>
      </c>
      <c r="P599">
        <f ca="1">INDEX(datafile[],MATCH($G599,INDIRECT("datafile[Product ID]"),0),MATCH(P$3,$G$1:$U$1,0))</f>
        <v>45300</v>
      </c>
      <c r="Q599">
        <f ca="1">INDEX(datafile[],MATCH($G599,INDIRECT("datafile[Product ID]"),0),MATCH(Q$3,$G$1:$U$1,0))</f>
        <v>149.97999999999999</v>
      </c>
      <c r="R599">
        <f ca="1">INDEX(datafile[],MATCH($G599,INDIRECT("datafile[Product ID]"),0),MATCH(R$3,$G$1:$U$1,0))</f>
        <v>290.88</v>
      </c>
      <c r="S599">
        <f ca="1">INDEX(datafile[],MATCH($G599,INDIRECT("datafile[Product ID]"),0),MATCH(S$3,$G$1:$U$1,0))</f>
        <v>52</v>
      </c>
      <c r="T599">
        <f ca="1">INDEX(datafile[],MATCH($G599,INDIRECT("datafile[Product ID]"),0),MATCH(T$3,$G$1:$U$1,0))</f>
        <v>48.58</v>
      </c>
      <c r="U599">
        <f ca="1">INDEX(datafile[],MATCH($G599,INDIRECT("datafile[Product ID]"),0),MATCH(U$3,$G$1:$U$1,0))</f>
        <v>28.72</v>
      </c>
    </row>
    <row r="600" spans="7:21" x14ac:dyDescent="0.25">
      <c r="G600" t="s">
        <v>1545</v>
      </c>
      <c r="H600" t="str">
        <f ca="1">INDEX(datafile[],MATCH($G600,INDIRECT("datafile[Product ID]"),0),MATCH(H$3,$G$1:$U$1,0))</f>
        <v>Clothing</v>
      </c>
      <c r="I600" t="str">
        <f ca="1">INDEX(datafile[],MATCH($G600,INDIRECT("datafile[Product ID]"),0),MATCH(I$3,$G$1:$U$1,0))</f>
        <v>Novel</v>
      </c>
      <c r="J600" t="str">
        <f ca="1">INDEX(datafile[],MATCH($G600,INDIRECT("datafile[Product ID]"),0),MATCH(J$3,$G$1:$U$1,0))</f>
        <v>Bank Transfer</v>
      </c>
      <c r="K600" t="str">
        <f ca="1">INDEX(datafile[],MATCH($G600,INDIRECT("datafile[Product ID]"),0),MATCH(K$3,$G$1:$U$1,0))</f>
        <v>San Francisco</v>
      </c>
      <c r="L600" t="str">
        <f ca="1">INDEX(datafile[],MATCH($G600,INDIRECT("datafile[Product ID]"),0),MATCH(L$3,$G$1:$U$1,0))</f>
        <v>Returned</v>
      </c>
      <c r="M600">
        <f ca="1">INDEX(datafile[],MATCH($G600,INDIRECT("datafile[Product ID]"),0),MATCH(M$3,$G$1:$U$1,0))</f>
        <v>23.43</v>
      </c>
      <c r="N600" t="str">
        <f ca="1">INDEX(datafile[],MATCH($G600,INDIRECT("datafile[Product ID]"),0),MATCH(N$3,$G$1:$U$1,0))</f>
        <v>48096 Fox Wells Suite 293
Morganland, SC 94322</v>
      </c>
      <c r="O600" t="str">
        <f ca="1">INDEX(datafile[],MATCH($G600,INDIRECT("datafile[Product ID]"),0),MATCH(O$3,$G$1:$U$1,0))</f>
        <v>App</v>
      </c>
      <c r="P600">
        <f ca="1">INDEX(datafile[],MATCH($G600,INDIRECT("datafile[Product ID]"),0),MATCH(P$3,$G$1:$U$1,0))</f>
        <v>45309</v>
      </c>
      <c r="Q600">
        <f ca="1">INDEX(datafile[],MATCH($G600,INDIRECT("datafile[Product ID]"),0),MATCH(Q$3,$G$1:$U$1,0))</f>
        <v>674.08</v>
      </c>
      <c r="R600">
        <f ca="1">INDEX(datafile[],MATCH($G600,INDIRECT("datafile[Product ID]"),0),MATCH(R$3,$G$1:$U$1,0))</f>
        <v>37.6</v>
      </c>
      <c r="S600">
        <f ca="1">INDEX(datafile[],MATCH($G600,INDIRECT("datafile[Product ID]"),0),MATCH(S$3,$G$1:$U$1,0))</f>
        <v>73</v>
      </c>
      <c r="T600">
        <f ca="1">INDEX(datafile[],MATCH($G600,INDIRECT("datafile[Product ID]"),0),MATCH(T$3,$G$1:$U$1,0))</f>
        <v>43.19</v>
      </c>
      <c r="U600">
        <f ca="1">INDEX(datafile[],MATCH($G600,INDIRECT("datafile[Product ID]"),0),MATCH(U$3,$G$1:$U$1,0))</f>
        <v>68.459999999999994</v>
      </c>
    </row>
    <row r="601" spans="7:21" x14ac:dyDescent="0.25">
      <c r="G601" t="s">
        <v>1552</v>
      </c>
      <c r="H601" t="str">
        <f ca="1">INDEX(datafile[],MATCH($G601,INDIRECT("datafile[Product ID]"),0),MATCH(H$3,$G$1:$U$1,0))</f>
        <v>Books</v>
      </c>
      <c r="I601" t="str">
        <f ca="1">INDEX(datafile[],MATCH($G601,INDIRECT("datafile[Product ID]"),0),MATCH(I$3,$G$1:$U$1,0))</f>
        <v>T-shirt</v>
      </c>
      <c r="J601" t="str">
        <f ca="1">INDEX(datafile[],MATCH($G601,INDIRECT("datafile[Product ID]"),0),MATCH(J$3,$G$1:$U$1,0))</f>
        <v>Bank Transfer</v>
      </c>
      <c r="K601" t="str">
        <f ca="1">INDEX(datafile[],MATCH($G601,INDIRECT("datafile[Product ID]"),0),MATCH(K$3,$G$1:$U$1,0))</f>
        <v>Houston</v>
      </c>
      <c r="L601" t="str">
        <f ca="1">INDEX(datafile[],MATCH($G601,INDIRECT("datafile[Product ID]"),0),MATCH(L$3,$G$1:$U$1,0))</f>
        <v>Returned</v>
      </c>
      <c r="M601">
        <f ca="1">INDEX(datafile[],MATCH($G601,INDIRECT("datafile[Product ID]"),0),MATCH(M$3,$G$1:$U$1,0))</f>
        <v>19.14</v>
      </c>
      <c r="N601" t="str">
        <f ca="1">INDEX(datafile[],MATCH($G601,INDIRECT("datafile[Product ID]"),0),MATCH(N$3,$G$1:$U$1,0))</f>
        <v>1637 Velasquez Mall
Gloriamouth, AL 06467</v>
      </c>
      <c r="O601" t="str">
        <f ca="1">INDEX(datafile[],MATCH($G601,INDIRECT("datafile[Product ID]"),0),MATCH(O$3,$G$1:$U$1,0))</f>
        <v>App</v>
      </c>
      <c r="P601">
        <f ca="1">INDEX(datafile[],MATCH($G601,INDIRECT("datafile[Product ID]"),0),MATCH(P$3,$G$1:$U$1,0))</f>
        <v>45415</v>
      </c>
      <c r="Q601">
        <f ca="1">INDEX(datafile[],MATCH($G601,INDIRECT("datafile[Product ID]"),0),MATCH(Q$3,$G$1:$U$1,0))</f>
        <v>650.47</v>
      </c>
      <c r="R601">
        <f ca="1">INDEX(datafile[],MATCH($G601,INDIRECT("datafile[Product ID]"),0),MATCH(R$3,$G$1:$U$1,0))</f>
        <v>300.95999999999998</v>
      </c>
      <c r="S601">
        <f ca="1">INDEX(datafile[],MATCH($G601,INDIRECT("datafile[Product ID]"),0),MATCH(S$3,$G$1:$U$1,0))</f>
        <v>32</v>
      </c>
      <c r="T601">
        <f ca="1">INDEX(datafile[],MATCH($G601,INDIRECT("datafile[Product ID]"),0),MATCH(T$3,$G$1:$U$1,0))</f>
        <v>41.29</v>
      </c>
      <c r="U601">
        <f ca="1">INDEX(datafile[],MATCH($G601,INDIRECT("datafile[Product ID]"),0),MATCH(U$3,$G$1:$U$1,0))</f>
        <v>18.38</v>
      </c>
    </row>
    <row r="602" spans="7:21" x14ac:dyDescent="0.25">
      <c r="G602" t="s">
        <v>1555</v>
      </c>
      <c r="H602" t="str">
        <f ca="1">INDEX(datafile[],MATCH($G602,INDIRECT("datafile[Product ID]"),0),MATCH(H$3,$G$1:$U$1,0))</f>
        <v>Sports</v>
      </c>
      <c r="I602" t="str">
        <f ca="1">INDEX(datafile[],MATCH($G602,INDIRECT("datafile[Product ID]"),0),MATCH(I$3,$G$1:$U$1,0))</f>
        <v>Basketball</v>
      </c>
      <c r="J602" t="str">
        <f ca="1">INDEX(datafile[],MATCH($G602,INDIRECT("datafile[Product ID]"),0),MATCH(J$3,$G$1:$U$1,0))</f>
        <v>Cash on Delivery</v>
      </c>
      <c r="K602" t="str">
        <f ca="1">INDEX(datafile[],MATCH($G602,INDIRECT("datafile[Product ID]"),0),MATCH(K$3,$G$1:$U$1,0))</f>
        <v>San Francisco</v>
      </c>
      <c r="L602" t="str">
        <f ca="1">INDEX(datafile[],MATCH($G602,INDIRECT("datafile[Product ID]"),0),MATCH(L$3,$G$1:$U$1,0))</f>
        <v>Pending</v>
      </c>
      <c r="M602">
        <f ca="1">INDEX(datafile[],MATCH($G602,INDIRECT("datafile[Product ID]"),0),MATCH(M$3,$G$1:$U$1,0))</f>
        <v>6.17</v>
      </c>
      <c r="N602" t="str">
        <f ca="1">INDEX(datafile[],MATCH($G602,INDIRECT("datafile[Product ID]"),0),MATCH(N$3,$G$1:$U$1,0))</f>
        <v>3810 Stein Haven Apt. 161
North Michael, AR 89155</v>
      </c>
      <c r="O602" t="str">
        <f ca="1">INDEX(datafile[],MATCH($G602,INDIRECT("datafile[Product ID]"),0),MATCH(O$3,$G$1:$U$1,0))</f>
        <v>App</v>
      </c>
      <c r="P602">
        <f ca="1">INDEX(datafile[],MATCH($G602,INDIRECT("datafile[Product ID]"),0),MATCH(P$3,$G$1:$U$1,0))</f>
        <v>45401</v>
      </c>
      <c r="Q602">
        <f ca="1">INDEX(datafile[],MATCH($G602,INDIRECT("datafile[Product ID]"),0),MATCH(Q$3,$G$1:$U$1,0))</f>
        <v>696.49</v>
      </c>
      <c r="R602">
        <f ca="1">INDEX(datafile[],MATCH($G602,INDIRECT("datafile[Product ID]"),0),MATCH(R$3,$G$1:$U$1,0))</f>
        <v>150.58000000000001</v>
      </c>
      <c r="S602">
        <f ca="1">INDEX(datafile[],MATCH($G602,INDIRECT("datafile[Product ID]"),0),MATCH(S$3,$G$1:$U$1,0))</f>
        <v>57</v>
      </c>
      <c r="T602">
        <f ca="1">INDEX(datafile[],MATCH($G602,INDIRECT("datafile[Product ID]"),0),MATCH(T$3,$G$1:$U$1,0))</f>
        <v>14.19</v>
      </c>
      <c r="U602">
        <f ca="1">INDEX(datafile[],MATCH($G602,INDIRECT("datafile[Product ID]"),0),MATCH(U$3,$G$1:$U$1,0))</f>
        <v>2.85</v>
      </c>
    </row>
    <row r="603" spans="7:21" x14ac:dyDescent="0.25">
      <c r="G603" t="s">
        <v>1558</v>
      </c>
      <c r="H603" t="str">
        <f ca="1">INDEX(datafile[],MATCH($G603,INDIRECT("datafile[Product ID]"),0),MATCH(H$3,$G$1:$U$1,0))</f>
        <v>Clothing</v>
      </c>
      <c r="I603" t="str">
        <f ca="1">INDEX(datafile[],MATCH($G603,INDIRECT("datafile[Product ID]"),0),MATCH(I$3,$G$1:$U$1,0))</f>
        <v>Laptop</v>
      </c>
      <c r="J603" t="str">
        <f ca="1">INDEX(datafile[],MATCH($G603,INDIRECT("datafile[Product ID]"),0),MATCH(J$3,$G$1:$U$1,0))</f>
        <v>Bank Transfer</v>
      </c>
      <c r="K603" t="str">
        <f ca="1">INDEX(datafile[],MATCH($G603,INDIRECT("datafile[Product ID]"),0),MATCH(K$3,$G$1:$U$1,0))</f>
        <v>Chicago</v>
      </c>
      <c r="L603" t="str">
        <f ca="1">INDEX(datafile[],MATCH($G603,INDIRECT("datafile[Product ID]"),0),MATCH(L$3,$G$1:$U$1,0))</f>
        <v>Cancelled</v>
      </c>
      <c r="M603">
        <f ca="1">INDEX(datafile[],MATCH($G603,INDIRECT("datafile[Product ID]"),0),MATCH(M$3,$G$1:$U$1,0))</f>
        <v>33.729999999999997</v>
      </c>
      <c r="N603" t="str">
        <f ca="1">INDEX(datafile[],MATCH($G603,INDIRECT("datafile[Product ID]"),0),MATCH(N$3,$G$1:$U$1,0))</f>
        <v>6614 Summers Street Apt. 145
Heathershire, LA 15670</v>
      </c>
      <c r="O603" t="str">
        <f ca="1">INDEX(datafile[],MATCH($G603,INDIRECT("datafile[Product ID]"),0),MATCH(O$3,$G$1:$U$1,0))</f>
        <v>Website</v>
      </c>
      <c r="P603">
        <f ca="1">INDEX(datafile[],MATCH($G603,INDIRECT("datafile[Product ID]"),0),MATCH(P$3,$G$1:$U$1,0))</f>
        <v>45501</v>
      </c>
      <c r="Q603">
        <f ca="1">INDEX(datafile[],MATCH($G603,INDIRECT("datafile[Product ID]"),0),MATCH(Q$3,$G$1:$U$1,0))</f>
        <v>729.97</v>
      </c>
      <c r="R603">
        <f ca="1">INDEX(datafile[],MATCH($G603,INDIRECT("datafile[Product ID]"),0),MATCH(R$3,$G$1:$U$1,0))</f>
        <v>227.42</v>
      </c>
      <c r="S603">
        <f ca="1">INDEX(datafile[],MATCH($G603,INDIRECT("datafile[Product ID]"),0),MATCH(S$3,$G$1:$U$1,0))</f>
        <v>27</v>
      </c>
      <c r="T603">
        <f ca="1">INDEX(datafile[],MATCH($G603,INDIRECT("datafile[Product ID]"),0),MATCH(T$3,$G$1:$U$1,0))</f>
        <v>36.29</v>
      </c>
      <c r="U603">
        <f ca="1">INDEX(datafile[],MATCH($G603,INDIRECT("datafile[Product ID]"),0),MATCH(U$3,$G$1:$U$1,0))</f>
        <v>89.23</v>
      </c>
    </row>
    <row r="604" spans="7:21" x14ac:dyDescent="0.25">
      <c r="G604" t="s">
        <v>1560</v>
      </c>
      <c r="H604" t="str">
        <f ca="1">INDEX(datafile[],MATCH($G604,INDIRECT("datafile[Product ID]"),0),MATCH(H$3,$G$1:$U$1,0))</f>
        <v>Electronics</v>
      </c>
      <c r="I604" t="str">
        <f ca="1">INDEX(datafile[],MATCH($G604,INDIRECT("datafile[Product ID]"),0),MATCH(I$3,$G$1:$U$1,0))</f>
        <v>Basketball</v>
      </c>
      <c r="J604" t="str">
        <f ca="1">INDEX(datafile[],MATCH($G604,INDIRECT("datafile[Product ID]"),0),MATCH(J$3,$G$1:$U$1,0))</f>
        <v>Bank Transfer</v>
      </c>
      <c r="K604" t="str">
        <f ca="1">INDEX(datafile[],MATCH($G604,INDIRECT("datafile[Product ID]"),0),MATCH(K$3,$G$1:$U$1,0))</f>
        <v>San Francisco</v>
      </c>
      <c r="L604" t="str">
        <f ca="1">INDEX(datafile[],MATCH($G604,INDIRECT("datafile[Product ID]"),0),MATCH(L$3,$G$1:$U$1,0))</f>
        <v>Returned</v>
      </c>
      <c r="M604">
        <f ca="1">INDEX(datafile[],MATCH($G604,INDIRECT("datafile[Product ID]"),0),MATCH(M$3,$G$1:$U$1,0))</f>
        <v>44.76</v>
      </c>
      <c r="N604" t="str">
        <f ca="1">INDEX(datafile[],MATCH($G604,INDIRECT("datafile[Product ID]"),0),MATCH(N$3,$G$1:$U$1,0))</f>
        <v>5180 Bell Ranch
Port Ryan, RI 05460</v>
      </c>
      <c r="O604" t="str">
        <f ca="1">INDEX(datafile[],MATCH($G604,INDIRECT("datafile[Product ID]"),0),MATCH(O$3,$G$1:$U$1,0))</f>
        <v>Website</v>
      </c>
      <c r="P604">
        <f ca="1">INDEX(datafile[],MATCH($G604,INDIRECT("datafile[Product ID]"),0),MATCH(P$3,$G$1:$U$1,0))</f>
        <v>45463</v>
      </c>
      <c r="Q604">
        <f ca="1">INDEX(datafile[],MATCH($G604,INDIRECT("datafile[Product ID]"),0),MATCH(Q$3,$G$1:$U$1,0))</f>
        <v>919.97</v>
      </c>
      <c r="R604">
        <f ca="1">INDEX(datafile[],MATCH($G604,INDIRECT("datafile[Product ID]"),0),MATCH(R$3,$G$1:$U$1,0))</f>
        <v>32.409999999999997</v>
      </c>
      <c r="S604">
        <f ca="1">INDEX(datafile[],MATCH($G604,INDIRECT("datafile[Product ID]"),0),MATCH(S$3,$G$1:$U$1,0))</f>
        <v>2</v>
      </c>
      <c r="T604">
        <f ca="1">INDEX(datafile[],MATCH($G604,INDIRECT("datafile[Product ID]"),0),MATCH(T$3,$G$1:$U$1,0))</f>
        <v>24.71</v>
      </c>
      <c r="U604">
        <f ca="1">INDEX(datafile[],MATCH($G604,INDIRECT("datafile[Product ID]"),0),MATCH(U$3,$G$1:$U$1,0))</f>
        <v>29.88</v>
      </c>
    </row>
    <row r="605" spans="7:21" x14ac:dyDescent="0.25">
      <c r="G605" t="s">
        <v>1562</v>
      </c>
      <c r="H605" t="str">
        <f ca="1">INDEX(datafile[],MATCH($G605,INDIRECT("datafile[Product ID]"),0),MATCH(H$3,$G$1:$U$1,0))</f>
        <v>Furniture</v>
      </c>
      <c r="I605" t="str">
        <f ca="1">INDEX(datafile[],MATCH($G605,INDIRECT("datafile[Product ID]"),0),MATCH(I$3,$G$1:$U$1,0))</f>
        <v>T-shirt</v>
      </c>
      <c r="J605" t="str">
        <f ca="1">INDEX(datafile[],MATCH($G605,INDIRECT("datafile[Product ID]"),0),MATCH(J$3,$G$1:$U$1,0))</f>
        <v>Credit Card</v>
      </c>
      <c r="K605" t="str">
        <f ca="1">INDEX(datafile[],MATCH($G605,INDIRECT("datafile[Product ID]"),0),MATCH(K$3,$G$1:$U$1,0))</f>
        <v>Chicago</v>
      </c>
      <c r="L605" t="str">
        <f ca="1">INDEX(datafile[],MATCH($G605,INDIRECT("datafile[Product ID]"),0),MATCH(L$3,$G$1:$U$1,0))</f>
        <v>Cancelled</v>
      </c>
      <c r="M605">
        <f ca="1">INDEX(datafile[],MATCH($G605,INDIRECT("datafile[Product ID]"),0),MATCH(M$3,$G$1:$U$1,0))</f>
        <v>37.590000000000003</v>
      </c>
      <c r="N605" t="str">
        <f ca="1">INDEX(datafile[],MATCH($G605,INDIRECT("datafile[Product ID]"),0),MATCH(N$3,$G$1:$U$1,0))</f>
        <v>5762 Colon Parkways Suite 603
Wilsonview, OK 08850</v>
      </c>
      <c r="O605" t="str">
        <f ca="1">INDEX(datafile[],MATCH($G605,INDIRECT("datafile[Product ID]"),0),MATCH(O$3,$G$1:$U$1,0))</f>
        <v>App</v>
      </c>
      <c r="P605">
        <f ca="1">INDEX(datafile[],MATCH($G605,INDIRECT("datafile[Product ID]"),0),MATCH(P$3,$G$1:$U$1,0))</f>
        <v>45554</v>
      </c>
      <c r="Q605">
        <f ca="1">INDEX(datafile[],MATCH($G605,INDIRECT("datafile[Product ID]"),0),MATCH(Q$3,$G$1:$U$1,0))</f>
        <v>684.38</v>
      </c>
      <c r="R605">
        <f ca="1">INDEX(datafile[],MATCH($G605,INDIRECT("datafile[Product ID]"),0),MATCH(R$3,$G$1:$U$1,0))</f>
        <v>126.69</v>
      </c>
      <c r="S605">
        <f ca="1">INDEX(datafile[],MATCH($G605,INDIRECT("datafile[Product ID]"),0),MATCH(S$3,$G$1:$U$1,0))</f>
        <v>28</v>
      </c>
      <c r="T605">
        <f ca="1">INDEX(datafile[],MATCH($G605,INDIRECT("datafile[Product ID]"),0),MATCH(T$3,$G$1:$U$1,0))</f>
        <v>46.23</v>
      </c>
      <c r="U605">
        <f ca="1">INDEX(datafile[],MATCH($G605,INDIRECT("datafile[Product ID]"),0),MATCH(U$3,$G$1:$U$1,0))</f>
        <v>82.22</v>
      </c>
    </row>
    <row r="606" spans="7:21" x14ac:dyDescent="0.25">
      <c r="G606" t="s">
        <v>1564</v>
      </c>
      <c r="H606" t="str">
        <f ca="1">INDEX(datafile[],MATCH($G606,INDIRECT("datafile[Product ID]"),0),MATCH(H$3,$G$1:$U$1,0))</f>
        <v>Books</v>
      </c>
      <c r="I606" t="str">
        <f ca="1">INDEX(datafile[],MATCH($G606,INDIRECT("datafile[Product ID]"),0),MATCH(I$3,$G$1:$U$1,0))</f>
        <v>Laptop</v>
      </c>
      <c r="J606" t="str">
        <f ca="1">INDEX(datafile[],MATCH($G606,INDIRECT("datafile[Product ID]"),0),MATCH(J$3,$G$1:$U$1,0))</f>
        <v>Bank Transfer</v>
      </c>
      <c r="K606" t="str">
        <f ca="1">INDEX(datafile[],MATCH($G606,INDIRECT("datafile[Product ID]"),0),MATCH(K$3,$G$1:$U$1,0))</f>
        <v>Chicago</v>
      </c>
      <c r="L606" t="str">
        <f ca="1">INDEX(datafile[],MATCH($G606,INDIRECT("datafile[Product ID]"),0),MATCH(L$3,$G$1:$U$1,0))</f>
        <v>Cancelled</v>
      </c>
      <c r="M606">
        <f ca="1">INDEX(datafile[],MATCH($G606,INDIRECT("datafile[Product ID]"),0),MATCH(M$3,$G$1:$U$1,0))</f>
        <v>30.41</v>
      </c>
      <c r="N606" t="str">
        <f ca="1">INDEX(datafile[],MATCH($G606,INDIRECT("datafile[Product ID]"),0),MATCH(N$3,$G$1:$U$1,0))</f>
        <v>57351 Patricia Villages Apt. 990
Cynthiaberg, NH 76160</v>
      </c>
      <c r="O606" t="str">
        <f ca="1">INDEX(datafile[],MATCH($G606,INDIRECT("datafile[Product ID]"),0),MATCH(O$3,$G$1:$U$1,0))</f>
        <v>Website</v>
      </c>
      <c r="P606">
        <f ca="1">INDEX(datafile[],MATCH($G606,INDIRECT("datafile[Product ID]"),0),MATCH(P$3,$G$1:$U$1,0))</f>
        <v>45494</v>
      </c>
      <c r="Q606">
        <f ca="1">INDEX(datafile[],MATCH($G606,INDIRECT("datafile[Product ID]"),0),MATCH(Q$3,$G$1:$U$1,0))</f>
        <v>501.53</v>
      </c>
      <c r="R606">
        <f ca="1">INDEX(datafile[],MATCH($G606,INDIRECT("datafile[Product ID]"),0),MATCH(R$3,$G$1:$U$1,0))</f>
        <v>112.36</v>
      </c>
      <c r="S606">
        <f ca="1">INDEX(datafile[],MATCH($G606,INDIRECT("datafile[Product ID]"),0),MATCH(S$3,$G$1:$U$1,0))</f>
        <v>64</v>
      </c>
      <c r="T606">
        <f ca="1">INDEX(datafile[],MATCH($G606,INDIRECT("datafile[Product ID]"),0),MATCH(T$3,$G$1:$U$1,0))</f>
        <v>14.04</v>
      </c>
      <c r="U606">
        <f ca="1">INDEX(datafile[],MATCH($G606,INDIRECT("datafile[Product ID]"),0),MATCH(U$3,$G$1:$U$1,0))</f>
        <v>49.27</v>
      </c>
    </row>
    <row r="607" spans="7:21" x14ac:dyDescent="0.25">
      <c r="G607" t="s">
        <v>1567</v>
      </c>
      <c r="H607" t="str">
        <f ca="1">INDEX(datafile[],MATCH($G607,INDIRECT("datafile[Product ID]"),0),MATCH(H$3,$G$1:$U$1,0))</f>
        <v>Sports</v>
      </c>
      <c r="I607" t="str">
        <f ca="1">INDEX(datafile[],MATCH($G607,INDIRECT("datafile[Product ID]"),0),MATCH(I$3,$G$1:$U$1,0))</f>
        <v>Laptop</v>
      </c>
      <c r="J607" t="str">
        <f ca="1">INDEX(datafile[],MATCH($G607,INDIRECT("datafile[Product ID]"),0),MATCH(J$3,$G$1:$U$1,0))</f>
        <v>Bank Transfer</v>
      </c>
      <c r="K607" t="str">
        <f ca="1">INDEX(datafile[],MATCH($G607,INDIRECT("datafile[Product ID]"),0),MATCH(K$3,$G$1:$U$1,0))</f>
        <v>San Francisco</v>
      </c>
      <c r="L607" t="str">
        <f ca="1">INDEX(datafile[],MATCH($G607,INDIRECT("datafile[Product ID]"),0),MATCH(L$3,$G$1:$U$1,0))</f>
        <v>Pending</v>
      </c>
      <c r="M607">
        <f ca="1">INDEX(datafile[],MATCH($G607,INDIRECT("datafile[Product ID]"),0),MATCH(M$3,$G$1:$U$1,0))</f>
        <v>29.29</v>
      </c>
      <c r="N607" t="str">
        <f ca="1">INDEX(datafile[],MATCH($G607,INDIRECT("datafile[Product ID]"),0),MATCH(N$3,$G$1:$U$1,0))</f>
        <v>7316 Richard Pine
Johnsonhaven, AR 74262</v>
      </c>
      <c r="O607" t="str">
        <f ca="1">INDEX(datafile[],MATCH($G607,INDIRECT("datafile[Product ID]"),0),MATCH(O$3,$G$1:$U$1,0))</f>
        <v>App</v>
      </c>
      <c r="P607">
        <f ca="1">INDEX(datafile[],MATCH($G607,INDIRECT("datafile[Product ID]"),0),MATCH(P$3,$G$1:$U$1,0))</f>
        <v>45224</v>
      </c>
      <c r="Q607">
        <f ca="1">INDEX(datafile[],MATCH($G607,INDIRECT("datafile[Product ID]"),0),MATCH(Q$3,$G$1:$U$1,0))</f>
        <v>699.28</v>
      </c>
      <c r="R607">
        <f ca="1">INDEX(datafile[],MATCH($G607,INDIRECT("datafile[Product ID]"),0),MATCH(R$3,$G$1:$U$1,0))</f>
        <v>277.56</v>
      </c>
      <c r="S607">
        <f ca="1">INDEX(datafile[],MATCH($G607,INDIRECT("datafile[Product ID]"),0),MATCH(S$3,$G$1:$U$1,0))</f>
        <v>56</v>
      </c>
      <c r="T607">
        <f ca="1">INDEX(datafile[],MATCH($G607,INDIRECT("datafile[Product ID]"),0),MATCH(T$3,$G$1:$U$1,0))</f>
        <v>7.64</v>
      </c>
      <c r="U607">
        <f ca="1">INDEX(datafile[],MATCH($G607,INDIRECT("datafile[Product ID]"),0),MATCH(U$3,$G$1:$U$1,0))</f>
        <v>4.76</v>
      </c>
    </row>
    <row r="608" spans="7:21" x14ac:dyDescent="0.25">
      <c r="G608" t="s">
        <v>1573</v>
      </c>
      <c r="H608" t="str">
        <f ca="1">INDEX(datafile[],MATCH($G608,INDIRECT("datafile[Product ID]"),0),MATCH(H$3,$G$1:$U$1,0))</f>
        <v>Clothing</v>
      </c>
      <c r="I608" t="str">
        <f ca="1">INDEX(datafile[],MATCH($G608,INDIRECT("datafile[Product ID]"),0),MATCH(I$3,$G$1:$U$1,0))</f>
        <v>Laptop</v>
      </c>
      <c r="J608" t="str">
        <f ca="1">INDEX(datafile[],MATCH($G608,INDIRECT("datafile[Product ID]"),0),MATCH(J$3,$G$1:$U$1,0))</f>
        <v>Cash on Delivery</v>
      </c>
      <c r="K608" t="str">
        <f ca="1">INDEX(datafile[],MATCH($G608,INDIRECT("datafile[Product ID]"),0),MATCH(K$3,$G$1:$U$1,0))</f>
        <v>San Francisco</v>
      </c>
      <c r="L608" t="str">
        <f ca="1">INDEX(datafile[],MATCH($G608,INDIRECT("datafile[Product ID]"),0),MATCH(L$3,$G$1:$U$1,0))</f>
        <v>Completed</v>
      </c>
      <c r="M608">
        <f ca="1">INDEX(datafile[],MATCH($G608,INDIRECT("datafile[Product ID]"),0),MATCH(M$3,$G$1:$U$1,0))</f>
        <v>19.940000000000001</v>
      </c>
      <c r="N608" t="str">
        <f ca="1">INDEX(datafile[],MATCH($G608,INDIRECT("datafile[Product ID]"),0),MATCH(N$3,$G$1:$U$1,0))</f>
        <v>7063 Samuel Shore
Johnsontown, MO 06093</v>
      </c>
      <c r="O608" t="str">
        <f ca="1">INDEX(datafile[],MATCH($G608,INDIRECT("datafile[Product ID]"),0),MATCH(O$3,$G$1:$U$1,0))</f>
        <v>App</v>
      </c>
      <c r="P608">
        <f ca="1">INDEX(datafile[],MATCH($G608,INDIRECT("datafile[Product ID]"),0),MATCH(P$3,$G$1:$U$1,0))</f>
        <v>45293</v>
      </c>
      <c r="Q608">
        <f ca="1">INDEX(datafile[],MATCH($G608,INDIRECT("datafile[Product ID]"),0),MATCH(Q$3,$G$1:$U$1,0))</f>
        <v>689.49</v>
      </c>
      <c r="R608">
        <f ca="1">INDEX(datafile[],MATCH($G608,INDIRECT("datafile[Product ID]"),0),MATCH(R$3,$G$1:$U$1,0))</f>
        <v>488.43</v>
      </c>
      <c r="S608">
        <f ca="1">INDEX(datafile[],MATCH($G608,INDIRECT("datafile[Product ID]"),0),MATCH(S$3,$G$1:$U$1,0))</f>
        <v>99</v>
      </c>
      <c r="T608">
        <f ca="1">INDEX(datafile[],MATCH($G608,INDIRECT("datafile[Product ID]"),0),MATCH(T$3,$G$1:$U$1,0))</f>
        <v>46.7</v>
      </c>
      <c r="U608">
        <f ca="1">INDEX(datafile[],MATCH($G608,INDIRECT("datafile[Product ID]"),0),MATCH(U$3,$G$1:$U$1,0))</f>
        <v>15.16</v>
      </c>
    </row>
    <row r="609" spans="7:21" x14ac:dyDescent="0.25">
      <c r="G609" t="s">
        <v>1576</v>
      </c>
      <c r="H609" t="str">
        <f ca="1">INDEX(datafile[],MATCH($G609,INDIRECT("datafile[Product ID]"),0),MATCH(H$3,$G$1:$U$1,0))</f>
        <v>Sports</v>
      </c>
      <c r="I609" t="str">
        <f ca="1">INDEX(datafile[],MATCH($G609,INDIRECT("datafile[Product ID]"),0),MATCH(I$3,$G$1:$U$1,0))</f>
        <v>Novel</v>
      </c>
      <c r="J609" t="str">
        <f ca="1">INDEX(datafile[],MATCH($G609,INDIRECT("datafile[Product ID]"),0),MATCH(J$3,$G$1:$U$1,0))</f>
        <v>Credit Card</v>
      </c>
      <c r="K609" t="str">
        <f ca="1">INDEX(datafile[],MATCH($G609,INDIRECT("datafile[Product ID]"),0),MATCH(K$3,$G$1:$U$1,0))</f>
        <v>New York</v>
      </c>
      <c r="L609" t="str">
        <f ca="1">INDEX(datafile[],MATCH($G609,INDIRECT("datafile[Product ID]"),0),MATCH(L$3,$G$1:$U$1,0))</f>
        <v>Cancelled</v>
      </c>
      <c r="M609">
        <f ca="1">INDEX(datafile[],MATCH($G609,INDIRECT("datafile[Product ID]"),0),MATCH(M$3,$G$1:$U$1,0))</f>
        <v>16.13</v>
      </c>
      <c r="N609" t="str">
        <f ca="1">INDEX(datafile[],MATCH($G609,INDIRECT("datafile[Product ID]"),0),MATCH(N$3,$G$1:$U$1,0))</f>
        <v>416 Hill Meadows
South Grace, WY 60914</v>
      </c>
      <c r="O609" t="str">
        <f ca="1">INDEX(datafile[],MATCH($G609,INDIRECT("datafile[Product ID]"),0),MATCH(O$3,$G$1:$U$1,0))</f>
        <v>Website</v>
      </c>
      <c r="P609">
        <f ca="1">INDEX(datafile[],MATCH($G609,INDIRECT("datafile[Product ID]"),0),MATCH(P$3,$G$1:$U$1,0))</f>
        <v>45222</v>
      </c>
      <c r="Q609">
        <f ca="1">INDEX(datafile[],MATCH($G609,INDIRECT("datafile[Product ID]"),0),MATCH(Q$3,$G$1:$U$1,0))</f>
        <v>188.03</v>
      </c>
      <c r="R609">
        <f ca="1">INDEX(datafile[],MATCH($G609,INDIRECT("datafile[Product ID]"),0),MATCH(R$3,$G$1:$U$1,0))</f>
        <v>121.71</v>
      </c>
      <c r="S609">
        <f ca="1">INDEX(datafile[],MATCH($G609,INDIRECT("datafile[Product ID]"),0),MATCH(S$3,$G$1:$U$1,0))</f>
        <v>37</v>
      </c>
      <c r="T609">
        <f ca="1">INDEX(datafile[],MATCH($G609,INDIRECT("datafile[Product ID]"),0),MATCH(T$3,$G$1:$U$1,0))</f>
        <v>27.38</v>
      </c>
      <c r="U609">
        <f ca="1">INDEX(datafile[],MATCH($G609,INDIRECT("datafile[Product ID]"),0),MATCH(U$3,$G$1:$U$1,0))</f>
        <v>43.18</v>
      </c>
    </row>
    <row r="610" spans="7:21" x14ac:dyDescent="0.25">
      <c r="G610" t="s">
        <v>1578</v>
      </c>
      <c r="H610" t="str">
        <f ca="1">INDEX(datafile[],MATCH($G610,INDIRECT("datafile[Product ID]"),0),MATCH(H$3,$G$1:$U$1,0))</f>
        <v>Books</v>
      </c>
      <c r="I610" t="str">
        <f ca="1">INDEX(datafile[],MATCH($G610,INDIRECT("datafile[Product ID]"),0),MATCH(I$3,$G$1:$U$1,0))</f>
        <v>Chair</v>
      </c>
      <c r="J610" t="str">
        <f ca="1">INDEX(datafile[],MATCH($G610,INDIRECT("datafile[Product ID]"),0),MATCH(J$3,$G$1:$U$1,0))</f>
        <v>Cash on Delivery</v>
      </c>
      <c r="K610" t="str">
        <f ca="1">INDEX(datafile[],MATCH($G610,INDIRECT("datafile[Product ID]"),0),MATCH(K$3,$G$1:$U$1,0))</f>
        <v>Los Angeles</v>
      </c>
      <c r="L610" t="str">
        <f ca="1">INDEX(datafile[],MATCH($G610,INDIRECT("datafile[Product ID]"),0),MATCH(L$3,$G$1:$U$1,0))</f>
        <v>Cancelled</v>
      </c>
      <c r="M610">
        <f ca="1">INDEX(datafile[],MATCH($G610,INDIRECT("datafile[Product ID]"),0),MATCH(M$3,$G$1:$U$1,0))</f>
        <v>40.54</v>
      </c>
      <c r="N610" t="str">
        <f ca="1">INDEX(datafile[],MATCH($G610,INDIRECT("datafile[Product ID]"),0),MATCH(N$3,$G$1:$U$1,0))</f>
        <v>7000 Hartman Courts
North Cassie, KY 68827</v>
      </c>
      <c r="O610" t="str">
        <f ca="1">INDEX(datafile[],MATCH($G610,INDIRECT("datafile[Product ID]"),0),MATCH(O$3,$G$1:$U$1,0))</f>
        <v>App</v>
      </c>
      <c r="P610">
        <f ca="1">INDEX(datafile[],MATCH($G610,INDIRECT("datafile[Product ID]"),0),MATCH(P$3,$G$1:$U$1,0))</f>
        <v>45214</v>
      </c>
      <c r="Q610">
        <f ca="1">INDEX(datafile[],MATCH($G610,INDIRECT("datafile[Product ID]"),0),MATCH(Q$3,$G$1:$U$1,0))</f>
        <v>958.17</v>
      </c>
      <c r="R610">
        <f ca="1">INDEX(datafile[],MATCH($G610,INDIRECT("datafile[Product ID]"),0),MATCH(R$3,$G$1:$U$1,0))</f>
        <v>181.67</v>
      </c>
      <c r="S610">
        <f ca="1">INDEX(datafile[],MATCH($G610,INDIRECT("datafile[Product ID]"),0),MATCH(S$3,$G$1:$U$1,0))</f>
        <v>17</v>
      </c>
      <c r="T610">
        <f ca="1">INDEX(datafile[],MATCH($G610,INDIRECT("datafile[Product ID]"),0),MATCH(T$3,$G$1:$U$1,0))</f>
        <v>36.29</v>
      </c>
      <c r="U610">
        <f ca="1">INDEX(datafile[],MATCH($G610,INDIRECT("datafile[Product ID]"),0),MATCH(U$3,$G$1:$U$1,0))</f>
        <v>35.200000000000003</v>
      </c>
    </row>
    <row r="611" spans="7:21" x14ac:dyDescent="0.25">
      <c r="G611" t="s">
        <v>1581</v>
      </c>
      <c r="H611" t="str">
        <f ca="1">INDEX(datafile[],MATCH($G611,INDIRECT("datafile[Product ID]"),0),MATCH(H$3,$G$1:$U$1,0))</f>
        <v>Electronics</v>
      </c>
      <c r="I611" t="str">
        <f ca="1">INDEX(datafile[],MATCH($G611,INDIRECT("datafile[Product ID]"),0),MATCH(I$3,$G$1:$U$1,0))</f>
        <v>Chair</v>
      </c>
      <c r="J611" t="str">
        <f ca="1">INDEX(datafile[],MATCH($G611,INDIRECT("datafile[Product ID]"),0),MATCH(J$3,$G$1:$U$1,0))</f>
        <v>Bank Transfer</v>
      </c>
      <c r="K611" t="str">
        <f ca="1">INDEX(datafile[],MATCH($G611,INDIRECT("datafile[Product ID]"),0),MATCH(K$3,$G$1:$U$1,0))</f>
        <v>Houston</v>
      </c>
      <c r="L611" t="str">
        <f ca="1">INDEX(datafile[],MATCH($G611,INDIRECT("datafile[Product ID]"),0),MATCH(L$3,$G$1:$U$1,0))</f>
        <v>Returned</v>
      </c>
      <c r="M611">
        <f ca="1">INDEX(datafile[],MATCH($G611,INDIRECT("datafile[Product ID]"),0),MATCH(M$3,$G$1:$U$1,0))</f>
        <v>28.56</v>
      </c>
      <c r="N611" t="str">
        <f ca="1">INDEX(datafile[],MATCH($G611,INDIRECT("datafile[Product ID]"),0),MATCH(N$3,$G$1:$U$1,0))</f>
        <v>99655 Jones Oval
West Biancafort, SD 59164</v>
      </c>
      <c r="O611" t="str">
        <f ca="1">INDEX(datafile[],MATCH($G611,INDIRECT("datafile[Product ID]"),0),MATCH(O$3,$G$1:$U$1,0))</f>
        <v>Website</v>
      </c>
      <c r="P611">
        <f ca="1">INDEX(datafile[],MATCH($G611,INDIRECT("datafile[Product ID]"),0),MATCH(P$3,$G$1:$U$1,0))</f>
        <v>45441</v>
      </c>
      <c r="Q611">
        <f ca="1">INDEX(datafile[],MATCH($G611,INDIRECT("datafile[Product ID]"),0),MATCH(Q$3,$G$1:$U$1,0))</f>
        <v>955.76</v>
      </c>
      <c r="R611">
        <f ca="1">INDEX(datafile[],MATCH($G611,INDIRECT("datafile[Product ID]"),0),MATCH(R$3,$G$1:$U$1,0))</f>
        <v>111.61</v>
      </c>
      <c r="S611">
        <f ca="1">INDEX(datafile[],MATCH($G611,INDIRECT("datafile[Product ID]"),0),MATCH(S$3,$G$1:$U$1,0))</f>
        <v>48</v>
      </c>
      <c r="T611">
        <f ca="1">INDEX(datafile[],MATCH($G611,INDIRECT("datafile[Product ID]"),0),MATCH(T$3,$G$1:$U$1,0))</f>
        <v>49.56</v>
      </c>
      <c r="U611">
        <f ca="1">INDEX(datafile[],MATCH($G611,INDIRECT("datafile[Product ID]"),0),MATCH(U$3,$G$1:$U$1,0))</f>
        <v>35.71</v>
      </c>
    </row>
    <row r="612" spans="7:21" x14ac:dyDescent="0.25">
      <c r="G612" t="s">
        <v>1584</v>
      </c>
      <c r="H612" t="str">
        <f ca="1">INDEX(datafile[],MATCH($G612,INDIRECT("datafile[Product ID]"),0),MATCH(H$3,$G$1:$U$1,0))</f>
        <v>Clothing</v>
      </c>
      <c r="I612" t="str">
        <f ca="1">INDEX(datafile[],MATCH($G612,INDIRECT("datafile[Product ID]"),0),MATCH(I$3,$G$1:$U$1,0))</f>
        <v>T-shirt</v>
      </c>
      <c r="J612" t="str">
        <f ca="1">INDEX(datafile[],MATCH($G612,INDIRECT("datafile[Product ID]"),0),MATCH(J$3,$G$1:$U$1,0))</f>
        <v>Cash on Delivery</v>
      </c>
      <c r="K612" t="str">
        <f ca="1">INDEX(datafile[],MATCH($G612,INDIRECT("datafile[Product ID]"),0),MATCH(K$3,$G$1:$U$1,0))</f>
        <v>Chicago</v>
      </c>
      <c r="L612" t="str">
        <f ca="1">INDEX(datafile[],MATCH($G612,INDIRECT("datafile[Product ID]"),0),MATCH(L$3,$G$1:$U$1,0))</f>
        <v>Pending</v>
      </c>
      <c r="M612">
        <f ca="1">INDEX(datafile[],MATCH($G612,INDIRECT("datafile[Product ID]"),0),MATCH(M$3,$G$1:$U$1,0))</f>
        <v>9.11</v>
      </c>
      <c r="N612" t="str">
        <f ca="1">INDEX(datafile[],MATCH($G612,INDIRECT("datafile[Product ID]"),0),MATCH(N$3,$G$1:$U$1,0))</f>
        <v>69366 Vasquez Plaza
New Clayton, MT 37679</v>
      </c>
      <c r="O612" t="str">
        <f ca="1">INDEX(datafile[],MATCH($G612,INDIRECT("datafile[Product ID]"),0),MATCH(O$3,$G$1:$U$1,0))</f>
        <v>App</v>
      </c>
      <c r="P612">
        <f ca="1">INDEX(datafile[],MATCH($G612,INDIRECT("datafile[Product ID]"),0),MATCH(P$3,$G$1:$U$1,0))</f>
        <v>45491</v>
      </c>
      <c r="Q612">
        <f ca="1">INDEX(datafile[],MATCH($G612,INDIRECT("datafile[Product ID]"),0),MATCH(Q$3,$G$1:$U$1,0))</f>
        <v>394.14</v>
      </c>
      <c r="R612">
        <f ca="1">INDEX(datafile[],MATCH($G612,INDIRECT("datafile[Product ID]"),0),MATCH(R$3,$G$1:$U$1,0))</f>
        <v>293.02999999999997</v>
      </c>
      <c r="S612">
        <f ca="1">INDEX(datafile[],MATCH($G612,INDIRECT("datafile[Product ID]"),0),MATCH(S$3,$G$1:$U$1,0))</f>
        <v>71</v>
      </c>
      <c r="T612">
        <f ca="1">INDEX(datafile[],MATCH($G612,INDIRECT("datafile[Product ID]"),0),MATCH(T$3,$G$1:$U$1,0))</f>
        <v>37.33</v>
      </c>
      <c r="U612">
        <f ca="1">INDEX(datafile[],MATCH($G612,INDIRECT("datafile[Product ID]"),0),MATCH(U$3,$G$1:$U$1,0))</f>
        <v>98.65</v>
      </c>
    </row>
    <row r="613" spans="7:21" x14ac:dyDescent="0.25">
      <c r="G613" t="s">
        <v>1586</v>
      </c>
      <c r="H613" t="str">
        <f ca="1">INDEX(datafile[],MATCH($G613,INDIRECT("datafile[Product ID]"),0),MATCH(H$3,$G$1:$U$1,0))</f>
        <v>Sports</v>
      </c>
      <c r="I613" t="str">
        <f ca="1">INDEX(datafile[],MATCH($G613,INDIRECT("datafile[Product ID]"),0),MATCH(I$3,$G$1:$U$1,0))</f>
        <v>Novel</v>
      </c>
      <c r="J613" t="str">
        <f ca="1">INDEX(datafile[],MATCH($G613,INDIRECT("datafile[Product ID]"),0),MATCH(J$3,$G$1:$U$1,0))</f>
        <v>Cash on Delivery</v>
      </c>
      <c r="K613" t="str">
        <f ca="1">INDEX(datafile[],MATCH($G613,INDIRECT("datafile[Product ID]"),0),MATCH(K$3,$G$1:$U$1,0))</f>
        <v>Los Angeles</v>
      </c>
      <c r="L613" t="str">
        <f ca="1">INDEX(datafile[],MATCH($G613,INDIRECT("datafile[Product ID]"),0),MATCH(L$3,$G$1:$U$1,0))</f>
        <v>Cancelled</v>
      </c>
      <c r="M613">
        <f ca="1">INDEX(datafile[],MATCH($G613,INDIRECT("datafile[Product ID]"),0),MATCH(M$3,$G$1:$U$1,0))</f>
        <v>42.7</v>
      </c>
      <c r="N613" t="str">
        <f ca="1">INDEX(datafile[],MATCH($G613,INDIRECT("datafile[Product ID]"),0),MATCH(N$3,$G$1:$U$1,0))</f>
        <v>45013 Timothy Pike
Lake Richard, WA 95812</v>
      </c>
      <c r="O613" t="str">
        <f ca="1">INDEX(datafile[],MATCH($G613,INDIRECT("datafile[Product ID]"),0),MATCH(O$3,$G$1:$U$1,0))</f>
        <v>Website</v>
      </c>
      <c r="P613">
        <f ca="1">INDEX(datafile[],MATCH($G613,INDIRECT("datafile[Product ID]"),0),MATCH(P$3,$G$1:$U$1,0))</f>
        <v>45572</v>
      </c>
      <c r="Q613">
        <f ca="1">INDEX(datafile[],MATCH($G613,INDIRECT("datafile[Product ID]"),0),MATCH(Q$3,$G$1:$U$1,0))</f>
        <v>328.69</v>
      </c>
      <c r="R613">
        <f ca="1">INDEX(datafile[],MATCH($G613,INDIRECT("datafile[Product ID]"),0),MATCH(R$3,$G$1:$U$1,0))</f>
        <v>189.4</v>
      </c>
      <c r="S613">
        <f ca="1">INDEX(datafile[],MATCH($G613,INDIRECT("datafile[Product ID]"),0),MATCH(S$3,$G$1:$U$1,0))</f>
        <v>81</v>
      </c>
      <c r="T613">
        <f ca="1">INDEX(datafile[],MATCH($G613,INDIRECT("datafile[Product ID]"),0),MATCH(T$3,$G$1:$U$1,0))</f>
        <v>18.989999999999998</v>
      </c>
      <c r="U613">
        <f ca="1">INDEX(datafile[],MATCH($G613,INDIRECT("datafile[Product ID]"),0),MATCH(U$3,$G$1:$U$1,0))</f>
        <v>50.91</v>
      </c>
    </row>
    <row r="614" spans="7:21" x14ac:dyDescent="0.25">
      <c r="G614" t="s">
        <v>1590</v>
      </c>
      <c r="H614" t="str">
        <f ca="1">INDEX(datafile[],MATCH($G614,INDIRECT("datafile[Product ID]"),0),MATCH(H$3,$G$1:$U$1,0))</f>
        <v>Electronics</v>
      </c>
      <c r="I614" t="str">
        <f ca="1">INDEX(datafile[],MATCH($G614,INDIRECT("datafile[Product ID]"),0),MATCH(I$3,$G$1:$U$1,0))</f>
        <v>Novel</v>
      </c>
      <c r="J614" t="str">
        <f ca="1">INDEX(datafile[],MATCH($G614,INDIRECT("datafile[Product ID]"),0),MATCH(J$3,$G$1:$U$1,0))</f>
        <v>Credit Card</v>
      </c>
      <c r="K614" t="str">
        <f ca="1">INDEX(datafile[],MATCH($G614,INDIRECT("datafile[Product ID]"),0),MATCH(K$3,$G$1:$U$1,0))</f>
        <v>San Francisco</v>
      </c>
      <c r="L614" t="str">
        <f ca="1">INDEX(datafile[],MATCH($G614,INDIRECT("datafile[Product ID]"),0),MATCH(L$3,$G$1:$U$1,0))</f>
        <v>Completed</v>
      </c>
      <c r="M614">
        <f ca="1">INDEX(datafile[],MATCH($G614,INDIRECT("datafile[Product ID]"),0),MATCH(M$3,$G$1:$U$1,0))</f>
        <v>25.01</v>
      </c>
      <c r="N614" t="str">
        <f ca="1">INDEX(datafile[],MATCH($G614,INDIRECT("datafile[Product ID]"),0),MATCH(N$3,$G$1:$U$1,0))</f>
        <v>36693 Vega Via
West Monicaville, CO 33817</v>
      </c>
      <c r="O614" t="str">
        <f ca="1">INDEX(datafile[],MATCH($G614,INDIRECT("datafile[Product ID]"),0),MATCH(O$3,$G$1:$U$1,0))</f>
        <v>Website</v>
      </c>
      <c r="P614">
        <f ca="1">INDEX(datafile[],MATCH($G614,INDIRECT("datafile[Product ID]"),0),MATCH(P$3,$G$1:$U$1,0))</f>
        <v>45399</v>
      </c>
      <c r="Q614">
        <f ca="1">INDEX(datafile[],MATCH($G614,INDIRECT("datafile[Product ID]"),0),MATCH(Q$3,$G$1:$U$1,0))</f>
        <v>64.209999999999994</v>
      </c>
      <c r="R614">
        <f ca="1">INDEX(datafile[],MATCH($G614,INDIRECT("datafile[Product ID]"),0),MATCH(R$3,$G$1:$U$1,0))</f>
        <v>365.1</v>
      </c>
      <c r="S614">
        <f ca="1">INDEX(datafile[],MATCH($G614,INDIRECT("datafile[Product ID]"),0),MATCH(S$3,$G$1:$U$1,0))</f>
        <v>43</v>
      </c>
      <c r="T614">
        <f ca="1">INDEX(datafile[],MATCH($G614,INDIRECT("datafile[Product ID]"),0),MATCH(T$3,$G$1:$U$1,0))</f>
        <v>17.34</v>
      </c>
      <c r="U614">
        <f ca="1">INDEX(datafile[],MATCH($G614,INDIRECT("datafile[Product ID]"),0),MATCH(U$3,$G$1:$U$1,0))</f>
        <v>60.43</v>
      </c>
    </row>
    <row r="615" spans="7:21" x14ac:dyDescent="0.25">
      <c r="G615" t="s">
        <v>1594</v>
      </c>
      <c r="H615" t="str">
        <f ca="1">INDEX(datafile[],MATCH($G615,INDIRECT("datafile[Product ID]"),0),MATCH(H$3,$G$1:$U$1,0))</f>
        <v>Clothing</v>
      </c>
      <c r="I615" t="str">
        <f ca="1">INDEX(datafile[],MATCH($G615,INDIRECT("datafile[Product ID]"),0),MATCH(I$3,$G$1:$U$1,0))</f>
        <v>Chair</v>
      </c>
      <c r="J615" t="str">
        <f ca="1">INDEX(datafile[],MATCH($G615,INDIRECT("datafile[Product ID]"),0),MATCH(J$3,$G$1:$U$1,0))</f>
        <v>PayPal</v>
      </c>
      <c r="K615" t="str">
        <f ca="1">INDEX(datafile[],MATCH($G615,INDIRECT("datafile[Product ID]"),0),MATCH(K$3,$G$1:$U$1,0))</f>
        <v>Los Angeles</v>
      </c>
      <c r="L615" t="str">
        <f ca="1">INDEX(datafile[],MATCH($G615,INDIRECT("datafile[Product ID]"),0),MATCH(L$3,$G$1:$U$1,0))</f>
        <v>Returned</v>
      </c>
      <c r="M615">
        <f ca="1">INDEX(datafile[],MATCH($G615,INDIRECT("datafile[Product ID]"),0),MATCH(M$3,$G$1:$U$1,0))</f>
        <v>36.72</v>
      </c>
      <c r="N615" t="str">
        <f ca="1">INDEX(datafile[],MATCH($G615,INDIRECT("datafile[Product ID]"),0),MATCH(N$3,$G$1:$U$1,0))</f>
        <v>73674 Nancy Crest Apt. 332
Smithfurt, MS 71156</v>
      </c>
      <c r="O615" t="str">
        <f ca="1">INDEX(datafile[],MATCH($G615,INDIRECT("datafile[Product ID]"),0),MATCH(O$3,$G$1:$U$1,0))</f>
        <v>Website</v>
      </c>
      <c r="P615">
        <f ca="1">INDEX(datafile[],MATCH($G615,INDIRECT("datafile[Product ID]"),0),MATCH(P$3,$G$1:$U$1,0))</f>
        <v>45508</v>
      </c>
      <c r="Q615">
        <f ca="1">INDEX(datafile[],MATCH($G615,INDIRECT("datafile[Product ID]"),0),MATCH(Q$3,$G$1:$U$1,0))</f>
        <v>134.11000000000001</v>
      </c>
      <c r="R615">
        <f ca="1">INDEX(datafile[],MATCH($G615,INDIRECT("datafile[Product ID]"),0),MATCH(R$3,$G$1:$U$1,0))</f>
        <v>394.54</v>
      </c>
      <c r="S615">
        <f ca="1">INDEX(datafile[],MATCH($G615,INDIRECT("datafile[Product ID]"),0),MATCH(S$3,$G$1:$U$1,0))</f>
        <v>91</v>
      </c>
      <c r="T615">
        <f ca="1">INDEX(datafile[],MATCH($G615,INDIRECT("datafile[Product ID]"),0),MATCH(T$3,$G$1:$U$1,0))</f>
        <v>8.1</v>
      </c>
      <c r="U615">
        <f ca="1">INDEX(datafile[],MATCH($G615,INDIRECT("datafile[Product ID]"),0),MATCH(U$3,$G$1:$U$1,0))</f>
        <v>76.84</v>
      </c>
    </row>
    <row r="616" spans="7:21" x14ac:dyDescent="0.25">
      <c r="G616" t="s">
        <v>1598</v>
      </c>
      <c r="H616" t="str">
        <f ca="1">INDEX(datafile[],MATCH($G616,INDIRECT("datafile[Product ID]"),0),MATCH(H$3,$G$1:$U$1,0))</f>
        <v>Clothing</v>
      </c>
      <c r="I616" t="str">
        <f ca="1">INDEX(datafile[],MATCH($G616,INDIRECT("datafile[Product ID]"),0),MATCH(I$3,$G$1:$U$1,0))</f>
        <v>T-shirt</v>
      </c>
      <c r="J616" t="str">
        <f ca="1">INDEX(datafile[],MATCH($G616,INDIRECT("datafile[Product ID]"),0),MATCH(J$3,$G$1:$U$1,0))</f>
        <v>Bank Transfer</v>
      </c>
      <c r="K616" t="str">
        <f ca="1">INDEX(datafile[],MATCH($G616,INDIRECT("datafile[Product ID]"),0),MATCH(K$3,$G$1:$U$1,0))</f>
        <v>San Francisco</v>
      </c>
      <c r="L616" t="str">
        <f ca="1">INDEX(datafile[],MATCH($G616,INDIRECT("datafile[Product ID]"),0),MATCH(L$3,$G$1:$U$1,0))</f>
        <v>Pending</v>
      </c>
      <c r="M616">
        <f ca="1">INDEX(datafile[],MATCH($G616,INDIRECT("datafile[Product ID]"),0),MATCH(M$3,$G$1:$U$1,0))</f>
        <v>46.78</v>
      </c>
      <c r="N616" t="str">
        <f ca="1">INDEX(datafile[],MATCH($G616,INDIRECT("datafile[Product ID]"),0),MATCH(N$3,$G$1:$U$1,0))</f>
        <v>0257 Douglas Springs Suite 498
New Richardstad, FL 56776</v>
      </c>
      <c r="O616" t="str">
        <f ca="1">INDEX(datafile[],MATCH($G616,INDIRECT("datafile[Product ID]"),0),MATCH(O$3,$G$1:$U$1,0))</f>
        <v>Website</v>
      </c>
      <c r="P616">
        <f ca="1">INDEX(datafile[],MATCH($G616,INDIRECT("datafile[Product ID]"),0),MATCH(P$3,$G$1:$U$1,0))</f>
        <v>45372</v>
      </c>
      <c r="Q616">
        <f ca="1">INDEX(datafile[],MATCH($G616,INDIRECT("datafile[Product ID]"),0),MATCH(Q$3,$G$1:$U$1,0))</f>
        <v>665.63</v>
      </c>
      <c r="R616">
        <f ca="1">INDEX(datafile[],MATCH($G616,INDIRECT("datafile[Product ID]"),0),MATCH(R$3,$G$1:$U$1,0))</f>
        <v>71.41</v>
      </c>
      <c r="S616">
        <f ca="1">INDEX(datafile[],MATCH($G616,INDIRECT("datafile[Product ID]"),0),MATCH(S$3,$G$1:$U$1,0))</f>
        <v>52</v>
      </c>
      <c r="T616">
        <f ca="1">INDEX(datafile[],MATCH($G616,INDIRECT("datafile[Product ID]"),0),MATCH(T$3,$G$1:$U$1,0))</f>
        <v>43.16</v>
      </c>
      <c r="U616">
        <f ca="1">INDEX(datafile[],MATCH($G616,INDIRECT("datafile[Product ID]"),0),MATCH(U$3,$G$1:$U$1,0))</f>
        <v>32.590000000000003</v>
      </c>
    </row>
    <row r="617" spans="7:21" x14ac:dyDescent="0.25">
      <c r="G617" t="s">
        <v>1604</v>
      </c>
      <c r="H617" t="str">
        <f ca="1">INDEX(datafile[],MATCH($G617,INDIRECT("datafile[Product ID]"),0),MATCH(H$3,$G$1:$U$1,0))</f>
        <v>Sports</v>
      </c>
      <c r="I617" t="str">
        <f ca="1">INDEX(datafile[],MATCH($G617,INDIRECT("datafile[Product ID]"),0),MATCH(I$3,$G$1:$U$1,0))</f>
        <v>Laptop</v>
      </c>
      <c r="J617" t="str">
        <f ca="1">INDEX(datafile[],MATCH($G617,INDIRECT("datafile[Product ID]"),0),MATCH(J$3,$G$1:$U$1,0))</f>
        <v>Bank Transfer</v>
      </c>
      <c r="K617" t="str">
        <f ca="1">INDEX(datafile[],MATCH($G617,INDIRECT("datafile[Product ID]"),0),MATCH(K$3,$G$1:$U$1,0))</f>
        <v>Los Angeles</v>
      </c>
      <c r="L617" t="str">
        <f ca="1">INDEX(datafile[],MATCH($G617,INDIRECT("datafile[Product ID]"),0),MATCH(L$3,$G$1:$U$1,0))</f>
        <v>Completed</v>
      </c>
      <c r="M617">
        <f ca="1">INDEX(datafile[],MATCH($G617,INDIRECT("datafile[Product ID]"),0),MATCH(M$3,$G$1:$U$1,0))</f>
        <v>41.53</v>
      </c>
      <c r="N617" t="str">
        <f ca="1">INDEX(datafile[],MATCH($G617,INDIRECT("datafile[Product ID]"),0),MATCH(N$3,$G$1:$U$1,0))</f>
        <v>413 Paul Mountain
Katherineton, AR 68647</v>
      </c>
      <c r="O617" t="str">
        <f ca="1">INDEX(datafile[],MATCH($G617,INDIRECT("datafile[Product ID]"),0),MATCH(O$3,$G$1:$U$1,0))</f>
        <v>App</v>
      </c>
      <c r="P617">
        <f ca="1">INDEX(datafile[],MATCH($G617,INDIRECT("datafile[Product ID]"),0),MATCH(P$3,$G$1:$U$1,0))</f>
        <v>45348</v>
      </c>
      <c r="Q617">
        <f ca="1">INDEX(datafile[],MATCH($G617,INDIRECT("datafile[Product ID]"),0),MATCH(Q$3,$G$1:$U$1,0))</f>
        <v>585.80999999999995</v>
      </c>
      <c r="R617">
        <f ca="1">INDEX(datafile[],MATCH($G617,INDIRECT("datafile[Product ID]"),0),MATCH(R$3,$G$1:$U$1,0))</f>
        <v>204.81</v>
      </c>
      <c r="S617">
        <f ca="1">INDEX(datafile[],MATCH($G617,INDIRECT("datafile[Product ID]"),0),MATCH(S$3,$G$1:$U$1,0))</f>
        <v>67</v>
      </c>
      <c r="T617">
        <f ca="1">INDEX(datafile[],MATCH($G617,INDIRECT("datafile[Product ID]"),0),MATCH(T$3,$G$1:$U$1,0))</f>
        <v>37.630000000000003</v>
      </c>
      <c r="U617">
        <f ca="1">INDEX(datafile[],MATCH($G617,INDIRECT("datafile[Product ID]"),0),MATCH(U$3,$G$1:$U$1,0))</f>
        <v>41.24</v>
      </c>
    </row>
    <row r="618" spans="7:21" x14ac:dyDescent="0.25">
      <c r="G618" t="s">
        <v>1606</v>
      </c>
      <c r="H618" t="str">
        <f ca="1">INDEX(datafile[],MATCH($G618,INDIRECT("datafile[Product ID]"),0),MATCH(H$3,$G$1:$U$1,0))</f>
        <v>Books</v>
      </c>
      <c r="I618" t="str">
        <f ca="1">INDEX(datafile[],MATCH($G618,INDIRECT("datafile[Product ID]"),0),MATCH(I$3,$G$1:$U$1,0))</f>
        <v>T-shirt</v>
      </c>
      <c r="J618" t="str">
        <f ca="1">INDEX(datafile[],MATCH($G618,INDIRECT("datafile[Product ID]"),0),MATCH(J$3,$G$1:$U$1,0))</f>
        <v>Cash on Delivery</v>
      </c>
      <c r="K618" t="str">
        <f ca="1">INDEX(datafile[],MATCH($G618,INDIRECT("datafile[Product ID]"),0),MATCH(K$3,$G$1:$U$1,0))</f>
        <v>New York</v>
      </c>
      <c r="L618" t="str">
        <f ca="1">INDEX(datafile[],MATCH($G618,INDIRECT("datafile[Product ID]"),0),MATCH(L$3,$G$1:$U$1,0))</f>
        <v>Returned</v>
      </c>
      <c r="M618">
        <f ca="1">INDEX(datafile[],MATCH($G618,INDIRECT("datafile[Product ID]"),0),MATCH(M$3,$G$1:$U$1,0))</f>
        <v>49.94</v>
      </c>
      <c r="N618" t="str">
        <f ca="1">INDEX(datafile[],MATCH($G618,INDIRECT("datafile[Product ID]"),0),MATCH(N$3,$G$1:$U$1,0))</f>
        <v>285 Kristen Center
North Carlosfort, RI 82987</v>
      </c>
      <c r="O618" t="str">
        <f ca="1">INDEX(datafile[],MATCH($G618,INDIRECT("datafile[Product ID]"),0),MATCH(O$3,$G$1:$U$1,0))</f>
        <v>Website</v>
      </c>
      <c r="P618">
        <f ca="1">INDEX(datafile[],MATCH($G618,INDIRECT("datafile[Product ID]"),0),MATCH(P$3,$G$1:$U$1,0))</f>
        <v>45349</v>
      </c>
      <c r="Q618">
        <f ca="1">INDEX(datafile[],MATCH($G618,INDIRECT("datafile[Product ID]"),0),MATCH(Q$3,$G$1:$U$1,0))</f>
        <v>419.81</v>
      </c>
      <c r="R618">
        <f ca="1">INDEX(datafile[],MATCH($G618,INDIRECT("datafile[Product ID]"),0),MATCH(R$3,$G$1:$U$1,0))</f>
        <v>327.88</v>
      </c>
      <c r="S618">
        <f ca="1">INDEX(datafile[],MATCH($G618,INDIRECT("datafile[Product ID]"),0),MATCH(S$3,$G$1:$U$1,0))</f>
        <v>24</v>
      </c>
      <c r="T618">
        <f ca="1">INDEX(datafile[],MATCH($G618,INDIRECT("datafile[Product ID]"),0),MATCH(T$3,$G$1:$U$1,0))</f>
        <v>43.18</v>
      </c>
      <c r="U618">
        <f ca="1">INDEX(datafile[],MATCH($G618,INDIRECT("datafile[Product ID]"),0),MATCH(U$3,$G$1:$U$1,0))</f>
        <v>97.06</v>
      </c>
    </row>
    <row r="619" spans="7:21" x14ac:dyDescent="0.25">
      <c r="G619" t="s">
        <v>1610</v>
      </c>
      <c r="H619" t="str">
        <f ca="1">INDEX(datafile[],MATCH($G619,INDIRECT("datafile[Product ID]"),0),MATCH(H$3,$G$1:$U$1,0))</f>
        <v>Books</v>
      </c>
      <c r="I619" t="str">
        <f ca="1">INDEX(datafile[],MATCH($G619,INDIRECT("datafile[Product ID]"),0),MATCH(I$3,$G$1:$U$1,0))</f>
        <v>Laptop</v>
      </c>
      <c r="J619" t="str">
        <f ca="1">INDEX(datafile[],MATCH($G619,INDIRECT("datafile[Product ID]"),0),MATCH(J$3,$G$1:$U$1,0))</f>
        <v>Cash on Delivery</v>
      </c>
      <c r="K619" t="str">
        <f ca="1">INDEX(datafile[],MATCH($G619,INDIRECT("datafile[Product ID]"),0),MATCH(K$3,$G$1:$U$1,0))</f>
        <v>San Francisco</v>
      </c>
      <c r="L619" t="str">
        <f ca="1">INDEX(datafile[],MATCH($G619,INDIRECT("datafile[Product ID]"),0),MATCH(L$3,$G$1:$U$1,0))</f>
        <v>Pending</v>
      </c>
      <c r="M619">
        <f ca="1">INDEX(datafile[],MATCH($G619,INDIRECT("datafile[Product ID]"),0),MATCH(M$3,$G$1:$U$1,0))</f>
        <v>38.19</v>
      </c>
      <c r="N619" t="str">
        <f ca="1">INDEX(datafile[],MATCH($G619,INDIRECT("datafile[Product ID]"),0),MATCH(N$3,$G$1:$U$1,0))</f>
        <v>5539 Park Villages
Duncanshire, NM 40443</v>
      </c>
      <c r="O619" t="str">
        <f ca="1">INDEX(datafile[],MATCH($G619,INDIRECT("datafile[Product ID]"),0),MATCH(O$3,$G$1:$U$1,0))</f>
        <v>Website</v>
      </c>
      <c r="P619">
        <f ca="1">INDEX(datafile[],MATCH($G619,INDIRECT("datafile[Product ID]"),0),MATCH(P$3,$G$1:$U$1,0))</f>
        <v>45286</v>
      </c>
      <c r="Q619">
        <f ca="1">INDEX(datafile[],MATCH($G619,INDIRECT("datafile[Product ID]"),0),MATCH(Q$3,$G$1:$U$1,0))</f>
        <v>713.74</v>
      </c>
      <c r="R619">
        <f ca="1">INDEX(datafile[],MATCH($G619,INDIRECT("datafile[Product ID]"),0),MATCH(R$3,$G$1:$U$1,0))</f>
        <v>116.47</v>
      </c>
      <c r="S619">
        <f ca="1">INDEX(datafile[],MATCH($G619,INDIRECT("datafile[Product ID]"),0),MATCH(S$3,$G$1:$U$1,0))</f>
        <v>57</v>
      </c>
      <c r="T619">
        <f ca="1">INDEX(datafile[],MATCH($G619,INDIRECT("datafile[Product ID]"),0),MATCH(T$3,$G$1:$U$1,0))</f>
        <v>47.46</v>
      </c>
      <c r="U619">
        <f ca="1">INDEX(datafile[],MATCH($G619,INDIRECT("datafile[Product ID]"),0),MATCH(U$3,$G$1:$U$1,0))</f>
        <v>48.73</v>
      </c>
    </row>
    <row r="620" spans="7:21" x14ac:dyDescent="0.25">
      <c r="G620" t="s">
        <v>1612</v>
      </c>
      <c r="H620" t="str">
        <f ca="1">INDEX(datafile[],MATCH($G620,INDIRECT("datafile[Product ID]"),0),MATCH(H$3,$G$1:$U$1,0))</f>
        <v>Electronics</v>
      </c>
      <c r="I620" t="str">
        <f ca="1">INDEX(datafile[],MATCH($G620,INDIRECT("datafile[Product ID]"),0),MATCH(I$3,$G$1:$U$1,0))</f>
        <v>Laptop</v>
      </c>
      <c r="J620" t="str">
        <f ca="1">INDEX(datafile[],MATCH($G620,INDIRECT("datafile[Product ID]"),0),MATCH(J$3,$G$1:$U$1,0))</f>
        <v>Bank Transfer</v>
      </c>
      <c r="K620" t="str">
        <f ca="1">INDEX(datafile[],MATCH($G620,INDIRECT("datafile[Product ID]"),0),MATCH(K$3,$G$1:$U$1,0))</f>
        <v>San Francisco</v>
      </c>
      <c r="L620" t="str">
        <f ca="1">INDEX(datafile[],MATCH($G620,INDIRECT("datafile[Product ID]"),0),MATCH(L$3,$G$1:$U$1,0))</f>
        <v>Cancelled</v>
      </c>
      <c r="M620">
        <f ca="1">INDEX(datafile[],MATCH($G620,INDIRECT("datafile[Product ID]"),0),MATCH(M$3,$G$1:$U$1,0))</f>
        <v>32.47</v>
      </c>
      <c r="N620" t="str">
        <f ca="1">INDEX(datafile[],MATCH($G620,INDIRECT("datafile[Product ID]"),0),MATCH(N$3,$G$1:$U$1,0))</f>
        <v>332 Edward Tunnel Apt. 903
Port Amyborough, NY 27256</v>
      </c>
      <c r="O620" t="str">
        <f ca="1">INDEX(datafile[],MATCH($G620,INDIRECT("datafile[Product ID]"),0),MATCH(O$3,$G$1:$U$1,0))</f>
        <v>Website</v>
      </c>
      <c r="P620">
        <f ca="1">INDEX(datafile[],MATCH($G620,INDIRECT("datafile[Product ID]"),0),MATCH(P$3,$G$1:$U$1,0))</f>
        <v>45238</v>
      </c>
      <c r="Q620">
        <f ca="1">INDEX(datafile[],MATCH($G620,INDIRECT("datafile[Product ID]"),0),MATCH(Q$3,$G$1:$U$1,0))</f>
        <v>682.27</v>
      </c>
      <c r="R620">
        <f ca="1">INDEX(datafile[],MATCH($G620,INDIRECT("datafile[Product ID]"),0),MATCH(R$3,$G$1:$U$1,0))</f>
        <v>185.64</v>
      </c>
      <c r="S620">
        <f ca="1">INDEX(datafile[],MATCH($G620,INDIRECT("datafile[Product ID]"),0),MATCH(S$3,$G$1:$U$1,0))</f>
        <v>54</v>
      </c>
      <c r="T620">
        <f ca="1">INDEX(datafile[],MATCH($G620,INDIRECT("datafile[Product ID]"),0),MATCH(T$3,$G$1:$U$1,0))</f>
        <v>29.83</v>
      </c>
      <c r="U620">
        <f ca="1">INDEX(datafile[],MATCH($G620,INDIRECT("datafile[Product ID]"),0),MATCH(U$3,$G$1:$U$1,0))</f>
        <v>19.420000000000002</v>
      </c>
    </row>
    <row r="621" spans="7:21" x14ac:dyDescent="0.25">
      <c r="G621" t="s">
        <v>1615</v>
      </c>
      <c r="H621" t="str">
        <f ca="1">INDEX(datafile[],MATCH($G621,INDIRECT("datafile[Product ID]"),0),MATCH(H$3,$G$1:$U$1,0))</f>
        <v>Furniture</v>
      </c>
      <c r="I621" t="str">
        <f ca="1">INDEX(datafile[],MATCH($G621,INDIRECT("datafile[Product ID]"),0),MATCH(I$3,$G$1:$U$1,0))</f>
        <v>Novel</v>
      </c>
      <c r="J621" t="str">
        <f ca="1">INDEX(datafile[],MATCH($G621,INDIRECT("datafile[Product ID]"),0),MATCH(J$3,$G$1:$U$1,0))</f>
        <v>Credit Card</v>
      </c>
      <c r="K621" t="str">
        <f ca="1">INDEX(datafile[],MATCH($G621,INDIRECT("datafile[Product ID]"),0),MATCH(K$3,$G$1:$U$1,0))</f>
        <v>Los Angeles</v>
      </c>
      <c r="L621" t="str">
        <f ca="1">INDEX(datafile[],MATCH($G621,INDIRECT("datafile[Product ID]"),0),MATCH(L$3,$G$1:$U$1,0))</f>
        <v>Pending</v>
      </c>
      <c r="M621">
        <f ca="1">INDEX(datafile[],MATCH($G621,INDIRECT("datafile[Product ID]"),0),MATCH(M$3,$G$1:$U$1,0))</f>
        <v>43.83</v>
      </c>
      <c r="N621" t="str">
        <f ca="1">INDEX(datafile[],MATCH($G621,INDIRECT("datafile[Product ID]"),0),MATCH(N$3,$G$1:$U$1,0))</f>
        <v>87100 Tony Groves Suite 313
Katelynview, DE 79104</v>
      </c>
      <c r="O621" t="str">
        <f ca="1">INDEX(datafile[],MATCH($G621,INDIRECT("datafile[Product ID]"),0),MATCH(O$3,$G$1:$U$1,0))</f>
        <v>Website</v>
      </c>
      <c r="P621">
        <f ca="1">INDEX(datafile[],MATCH($G621,INDIRECT("datafile[Product ID]"),0),MATCH(P$3,$G$1:$U$1,0))</f>
        <v>45531</v>
      </c>
      <c r="Q621">
        <f ca="1">INDEX(datafile[],MATCH($G621,INDIRECT("datafile[Product ID]"),0),MATCH(Q$3,$G$1:$U$1,0))</f>
        <v>677.23</v>
      </c>
      <c r="R621">
        <f ca="1">INDEX(datafile[],MATCH($G621,INDIRECT("datafile[Product ID]"),0),MATCH(R$3,$G$1:$U$1,0))</f>
        <v>100.26</v>
      </c>
      <c r="S621">
        <f ca="1">INDEX(datafile[],MATCH($G621,INDIRECT("datafile[Product ID]"),0),MATCH(S$3,$G$1:$U$1,0))</f>
        <v>85</v>
      </c>
      <c r="T621">
        <f ca="1">INDEX(datafile[],MATCH($G621,INDIRECT("datafile[Product ID]"),0),MATCH(T$3,$G$1:$U$1,0))</f>
        <v>21.75</v>
      </c>
      <c r="U621">
        <f ca="1">INDEX(datafile[],MATCH($G621,INDIRECT("datafile[Product ID]"),0),MATCH(U$3,$G$1:$U$1,0))</f>
        <v>43.64</v>
      </c>
    </row>
    <row r="622" spans="7:21" x14ac:dyDescent="0.25">
      <c r="G622" t="s">
        <v>1620</v>
      </c>
      <c r="H622" t="str">
        <f ca="1">INDEX(datafile[],MATCH($G622,INDIRECT("datafile[Product ID]"),0),MATCH(H$3,$G$1:$U$1,0))</f>
        <v>Books</v>
      </c>
      <c r="I622" t="str">
        <f ca="1">INDEX(datafile[],MATCH($G622,INDIRECT("datafile[Product ID]"),0),MATCH(I$3,$G$1:$U$1,0))</f>
        <v>Laptop</v>
      </c>
      <c r="J622" t="str">
        <f ca="1">INDEX(datafile[],MATCH($G622,INDIRECT("datafile[Product ID]"),0),MATCH(J$3,$G$1:$U$1,0))</f>
        <v>Cash on Delivery</v>
      </c>
      <c r="K622" t="str">
        <f ca="1">INDEX(datafile[],MATCH($G622,INDIRECT("datafile[Product ID]"),0),MATCH(K$3,$G$1:$U$1,0))</f>
        <v>New York</v>
      </c>
      <c r="L622" t="str">
        <f ca="1">INDEX(datafile[],MATCH($G622,INDIRECT("datafile[Product ID]"),0),MATCH(L$3,$G$1:$U$1,0))</f>
        <v>Cancelled</v>
      </c>
      <c r="M622">
        <f ca="1">INDEX(datafile[],MATCH($G622,INDIRECT("datafile[Product ID]"),0),MATCH(M$3,$G$1:$U$1,0))</f>
        <v>24.48</v>
      </c>
      <c r="N622" t="str">
        <f ca="1">INDEX(datafile[],MATCH($G622,INDIRECT("datafile[Product ID]"),0),MATCH(N$3,$G$1:$U$1,0))</f>
        <v>304 Charles Lane Apt. 996
Port Wayne, NH 62681</v>
      </c>
      <c r="O622" t="str">
        <f ca="1">INDEX(datafile[],MATCH($G622,INDIRECT("datafile[Product ID]"),0),MATCH(O$3,$G$1:$U$1,0))</f>
        <v>Website</v>
      </c>
      <c r="P622">
        <f ca="1">INDEX(datafile[],MATCH($G622,INDIRECT("datafile[Product ID]"),0),MATCH(P$3,$G$1:$U$1,0))</f>
        <v>45401</v>
      </c>
      <c r="Q622">
        <f ca="1">INDEX(datafile[],MATCH($G622,INDIRECT("datafile[Product ID]"),0),MATCH(Q$3,$G$1:$U$1,0))</f>
        <v>330.41</v>
      </c>
      <c r="R622">
        <f ca="1">INDEX(datafile[],MATCH($G622,INDIRECT("datafile[Product ID]"),0),MATCH(R$3,$G$1:$U$1,0))</f>
        <v>43.43</v>
      </c>
      <c r="S622">
        <f ca="1">INDEX(datafile[],MATCH($G622,INDIRECT("datafile[Product ID]"),0),MATCH(S$3,$G$1:$U$1,0))</f>
        <v>80</v>
      </c>
      <c r="T622">
        <f ca="1">INDEX(datafile[],MATCH($G622,INDIRECT("datafile[Product ID]"),0),MATCH(T$3,$G$1:$U$1,0))</f>
        <v>31.81</v>
      </c>
      <c r="U622">
        <f ca="1">INDEX(datafile[],MATCH($G622,INDIRECT("datafile[Product ID]"),0),MATCH(U$3,$G$1:$U$1,0))</f>
        <v>92.65</v>
      </c>
    </row>
    <row r="623" spans="7:21" x14ac:dyDescent="0.25">
      <c r="G623" t="s">
        <v>1623</v>
      </c>
      <c r="H623" t="str">
        <f ca="1">INDEX(datafile[],MATCH($G623,INDIRECT("datafile[Product ID]"),0),MATCH(H$3,$G$1:$U$1,0))</f>
        <v>Sports</v>
      </c>
      <c r="I623" t="str">
        <f ca="1">INDEX(datafile[],MATCH($G623,INDIRECT("datafile[Product ID]"),0),MATCH(I$3,$G$1:$U$1,0))</f>
        <v>T-shirt</v>
      </c>
      <c r="J623" t="str">
        <f ca="1">INDEX(datafile[],MATCH($G623,INDIRECT("datafile[Product ID]"),0),MATCH(J$3,$G$1:$U$1,0))</f>
        <v>Bank Transfer</v>
      </c>
      <c r="K623" t="str">
        <f ca="1">INDEX(datafile[],MATCH($G623,INDIRECT("datafile[Product ID]"),0),MATCH(K$3,$G$1:$U$1,0))</f>
        <v>New York</v>
      </c>
      <c r="L623" t="str">
        <f ca="1">INDEX(datafile[],MATCH($G623,INDIRECT("datafile[Product ID]"),0),MATCH(L$3,$G$1:$U$1,0))</f>
        <v>Pending</v>
      </c>
      <c r="M623">
        <f ca="1">INDEX(datafile[],MATCH($G623,INDIRECT("datafile[Product ID]"),0),MATCH(M$3,$G$1:$U$1,0))</f>
        <v>19.59</v>
      </c>
      <c r="N623" t="str">
        <f ca="1">INDEX(datafile[],MATCH($G623,INDIRECT("datafile[Product ID]"),0),MATCH(N$3,$G$1:$U$1,0))</f>
        <v>31427 Hogan Circles
Mclaughlinbury, AK 49264</v>
      </c>
      <c r="O623" t="str">
        <f ca="1">INDEX(datafile[],MATCH($G623,INDIRECT("datafile[Product ID]"),0),MATCH(O$3,$G$1:$U$1,0))</f>
        <v>Website</v>
      </c>
      <c r="P623">
        <f ca="1">INDEX(datafile[],MATCH($G623,INDIRECT("datafile[Product ID]"),0),MATCH(P$3,$G$1:$U$1,0))</f>
        <v>45444</v>
      </c>
      <c r="Q623">
        <f ca="1">INDEX(datafile[],MATCH($G623,INDIRECT("datafile[Product ID]"),0),MATCH(Q$3,$G$1:$U$1,0))</f>
        <v>485.37</v>
      </c>
      <c r="R623">
        <f ca="1">INDEX(datafile[],MATCH($G623,INDIRECT("datafile[Product ID]"),0),MATCH(R$3,$G$1:$U$1,0))</f>
        <v>384.74</v>
      </c>
      <c r="S623">
        <f ca="1">INDEX(datafile[],MATCH($G623,INDIRECT("datafile[Product ID]"),0),MATCH(S$3,$G$1:$U$1,0))</f>
        <v>6</v>
      </c>
      <c r="T623">
        <f ca="1">INDEX(datafile[],MATCH($G623,INDIRECT("datafile[Product ID]"),0),MATCH(T$3,$G$1:$U$1,0))</f>
        <v>49.02</v>
      </c>
      <c r="U623">
        <f ca="1">INDEX(datafile[],MATCH($G623,INDIRECT("datafile[Product ID]"),0),MATCH(U$3,$G$1:$U$1,0))</f>
        <v>15.83</v>
      </c>
    </row>
    <row r="624" spans="7:21" x14ac:dyDescent="0.25">
      <c r="G624" t="s">
        <v>1633</v>
      </c>
      <c r="H624" t="str">
        <f ca="1">INDEX(datafile[],MATCH($G624,INDIRECT("datafile[Product ID]"),0),MATCH(H$3,$G$1:$U$1,0))</f>
        <v>Clothing</v>
      </c>
      <c r="I624" t="str">
        <f ca="1">INDEX(datafile[],MATCH($G624,INDIRECT("datafile[Product ID]"),0),MATCH(I$3,$G$1:$U$1,0))</f>
        <v>Basketball</v>
      </c>
      <c r="J624" t="str">
        <f ca="1">INDEX(datafile[],MATCH($G624,INDIRECT("datafile[Product ID]"),0),MATCH(J$3,$G$1:$U$1,0))</f>
        <v>Credit Card</v>
      </c>
      <c r="K624" t="str">
        <f ca="1">INDEX(datafile[],MATCH($G624,INDIRECT("datafile[Product ID]"),0),MATCH(K$3,$G$1:$U$1,0))</f>
        <v>Houston</v>
      </c>
      <c r="L624" t="str">
        <f ca="1">INDEX(datafile[],MATCH($G624,INDIRECT("datafile[Product ID]"),0),MATCH(L$3,$G$1:$U$1,0))</f>
        <v>Completed</v>
      </c>
      <c r="M624">
        <f ca="1">INDEX(datafile[],MATCH($G624,INDIRECT("datafile[Product ID]"),0),MATCH(M$3,$G$1:$U$1,0))</f>
        <v>29.58</v>
      </c>
      <c r="N624" t="str">
        <f ca="1">INDEX(datafile[],MATCH($G624,INDIRECT("datafile[Product ID]"),0),MATCH(N$3,$G$1:$U$1,0))</f>
        <v>984 Kimberly Cliff
Olsonmouth, CO 71797</v>
      </c>
      <c r="O624" t="str">
        <f ca="1">INDEX(datafile[],MATCH($G624,INDIRECT("datafile[Product ID]"),0),MATCH(O$3,$G$1:$U$1,0))</f>
        <v>Website</v>
      </c>
      <c r="P624">
        <f ca="1">INDEX(datafile[],MATCH($G624,INDIRECT("datafile[Product ID]"),0),MATCH(P$3,$G$1:$U$1,0))</f>
        <v>45511</v>
      </c>
      <c r="Q624">
        <f ca="1">INDEX(datafile[],MATCH($G624,INDIRECT("datafile[Product ID]"),0),MATCH(Q$3,$G$1:$U$1,0))</f>
        <v>453.73</v>
      </c>
      <c r="R624">
        <f ca="1">INDEX(datafile[],MATCH($G624,INDIRECT("datafile[Product ID]"),0),MATCH(R$3,$G$1:$U$1,0))</f>
        <v>147.34</v>
      </c>
      <c r="S624">
        <f ca="1">INDEX(datafile[],MATCH($G624,INDIRECT("datafile[Product ID]"),0),MATCH(S$3,$G$1:$U$1,0))</f>
        <v>78</v>
      </c>
      <c r="T624">
        <f ca="1">INDEX(datafile[],MATCH($G624,INDIRECT("datafile[Product ID]"),0),MATCH(T$3,$G$1:$U$1,0))</f>
        <v>37.020000000000003</v>
      </c>
      <c r="U624">
        <f ca="1">INDEX(datafile[],MATCH($G624,INDIRECT("datafile[Product ID]"),0),MATCH(U$3,$G$1:$U$1,0))</f>
        <v>6.42</v>
      </c>
    </row>
    <row r="625" spans="7:21" x14ac:dyDescent="0.25">
      <c r="G625" t="s">
        <v>1638</v>
      </c>
      <c r="H625" t="str">
        <f ca="1">INDEX(datafile[],MATCH($G625,INDIRECT("datafile[Product ID]"),0),MATCH(H$3,$G$1:$U$1,0))</f>
        <v>Books</v>
      </c>
      <c r="I625" t="str">
        <f ca="1">INDEX(datafile[],MATCH($G625,INDIRECT("datafile[Product ID]"),0),MATCH(I$3,$G$1:$U$1,0))</f>
        <v>Novel</v>
      </c>
      <c r="J625" t="str">
        <f ca="1">INDEX(datafile[],MATCH($G625,INDIRECT("datafile[Product ID]"),0),MATCH(J$3,$G$1:$U$1,0))</f>
        <v>Credit Card</v>
      </c>
      <c r="K625" t="str">
        <f ca="1">INDEX(datafile[],MATCH($G625,INDIRECT("datafile[Product ID]"),0),MATCH(K$3,$G$1:$U$1,0))</f>
        <v>Chicago</v>
      </c>
      <c r="L625" t="str">
        <f ca="1">INDEX(datafile[],MATCH($G625,INDIRECT("datafile[Product ID]"),0),MATCH(L$3,$G$1:$U$1,0))</f>
        <v>Cancelled</v>
      </c>
      <c r="M625">
        <f ca="1">INDEX(datafile[],MATCH($G625,INDIRECT("datafile[Product ID]"),0),MATCH(M$3,$G$1:$U$1,0))</f>
        <v>22.01</v>
      </c>
      <c r="N625" t="str">
        <f ca="1">INDEX(datafile[],MATCH($G625,INDIRECT("datafile[Product ID]"),0),MATCH(N$3,$G$1:$U$1,0))</f>
        <v>63128 Charles Spur Apt. 185
Lake Dawn, IL 84255</v>
      </c>
      <c r="O625" t="str">
        <f ca="1">INDEX(datafile[],MATCH($G625,INDIRECT("datafile[Product ID]"),0),MATCH(O$3,$G$1:$U$1,0))</f>
        <v>Website</v>
      </c>
      <c r="P625">
        <f ca="1">INDEX(datafile[],MATCH($G625,INDIRECT("datafile[Product ID]"),0),MATCH(P$3,$G$1:$U$1,0))</f>
        <v>45321</v>
      </c>
      <c r="Q625">
        <f ca="1">INDEX(datafile[],MATCH($G625,INDIRECT("datafile[Product ID]"),0),MATCH(Q$3,$G$1:$U$1,0))</f>
        <v>142.85</v>
      </c>
      <c r="R625">
        <f ca="1">INDEX(datafile[],MATCH($G625,INDIRECT("datafile[Product ID]"),0),MATCH(R$3,$G$1:$U$1,0))</f>
        <v>312.2</v>
      </c>
      <c r="S625">
        <f ca="1">INDEX(datafile[],MATCH($G625,INDIRECT("datafile[Product ID]"),0),MATCH(S$3,$G$1:$U$1,0))</f>
        <v>21</v>
      </c>
      <c r="T625">
        <f ca="1">INDEX(datafile[],MATCH($G625,INDIRECT("datafile[Product ID]"),0),MATCH(T$3,$G$1:$U$1,0))</f>
        <v>47.46</v>
      </c>
      <c r="U625">
        <f ca="1">INDEX(datafile[],MATCH($G625,INDIRECT("datafile[Product ID]"),0),MATCH(U$3,$G$1:$U$1,0))</f>
        <v>91.55</v>
      </c>
    </row>
    <row r="626" spans="7:21" x14ac:dyDescent="0.25">
      <c r="G626" t="s">
        <v>1640</v>
      </c>
      <c r="H626" t="str">
        <f ca="1">INDEX(datafile[],MATCH($G626,INDIRECT("datafile[Product ID]"),0),MATCH(H$3,$G$1:$U$1,0))</f>
        <v>Furniture</v>
      </c>
      <c r="I626" t="str">
        <f ca="1">INDEX(datafile[],MATCH($G626,INDIRECT("datafile[Product ID]"),0),MATCH(I$3,$G$1:$U$1,0))</f>
        <v>Laptop</v>
      </c>
      <c r="J626" t="str">
        <f ca="1">INDEX(datafile[],MATCH($G626,INDIRECT("datafile[Product ID]"),0),MATCH(J$3,$G$1:$U$1,0))</f>
        <v>Credit Card</v>
      </c>
      <c r="K626" t="str">
        <f ca="1">INDEX(datafile[],MATCH($G626,INDIRECT("datafile[Product ID]"),0),MATCH(K$3,$G$1:$U$1,0))</f>
        <v>Chicago</v>
      </c>
      <c r="L626" t="str">
        <f ca="1">INDEX(datafile[],MATCH($G626,INDIRECT("datafile[Product ID]"),0),MATCH(L$3,$G$1:$U$1,0))</f>
        <v>Cancelled</v>
      </c>
      <c r="M626">
        <f ca="1">INDEX(datafile[],MATCH($G626,INDIRECT("datafile[Product ID]"),0),MATCH(M$3,$G$1:$U$1,0))</f>
        <v>10.220000000000001</v>
      </c>
      <c r="N626" t="str">
        <f ca="1">INDEX(datafile[],MATCH($G626,INDIRECT("datafile[Product ID]"),0),MATCH(N$3,$G$1:$U$1,0))</f>
        <v>9273 Jennifer Center
North Andrew, LA 30003</v>
      </c>
      <c r="O626" t="str">
        <f ca="1">INDEX(datafile[],MATCH($G626,INDIRECT("datafile[Product ID]"),0),MATCH(O$3,$G$1:$U$1,0))</f>
        <v>Website</v>
      </c>
      <c r="P626">
        <f ca="1">INDEX(datafile[],MATCH($G626,INDIRECT("datafile[Product ID]"),0),MATCH(P$3,$G$1:$U$1,0))</f>
        <v>45529</v>
      </c>
      <c r="Q626">
        <f ca="1">INDEX(datafile[],MATCH($G626,INDIRECT("datafile[Product ID]"),0),MATCH(Q$3,$G$1:$U$1,0))</f>
        <v>413.56</v>
      </c>
      <c r="R626">
        <f ca="1">INDEX(datafile[],MATCH($G626,INDIRECT("datafile[Product ID]"),0),MATCH(R$3,$G$1:$U$1,0))</f>
        <v>222.96</v>
      </c>
      <c r="S626">
        <f ca="1">INDEX(datafile[],MATCH($G626,INDIRECT("datafile[Product ID]"),0),MATCH(S$3,$G$1:$U$1,0))</f>
        <v>16</v>
      </c>
      <c r="T626">
        <f ca="1">INDEX(datafile[],MATCH($G626,INDIRECT("datafile[Product ID]"),0),MATCH(T$3,$G$1:$U$1,0))</f>
        <v>30.85</v>
      </c>
      <c r="U626">
        <f ca="1">INDEX(datafile[],MATCH($G626,INDIRECT("datafile[Product ID]"),0),MATCH(U$3,$G$1:$U$1,0))</f>
        <v>25.9</v>
      </c>
    </row>
    <row r="627" spans="7:21" x14ac:dyDescent="0.25">
      <c r="G627" t="s">
        <v>1642</v>
      </c>
      <c r="H627" t="str">
        <f ca="1">INDEX(datafile[],MATCH($G627,INDIRECT("datafile[Product ID]"),0),MATCH(H$3,$G$1:$U$1,0))</f>
        <v>Furniture</v>
      </c>
      <c r="I627" t="str">
        <f ca="1">INDEX(datafile[],MATCH($G627,INDIRECT("datafile[Product ID]"),0),MATCH(I$3,$G$1:$U$1,0))</f>
        <v>Laptop</v>
      </c>
      <c r="J627" t="str">
        <f ca="1">INDEX(datafile[],MATCH($G627,INDIRECT("datafile[Product ID]"),0),MATCH(J$3,$G$1:$U$1,0))</f>
        <v>Bank Transfer</v>
      </c>
      <c r="K627" t="str">
        <f ca="1">INDEX(datafile[],MATCH($G627,INDIRECT("datafile[Product ID]"),0),MATCH(K$3,$G$1:$U$1,0))</f>
        <v>Chicago</v>
      </c>
      <c r="L627" t="str">
        <f ca="1">INDEX(datafile[],MATCH($G627,INDIRECT("datafile[Product ID]"),0),MATCH(L$3,$G$1:$U$1,0))</f>
        <v>Completed</v>
      </c>
      <c r="M627">
        <f ca="1">INDEX(datafile[],MATCH($G627,INDIRECT("datafile[Product ID]"),0),MATCH(M$3,$G$1:$U$1,0))</f>
        <v>28.29</v>
      </c>
      <c r="N627" t="str">
        <f ca="1">INDEX(datafile[],MATCH($G627,INDIRECT("datafile[Product ID]"),0),MATCH(N$3,$G$1:$U$1,0))</f>
        <v>3563 Peck Throughway
Lake Tammy, WI 59782</v>
      </c>
      <c r="O627" t="str">
        <f ca="1">INDEX(datafile[],MATCH($G627,INDIRECT("datafile[Product ID]"),0),MATCH(O$3,$G$1:$U$1,0))</f>
        <v>App</v>
      </c>
      <c r="P627">
        <f ca="1">INDEX(datafile[],MATCH($G627,INDIRECT("datafile[Product ID]"),0),MATCH(P$3,$G$1:$U$1,0))</f>
        <v>45431</v>
      </c>
      <c r="Q627">
        <f ca="1">INDEX(datafile[],MATCH($G627,INDIRECT("datafile[Product ID]"),0),MATCH(Q$3,$G$1:$U$1,0))</f>
        <v>902.96</v>
      </c>
      <c r="R627">
        <f ca="1">INDEX(datafile[],MATCH($G627,INDIRECT("datafile[Product ID]"),0),MATCH(R$3,$G$1:$U$1,0))</f>
        <v>393.36</v>
      </c>
      <c r="S627">
        <f ca="1">INDEX(datafile[],MATCH($G627,INDIRECT("datafile[Product ID]"),0),MATCH(S$3,$G$1:$U$1,0))</f>
        <v>93</v>
      </c>
      <c r="T627">
        <f ca="1">INDEX(datafile[],MATCH($G627,INDIRECT("datafile[Product ID]"),0),MATCH(T$3,$G$1:$U$1,0))</f>
        <v>8.82</v>
      </c>
      <c r="U627">
        <f ca="1">INDEX(datafile[],MATCH($G627,INDIRECT("datafile[Product ID]"),0),MATCH(U$3,$G$1:$U$1,0))</f>
        <v>55.17</v>
      </c>
    </row>
    <row r="628" spans="7:21" x14ac:dyDescent="0.25">
      <c r="G628" t="s">
        <v>1648</v>
      </c>
      <c r="H628" t="str">
        <f ca="1">INDEX(datafile[],MATCH($G628,INDIRECT("datafile[Product ID]"),0),MATCH(H$3,$G$1:$U$1,0))</f>
        <v>Books</v>
      </c>
      <c r="I628" t="str">
        <f ca="1">INDEX(datafile[],MATCH($G628,INDIRECT("datafile[Product ID]"),0),MATCH(I$3,$G$1:$U$1,0))</f>
        <v>Novel</v>
      </c>
      <c r="J628" t="str">
        <f ca="1">INDEX(datafile[],MATCH($G628,INDIRECT("datafile[Product ID]"),0),MATCH(J$3,$G$1:$U$1,0))</f>
        <v>Credit Card</v>
      </c>
      <c r="K628" t="str">
        <f ca="1">INDEX(datafile[],MATCH($G628,INDIRECT("datafile[Product ID]"),0),MATCH(K$3,$G$1:$U$1,0))</f>
        <v>New York</v>
      </c>
      <c r="L628" t="str">
        <f ca="1">INDEX(datafile[],MATCH($G628,INDIRECT("datafile[Product ID]"),0),MATCH(L$3,$G$1:$U$1,0))</f>
        <v>Returned</v>
      </c>
      <c r="M628">
        <f ca="1">INDEX(datafile[],MATCH($G628,INDIRECT("datafile[Product ID]"),0),MATCH(M$3,$G$1:$U$1,0))</f>
        <v>28.78</v>
      </c>
      <c r="N628" t="str">
        <f ca="1">INDEX(datafile[],MATCH($G628,INDIRECT("datafile[Product ID]"),0),MATCH(N$3,$G$1:$U$1,0))</f>
        <v>550 Murphy Point
Davisshire, NY 62405</v>
      </c>
      <c r="O628" t="str">
        <f ca="1">INDEX(datafile[],MATCH($G628,INDIRECT("datafile[Product ID]"),0),MATCH(O$3,$G$1:$U$1,0))</f>
        <v>App</v>
      </c>
      <c r="P628">
        <f ca="1">INDEX(datafile[],MATCH($G628,INDIRECT("datafile[Product ID]"),0),MATCH(P$3,$G$1:$U$1,0))</f>
        <v>45447</v>
      </c>
      <c r="Q628">
        <f ca="1">INDEX(datafile[],MATCH($G628,INDIRECT("datafile[Product ID]"),0),MATCH(Q$3,$G$1:$U$1,0))</f>
        <v>696.14</v>
      </c>
      <c r="R628">
        <f ca="1">INDEX(datafile[],MATCH($G628,INDIRECT("datafile[Product ID]"),0),MATCH(R$3,$G$1:$U$1,0))</f>
        <v>391.33</v>
      </c>
      <c r="S628">
        <f ca="1">INDEX(datafile[],MATCH($G628,INDIRECT("datafile[Product ID]"),0),MATCH(S$3,$G$1:$U$1,0))</f>
        <v>55</v>
      </c>
      <c r="T628">
        <f ca="1">INDEX(datafile[],MATCH($G628,INDIRECT("datafile[Product ID]"),0),MATCH(T$3,$G$1:$U$1,0))</f>
        <v>39.53</v>
      </c>
      <c r="U628">
        <f ca="1">INDEX(datafile[],MATCH($G628,INDIRECT("datafile[Product ID]"),0),MATCH(U$3,$G$1:$U$1,0))</f>
        <v>35.159999999999997</v>
      </c>
    </row>
    <row r="629" spans="7:21" x14ac:dyDescent="0.25">
      <c r="G629" t="s">
        <v>1650</v>
      </c>
      <c r="H629" t="str">
        <f ca="1">INDEX(datafile[],MATCH($G629,INDIRECT("datafile[Product ID]"),0),MATCH(H$3,$G$1:$U$1,0))</f>
        <v>Clothing</v>
      </c>
      <c r="I629" t="str">
        <f ca="1">INDEX(datafile[],MATCH($G629,INDIRECT("datafile[Product ID]"),0),MATCH(I$3,$G$1:$U$1,0))</f>
        <v>T-shirt</v>
      </c>
      <c r="J629" t="str">
        <f ca="1">INDEX(datafile[],MATCH($G629,INDIRECT("datafile[Product ID]"),0),MATCH(J$3,$G$1:$U$1,0))</f>
        <v>Credit Card</v>
      </c>
      <c r="K629" t="str">
        <f ca="1">INDEX(datafile[],MATCH($G629,INDIRECT("datafile[Product ID]"),0),MATCH(K$3,$G$1:$U$1,0))</f>
        <v>Los Angeles</v>
      </c>
      <c r="L629" t="str">
        <f ca="1">INDEX(datafile[],MATCH($G629,INDIRECT("datafile[Product ID]"),0),MATCH(L$3,$G$1:$U$1,0))</f>
        <v>Pending</v>
      </c>
      <c r="M629">
        <f ca="1">INDEX(datafile[],MATCH($G629,INDIRECT("datafile[Product ID]"),0),MATCH(M$3,$G$1:$U$1,0))</f>
        <v>13.08</v>
      </c>
      <c r="N629" t="str">
        <f ca="1">INDEX(datafile[],MATCH($G629,INDIRECT("datafile[Product ID]"),0),MATCH(N$3,$G$1:$U$1,0))</f>
        <v>42694 Matthew Estate
Jenniferfurt, ME 77023</v>
      </c>
      <c r="O629" t="str">
        <f ca="1">INDEX(datafile[],MATCH($G629,INDIRECT("datafile[Product ID]"),0),MATCH(O$3,$G$1:$U$1,0))</f>
        <v>App</v>
      </c>
      <c r="P629">
        <f ca="1">INDEX(datafile[],MATCH($G629,INDIRECT("datafile[Product ID]"),0),MATCH(P$3,$G$1:$U$1,0))</f>
        <v>45481</v>
      </c>
      <c r="Q629">
        <f ca="1">INDEX(datafile[],MATCH($G629,INDIRECT("datafile[Product ID]"),0),MATCH(Q$3,$G$1:$U$1,0))</f>
        <v>405.67</v>
      </c>
      <c r="R629">
        <f ca="1">INDEX(datafile[],MATCH($G629,INDIRECT("datafile[Product ID]"),0),MATCH(R$3,$G$1:$U$1,0))</f>
        <v>146.63</v>
      </c>
      <c r="S629">
        <f ca="1">INDEX(datafile[],MATCH($G629,INDIRECT("datafile[Product ID]"),0),MATCH(S$3,$G$1:$U$1,0))</f>
        <v>42</v>
      </c>
      <c r="T629">
        <f ca="1">INDEX(datafile[],MATCH($G629,INDIRECT("datafile[Product ID]"),0),MATCH(T$3,$G$1:$U$1,0))</f>
        <v>8.84</v>
      </c>
      <c r="U629">
        <f ca="1">INDEX(datafile[],MATCH($G629,INDIRECT("datafile[Product ID]"),0),MATCH(U$3,$G$1:$U$1,0))</f>
        <v>49.41</v>
      </c>
    </row>
    <row r="630" spans="7:21" x14ac:dyDescent="0.25">
      <c r="G630" t="s">
        <v>1657</v>
      </c>
      <c r="H630" t="str">
        <f ca="1">INDEX(datafile[],MATCH($G630,INDIRECT("datafile[Product ID]"),0),MATCH(H$3,$G$1:$U$1,0))</f>
        <v>Furniture</v>
      </c>
      <c r="I630" t="str">
        <f ca="1">INDEX(datafile[],MATCH($G630,INDIRECT("datafile[Product ID]"),0),MATCH(I$3,$G$1:$U$1,0))</f>
        <v>Laptop</v>
      </c>
      <c r="J630" t="str">
        <f ca="1">INDEX(datafile[],MATCH($G630,INDIRECT("datafile[Product ID]"),0),MATCH(J$3,$G$1:$U$1,0))</f>
        <v>PayPal</v>
      </c>
      <c r="K630" t="str">
        <f ca="1">INDEX(datafile[],MATCH($G630,INDIRECT("datafile[Product ID]"),0),MATCH(K$3,$G$1:$U$1,0))</f>
        <v>New York</v>
      </c>
      <c r="L630" t="str">
        <f ca="1">INDEX(datafile[],MATCH($G630,INDIRECT("datafile[Product ID]"),0),MATCH(L$3,$G$1:$U$1,0))</f>
        <v>Cancelled</v>
      </c>
      <c r="M630">
        <f ca="1">INDEX(datafile[],MATCH($G630,INDIRECT("datafile[Product ID]"),0),MATCH(M$3,$G$1:$U$1,0))</f>
        <v>20.9</v>
      </c>
      <c r="N630" t="str">
        <f ca="1">INDEX(datafile[],MATCH($G630,INDIRECT("datafile[Product ID]"),0),MATCH(N$3,$G$1:$U$1,0))</f>
        <v>PSC 3602, Box 7860
APO AA 82648</v>
      </c>
      <c r="O630" t="str">
        <f ca="1">INDEX(datafile[],MATCH($G630,INDIRECT("datafile[Product ID]"),0),MATCH(O$3,$G$1:$U$1,0))</f>
        <v>Website</v>
      </c>
      <c r="P630">
        <f ca="1">INDEX(datafile[],MATCH($G630,INDIRECT("datafile[Product ID]"),0),MATCH(P$3,$G$1:$U$1,0))</f>
        <v>45570</v>
      </c>
      <c r="Q630">
        <f ca="1">INDEX(datafile[],MATCH($G630,INDIRECT("datafile[Product ID]"),0),MATCH(Q$3,$G$1:$U$1,0))</f>
        <v>741.04</v>
      </c>
      <c r="R630">
        <f ca="1">INDEX(datafile[],MATCH($G630,INDIRECT("datafile[Product ID]"),0),MATCH(R$3,$G$1:$U$1,0))</f>
        <v>432.43</v>
      </c>
      <c r="S630">
        <f ca="1">INDEX(datafile[],MATCH($G630,INDIRECT("datafile[Product ID]"),0),MATCH(S$3,$G$1:$U$1,0))</f>
        <v>46</v>
      </c>
      <c r="T630">
        <f ca="1">INDEX(datafile[],MATCH($G630,INDIRECT("datafile[Product ID]"),0),MATCH(T$3,$G$1:$U$1,0))</f>
        <v>41.92</v>
      </c>
      <c r="U630">
        <f ca="1">INDEX(datafile[],MATCH($G630,INDIRECT("datafile[Product ID]"),0),MATCH(U$3,$G$1:$U$1,0))</f>
        <v>47.93</v>
      </c>
    </row>
    <row r="631" spans="7:21" x14ac:dyDescent="0.25">
      <c r="G631" t="s">
        <v>1660</v>
      </c>
      <c r="H631" t="str">
        <f ca="1">INDEX(datafile[],MATCH($G631,INDIRECT("datafile[Product ID]"),0),MATCH(H$3,$G$1:$U$1,0))</f>
        <v>Books</v>
      </c>
      <c r="I631" t="str">
        <f ca="1">INDEX(datafile[],MATCH($G631,INDIRECT("datafile[Product ID]"),0),MATCH(I$3,$G$1:$U$1,0))</f>
        <v>Basketball</v>
      </c>
      <c r="J631" t="str">
        <f ca="1">INDEX(datafile[],MATCH($G631,INDIRECT("datafile[Product ID]"),0),MATCH(J$3,$G$1:$U$1,0))</f>
        <v>Credit Card</v>
      </c>
      <c r="K631" t="str">
        <f ca="1">INDEX(datafile[],MATCH($G631,INDIRECT("datafile[Product ID]"),0),MATCH(K$3,$G$1:$U$1,0))</f>
        <v>San Francisco</v>
      </c>
      <c r="L631" t="str">
        <f ca="1">INDEX(datafile[],MATCH($G631,INDIRECT("datafile[Product ID]"),0),MATCH(L$3,$G$1:$U$1,0))</f>
        <v>Pending</v>
      </c>
      <c r="M631">
        <f ca="1">INDEX(datafile[],MATCH($G631,INDIRECT("datafile[Product ID]"),0),MATCH(M$3,$G$1:$U$1,0))</f>
        <v>23.43</v>
      </c>
      <c r="N631" t="str">
        <f ca="1">INDEX(datafile[],MATCH($G631,INDIRECT("datafile[Product ID]"),0),MATCH(N$3,$G$1:$U$1,0))</f>
        <v>7610 Alexis Station Suite 460
Katherinehaven, ID 22778</v>
      </c>
      <c r="O631" t="str">
        <f ca="1">INDEX(datafile[],MATCH($G631,INDIRECT("datafile[Product ID]"),0),MATCH(O$3,$G$1:$U$1,0))</f>
        <v>App</v>
      </c>
      <c r="P631">
        <f ca="1">INDEX(datafile[],MATCH($G631,INDIRECT("datafile[Product ID]"),0),MATCH(P$3,$G$1:$U$1,0))</f>
        <v>45536</v>
      </c>
      <c r="Q631">
        <f ca="1">INDEX(datafile[],MATCH($G631,INDIRECT("datafile[Product ID]"),0),MATCH(Q$3,$G$1:$U$1,0))</f>
        <v>761.1</v>
      </c>
      <c r="R631">
        <f ca="1">INDEX(datafile[],MATCH($G631,INDIRECT("datafile[Product ID]"),0),MATCH(R$3,$G$1:$U$1,0))</f>
        <v>291.95</v>
      </c>
      <c r="S631">
        <f ca="1">INDEX(datafile[],MATCH($G631,INDIRECT("datafile[Product ID]"),0),MATCH(S$3,$G$1:$U$1,0))</f>
        <v>3</v>
      </c>
      <c r="T631">
        <f ca="1">INDEX(datafile[],MATCH($G631,INDIRECT("datafile[Product ID]"),0),MATCH(T$3,$G$1:$U$1,0))</f>
        <v>30.4</v>
      </c>
      <c r="U631">
        <f ca="1">INDEX(datafile[],MATCH($G631,INDIRECT("datafile[Product ID]"),0),MATCH(U$3,$G$1:$U$1,0))</f>
        <v>20.059999999999999</v>
      </c>
    </row>
    <row r="632" spans="7:21" x14ac:dyDescent="0.25">
      <c r="G632" t="s">
        <v>1662</v>
      </c>
      <c r="H632" t="str">
        <f ca="1">INDEX(datafile[],MATCH($G632,INDIRECT("datafile[Product ID]"),0),MATCH(H$3,$G$1:$U$1,0))</f>
        <v>Furniture</v>
      </c>
      <c r="I632" t="str">
        <f ca="1">INDEX(datafile[],MATCH($G632,INDIRECT("datafile[Product ID]"),0),MATCH(I$3,$G$1:$U$1,0))</f>
        <v>Chair</v>
      </c>
      <c r="J632" t="str">
        <f ca="1">INDEX(datafile[],MATCH($G632,INDIRECT("datafile[Product ID]"),0),MATCH(J$3,$G$1:$U$1,0))</f>
        <v>Credit Card</v>
      </c>
      <c r="K632" t="str">
        <f ca="1">INDEX(datafile[],MATCH($G632,INDIRECT("datafile[Product ID]"),0),MATCH(K$3,$G$1:$U$1,0))</f>
        <v>Los Angeles</v>
      </c>
      <c r="L632" t="str">
        <f ca="1">INDEX(datafile[],MATCH($G632,INDIRECT("datafile[Product ID]"),0),MATCH(L$3,$G$1:$U$1,0))</f>
        <v>Pending</v>
      </c>
      <c r="M632">
        <f ca="1">INDEX(datafile[],MATCH($G632,INDIRECT("datafile[Product ID]"),0),MATCH(M$3,$G$1:$U$1,0))</f>
        <v>32.03</v>
      </c>
      <c r="N632" t="str">
        <f ca="1">INDEX(datafile[],MATCH($G632,INDIRECT("datafile[Product ID]"),0),MATCH(N$3,$G$1:$U$1,0))</f>
        <v>416 Adrian Coves
North Kevin, DC 38676</v>
      </c>
      <c r="O632" t="str">
        <f ca="1">INDEX(datafile[],MATCH($G632,INDIRECT("datafile[Product ID]"),0),MATCH(O$3,$G$1:$U$1,0))</f>
        <v>Website</v>
      </c>
      <c r="P632">
        <f ca="1">INDEX(datafile[],MATCH($G632,INDIRECT("datafile[Product ID]"),0),MATCH(P$3,$G$1:$U$1,0))</f>
        <v>45431</v>
      </c>
      <c r="Q632">
        <f ca="1">INDEX(datafile[],MATCH($G632,INDIRECT("datafile[Product ID]"),0),MATCH(Q$3,$G$1:$U$1,0))</f>
        <v>465.8</v>
      </c>
      <c r="R632">
        <f ca="1">INDEX(datafile[],MATCH($G632,INDIRECT("datafile[Product ID]"),0),MATCH(R$3,$G$1:$U$1,0))</f>
        <v>313.7</v>
      </c>
      <c r="S632">
        <f ca="1">INDEX(datafile[],MATCH($G632,INDIRECT("datafile[Product ID]"),0),MATCH(S$3,$G$1:$U$1,0))</f>
        <v>19</v>
      </c>
      <c r="T632">
        <f ca="1">INDEX(datafile[],MATCH($G632,INDIRECT("datafile[Product ID]"),0),MATCH(T$3,$G$1:$U$1,0))</f>
        <v>46.17</v>
      </c>
      <c r="U632">
        <f ca="1">INDEX(datafile[],MATCH($G632,INDIRECT("datafile[Product ID]"),0),MATCH(U$3,$G$1:$U$1,0))</f>
        <v>84.69</v>
      </c>
    </row>
    <row r="633" spans="7:21" x14ac:dyDescent="0.25">
      <c r="G633" t="s">
        <v>1664</v>
      </c>
      <c r="H633" t="str">
        <f ca="1">INDEX(datafile[],MATCH($G633,INDIRECT("datafile[Product ID]"),0),MATCH(H$3,$G$1:$U$1,0))</f>
        <v>Electronics</v>
      </c>
      <c r="I633" t="str">
        <f ca="1">INDEX(datafile[],MATCH($G633,INDIRECT("datafile[Product ID]"),0),MATCH(I$3,$G$1:$U$1,0))</f>
        <v>Laptop</v>
      </c>
      <c r="J633" t="str">
        <f ca="1">INDEX(datafile[],MATCH($G633,INDIRECT("datafile[Product ID]"),0),MATCH(J$3,$G$1:$U$1,0))</f>
        <v>Bank Transfer</v>
      </c>
      <c r="K633" t="str">
        <f ca="1">INDEX(datafile[],MATCH($G633,INDIRECT("datafile[Product ID]"),0),MATCH(K$3,$G$1:$U$1,0))</f>
        <v>Los Angeles</v>
      </c>
      <c r="L633" t="str">
        <f ca="1">INDEX(datafile[],MATCH($G633,INDIRECT("datafile[Product ID]"),0),MATCH(L$3,$G$1:$U$1,0))</f>
        <v>Cancelled</v>
      </c>
      <c r="M633">
        <f ca="1">INDEX(datafile[],MATCH($G633,INDIRECT("datafile[Product ID]"),0),MATCH(M$3,$G$1:$U$1,0))</f>
        <v>48.01</v>
      </c>
      <c r="N633" t="str">
        <f ca="1">INDEX(datafile[],MATCH($G633,INDIRECT("datafile[Product ID]"),0),MATCH(N$3,$G$1:$U$1,0))</f>
        <v>PSC 9298, Box 3050
APO AA 79779</v>
      </c>
      <c r="O633" t="str">
        <f ca="1">INDEX(datafile[],MATCH($G633,INDIRECT("datafile[Product ID]"),0),MATCH(O$3,$G$1:$U$1,0))</f>
        <v>Website</v>
      </c>
      <c r="P633">
        <f ca="1">INDEX(datafile[],MATCH($G633,INDIRECT("datafile[Product ID]"),0),MATCH(P$3,$G$1:$U$1,0))</f>
        <v>45494</v>
      </c>
      <c r="Q633">
        <f ca="1">INDEX(datafile[],MATCH($G633,INDIRECT("datafile[Product ID]"),0),MATCH(Q$3,$G$1:$U$1,0))</f>
        <v>74.98</v>
      </c>
      <c r="R633">
        <f ca="1">INDEX(datafile[],MATCH($G633,INDIRECT("datafile[Product ID]"),0),MATCH(R$3,$G$1:$U$1,0))</f>
        <v>39.479999999999997</v>
      </c>
      <c r="S633">
        <f ca="1">INDEX(datafile[],MATCH($G633,INDIRECT("datafile[Product ID]"),0),MATCH(S$3,$G$1:$U$1,0))</f>
        <v>41</v>
      </c>
      <c r="T633">
        <f ca="1">INDEX(datafile[],MATCH($G633,INDIRECT("datafile[Product ID]"),0),MATCH(T$3,$G$1:$U$1,0))</f>
        <v>30.38</v>
      </c>
      <c r="U633">
        <f ca="1">INDEX(datafile[],MATCH($G633,INDIRECT("datafile[Product ID]"),0),MATCH(U$3,$G$1:$U$1,0))</f>
        <v>53.34</v>
      </c>
    </row>
    <row r="634" spans="7:21" x14ac:dyDescent="0.25">
      <c r="G634" t="s">
        <v>1666</v>
      </c>
      <c r="H634" t="str">
        <f ca="1">INDEX(datafile[],MATCH($G634,INDIRECT("datafile[Product ID]"),0),MATCH(H$3,$G$1:$U$1,0))</f>
        <v>Books</v>
      </c>
      <c r="I634" t="str">
        <f ca="1">INDEX(datafile[],MATCH($G634,INDIRECT("datafile[Product ID]"),0),MATCH(I$3,$G$1:$U$1,0))</f>
        <v>Laptop</v>
      </c>
      <c r="J634" t="str">
        <f ca="1">INDEX(datafile[],MATCH($G634,INDIRECT("datafile[Product ID]"),0),MATCH(J$3,$G$1:$U$1,0))</f>
        <v>Bank Transfer</v>
      </c>
      <c r="K634" t="str">
        <f ca="1">INDEX(datafile[],MATCH($G634,INDIRECT("datafile[Product ID]"),0),MATCH(K$3,$G$1:$U$1,0))</f>
        <v>Houston</v>
      </c>
      <c r="L634" t="str">
        <f ca="1">INDEX(datafile[],MATCH($G634,INDIRECT("datafile[Product ID]"),0),MATCH(L$3,$G$1:$U$1,0))</f>
        <v>Returned</v>
      </c>
      <c r="M634">
        <f ca="1">INDEX(datafile[],MATCH($G634,INDIRECT("datafile[Product ID]"),0),MATCH(M$3,$G$1:$U$1,0))</f>
        <v>22.41</v>
      </c>
      <c r="N634" t="str">
        <f ca="1">INDEX(datafile[],MATCH($G634,INDIRECT("datafile[Product ID]"),0),MATCH(N$3,$G$1:$U$1,0))</f>
        <v>92239 John Spring Suite 059
Billtown, OH 31334</v>
      </c>
      <c r="O634" t="str">
        <f ca="1">INDEX(datafile[],MATCH($G634,INDIRECT("datafile[Product ID]"),0),MATCH(O$3,$G$1:$U$1,0))</f>
        <v>Website</v>
      </c>
      <c r="P634">
        <f ca="1">INDEX(datafile[],MATCH($G634,INDIRECT("datafile[Product ID]"),0),MATCH(P$3,$G$1:$U$1,0))</f>
        <v>45538</v>
      </c>
      <c r="Q634">
        <f ca="1">INDEX(datafile[],MATCH($G634,INDIRECT("datafile[Product ID]"),0),MATCH(Q$3,$G$1:$U$1,0))</f>
        <v>151.76</v>
      </c>
      <c r="R634">
        <f ca="1">INDEX(datafile[],MATCH($G634,INDIRECT("datafile[Product ID]"),0),MATCH(R$3,$G$1:$U$1,0))</f>
        <v>406.47</v>
      </c>
      <c r="S634">
        <f ca="1">INDEX(datafile[],MATCH($G634,INDIRECT("datafile[Product ID]"),0),MATCH(S$3,$G$1:$U$1,0))</f>
        <v>50</v>
      </c>
      <c r="T634">
        <f ca="1">INDEX(datafile[],MATCH($G634,INDIRECT("datafile[Product ID]"),0),MATCH(T$3,$G$1:$U$1,0))</f>
        <v>5.79</v>
      </c>
      <c r="U634">
        <f ca="1">INDEX(datafile[],MATCH($G634,INDIRECT("datafile[Product ID]"),0),MATCH(U$3,$G$1:$U$1,0))</f>
        <v>99.87</v>
      </c>
    </row>
    <row r="635" spans="7:21" x14ac:dyDescent="0.25">
      <c r="G635" t="s">
        <v>1669</v>
      </c>
      <c r="H635" t="str">
        <f ca="1">INDEX(datafile[],MATCH($G635,INDIRECT("datafile[Product ID]"),0),MATCH(H$3,$G$1:$U$1,0))</f>
        <v>Clothing</v>
      </c>
      <c r="I635" t="str">
        <f ca="1">INDEX(datafile[],MATCH($G635,INDIRECT("datafile[Product ID]"),0),MATCH(I$3,$G$1:$U$1,0))</f>
        <v>Basketball</v>
      </c>
      <c r="J635" t="str">
        <f ca="1">INDEX(datafile[],MATCH($G635,INDIRECT("datafile[Product ID]"),0),MATCH(J$3,$G$1:$U$1,0))</f>
        <v>Bank Transfer</v>
      </c>
      <c r="K635" t="str">
        <f ca="1">INDEX(datafile[],MATCH($G635,INDIRECT("datafile[Product ID]"),0),MATCH(K$3,$G$1:$U$1,0))</f>
        <v>Chicago</v>
      </c>
      <c r="L635" t="str">
        <f ca="1">INDEX(datafile[],MATCH($G635,INDIRECT("datafile[Product ID]"),0),MATCH(L$3,$G$1:$U$1,0))</f>
        <v>Pending</v>
      </c>
      <c r="M635">
        <f ca="1">INDEX(datafile[],MATCH($G635,INDIRECT("datafile[Product ID]"),0),MATCH(M$3,$G$1:$U$1,0))</f>
        <v>33.770000000000003</v>
      </c>
      <c r="N635" t="str">
        <f ca="1">INDEX(datafile[],MATCH($G635,INDIRECT("datafile[Product ID]"),0),MATCH(N$3,$G$1:$U$1,0))</f>
        <v>46592 Black Loop Apt. 420
Perryborough, ME 47910</v>
      </c>
      <c r="O635" t="str">
        <f ca="1">INDEX(datafile[],MATCH($G635,INDIRECT("datafile[Product ID]"),0),MATCH(O$3,$G$1:$U$1,0))</f>
        <v>Website</v>
      </c>
      <c r="P635">
        <f ca="1">INDEX(datafile[],MATCH($G635,INDIRECT("datafile[Product ID]"),0),MATCH(P$3,$G$1:$U$1,0))</f>
        <v>45460</v>
      </c>
      <c r="Q635">
        <f ca="1">INDEX(datafile[],MATCH($G635,INDIRECT("datafile[Product ID]"),0),MATCH(Q$3,$G$1:$U$1,0))</f>
        <v>737.27</v>
      </c>
      <c r="R635">
        <f ca="1">INDEX(datafile[],MATCH($G635,INDIRECT("datafile[Product ID]"),0),MATCH(R$3,$G$1:$U$1,0))</f>
        <v>489.83</v>
      </c>
      <c r="S635">
        <f ca="1">INDEX(datafile[],MATCH($G635,INDIRECT("datafile[Product ID]"),0),MATCH(S$3,$G$1:$U$1,0))</f>
        <v>12</v>
      </c>
      <c r="T635">
        <f ca="1">INDEX(datafile[],MATCH($G635,INDIRECT("datafile[Product ID]"),0),MATCH(T$3,$G$1:$U$1,0))</f>
        <v>7.91</v>
      </c>
      <c r="U635">
        <f ca="1">INDEX(datafile[],MATCH($G635,INDIRECT("datafile[Product ID]"),0),MATCH(U$3,$G$1:$U$1,0))</f>
        <v>30.9</v>
      </c>
    </row>
    <row r="636" spans="7:21" x14ac:dyDescent="0.25">
      <c r="G636" t="s">
        <v>1671</v>
      </c>
      <c r="H636" t="str">
        <f ca="1">INDEX(datafile[],MATCH($G636,INDIRECT("datafile[Product ID]"),0),MATCH(H$3,$G$1:$U$1,0))</f>
        <v>Sports</v>
      </c>
      <c r="I636" t="str">
        <f ca="1">INDEX(datafile[],MATCH($G636,INDIRECT("datafile[Product ID]"),0),MATCH(I$3,$G$1:$U$1,0))</f>
        <v>Chair</v>
      </c>
      <c r="J636" t="str">
        <f ca="1">INDEX(datafile[],MATCH($G636,INDIRECT("datafile[Product ID]"),0),MATCH(J$3,$G$1:$U$1,0))</f>
        <v>Cash on Delivery</v>
      </c>
      <c r="K636" t="str">
        <f ca="1">INDEX(datafile[],MATCH($G636,INDIRECT("datafile[Product ID]"),0),MATCH(K$3,$G$1:$U$1,0))</f>
        <v>Chicago</v>
      </c>
      <c r="L636" t="str">
        <f ca="1">INDEX(datafile[],MATCH($G636,INDIRECT("datafile[Product ID]"),0),MATCH(L$3,$G$1:$U$1,0))</f>
        <v>Returned</v>
      </c>
      <c r="M636">
        <f ca="1">INDEX(datafile[],MATCH($G636,INDIRECT("datafile[Product ID]"),0),MATCH(M$3,$G$1:$U$1,0))</f>
        <v>43.29</v>
      </c>
      <c r="N636" t="str">
        <f ca="1">INDEX(datafile[],MATCH($G636,INDIRECT("datafile[Product ID]"),0),MATCH(N$3,$G$1:$U$1,0))</f>
        <v>907 Patterson Lake Apt. 523
New Kenneth, TN 71157</v>
      </c>
      <c r="O636" t="str">
        <f ca="1">INDEX(datafile[],MATCH($G636,INDIRECT("datafile[Product ID]"),0),MATCH(O$3,$G$1:$U$1,0))</f>
        <v>Website</v>
      </c>
      <c r="P636">
        <f ca="1">INDEX(datafile[],MATCH($G636,INDIRECT("datafile[Product ID]"),0),MATCH(P$3,$G$1:$U$1,0))</f>
        <v>45562</v>
      </c>
      <c r="Q636">
        <f ca="1">INDEX(datafile[],MATCH($G636,INDIRECT("datafile[Product ID]"),0),MATCH(Q$3,$G$1:$U$1,0))</f>
        <v>587.63</v>
      </c>
      <c r="R636">
        <f ca="1">INDEX(datafile[],MATCH($G636,INDIRECT("datafile[Product ID]"),0),MATCH(R$3,$G$1:$U$1,0))</f>
        <v>237.69</v>
      </c>
      <c r="S636">
        <f ca="1">INDEX(datafile[],MATCH($G636,INDIRECT("datafile[Product ID]"),0),MATCH(S$3,$G$1:$U$1,0))</f>
        <v>57</v>
      </c>
      <c r="T636">
        <f ca="1">INDEX(datafile[],MATCH($G636,INDIRECT("datafile[Product ID]"),0),MATCH(T$3,$G$1:$U$1,0))</f>
        <v>35.159999999999997</v>
      </c>
      <c r="U636">
        <f ca="1">INDEX(datafile[],MATCH($G636,INDIRECT("datafile[Product ID]"),0),MATCH(U$3,$G$1:$U$1,0))</f>
        <v>12.25</v>
      </c>
    </row>
    <row r="637" spans="7:21" x14ac:dyDescent="0.25">
      <c r="G637" t="s">
        <v>1673</v>
      </c>
      <c r="H637" t="str">
        <f ca="1">INDEX(datafile[],MATCH($G637,INDIRECT("datafile[Product ID]"),0),MATCH(H$3,$G$1:$U$1,0))</f>
        <v>Books</v>
      </c>
      <c r="I637" t="str">
        <f ca="1">INDEX(datafile[],MATCH($G637,INDIRECT("datafile[Product ID]"),0),MATCH(I$3,$G$1:$U$1,0))</f>
        <v>Novel</v>
      </c>
      <c r="J637" t="str">
        <f ca="1">INDEX(datafile[],MATCH($G637,INDIRECT("datafile[Product ID]"),0),MATCH(J$3,$G$1:$U$1,0))</f>
        <v>Cash on Delivery</v>
      </c>
      <c r="K637" t="str">
        <f ca="1">INDEX(datafile[],MATCH($G637,INDIRECT("datafile[Product ID]"),0),MATCH(K$3,$G$1:$U$1,0))</f>
        <v>San Francisco</v>
      </c>
      <c r="L637" t="str">
        <f ca="1">INDEX(datafile[],MATCH($G637,INDIRECT("datafile[Product ID]"),0),MATCH(L$3,$G$1:$U$1,0))</f>
        <v>Cancelled</v>
      </c>
      <c r="M637">
        <f ca="1">INDEX(datafile[],MATCH($G637,INDIRECT("datafile[Product ID]"),0),MATCH(M$3,$G$1:$U$1,0))</f>
        <v>17.7</v>
      </c>
      <c r="N637" t="str">
        <f ca="1">INDEX(datafile[],MATCH($G637,INDIRECT("datafile[Product ID]"),0),MATCH(N$3,$G$1:$U$1,0))</f>
        <v>145 Johnny Glens Suite 915
Lake Nicoleside, NM 21441</v>
      </c>
      <c r="O637" t="str">
        <f ca="1">INDEX(datafile[],MATCH($G637,INDIRECT("datafile[Product ID]"),0),MATCH(O$3,$G$1:$U$1,0))</f>
        <v>App</v>
      </c>
      <c r="P637">
        <f ca="1">INDEX(datafile[],MATCH($G637,INDIRECT("datafile[Product ID]"),0),MATCH(P$3,$G$1:$U$1,0))</f>
        <v>45436</v>
      </c>
      <c r="Q637">
        <f ca="1">INDEX(datafile[],MATCH($G637,INDIRECT("datafile[Product ID]"),0),MATCH(Q$3,$G$1:$U$1,0))</f>
        <v>587.02</v>
      </c>
      <c r="R637">
        <f ca="1">INDEX(datafile[],MATCH($G637,INDIRECT("datafile[Product ID]"),0),MATCH(R$3,$G$1:$U$1,0))</f>
        <v>444.64</v>
      </c>
      <c r="S637">
        <f ca="1">INDEX(datafile[],MATCH($G637,INDIRECT("datafile[Product ID]"),0),MATCH(S$3,$G$1:$U$1,0))</f>
        <v>6</v>
      </c>
      <c r="T637">
        <f ca="1">INDEX(datafile[],MATCH($G637,INDIRECT("datafile[Product ID]"),0),MATCH(T$3,$G$1:$U$1,0))</f>
        <v>27.54</v>
      </c>
      <c r="U637">
        <f ca="1">INDEX(datafile[],MATCH($G637,INDIRECT("datafile[Product ID]"),0),MATCH(U$3,$G$1:$U$1,0))</f>
        <v>74.11</v>
      </c>
    </row>
    <row r="638" spans="7:21" x14ac:dyDescent="0.25">
      <c r="G638" t="s">
        <v>1677</v>
      </c>
      <c r="H638" t="str">
        <f ca="1">INDEX(datafile[],MATCH($G638,INDIRECT("datafile[Product ID]"),0),MATCH(H$3,$G$1:$U$1,0))</f>
        <v>Books</v>
      </c>
      <c r="I638" t="str">
        <f ca="1">INDEX(datafile[],MATCH($G638,INDIRECT("datafile[Product ID]"),0),MATCH(I$3,$G$1:$U$1,0))</f>
        <v>Basketball</v>
      </c>
      <c r="J638" t="str">
        <f ca="1">INDEX(datafile[],MATCH($G638,INDIRECT("datafile[Product ID]"),0),MATCH(J$3,$G$1:$U$1,0))</f>
        <v>Credit Card</v>
      </c>
      <c r="K638" t="str">
        <f ca="1">INDEX(datafile[],MATCH($G638,INDIRECT("datafile[Product ID]"),0),MATCH(K$3,$G$1:$U$1,0))</f>
        <v>Houston</v>
      </c>
      <c r="L638" t="str">
        <f ca="1">INDEX(datafile[],MATCH($G638,INDIRECT("datafile[Product ID]"),0),MATCH(L$3,$G$1:$U$1,0))</f>
        <v>Pending</v>
      </c>
      <c r="M638">
        <f ca="1">INDEX(datafile[],MATCH($G638,INDIRECT("datafile[Product ID]"),0),MATCH(M$3,$G$1:$U$1,0))</f>
        <v>34.590000000000003</v>
      </c>
      <c r="N638" t="str">
        <f ca="1">INDEX(datafile[],MATCH($G638,INDIRECT("datafile[Product ID]"),0),MATCH(N$3,$G$1:$U$1,0))</f>
        <v>07595 Wesley Tunnel Apt. 747
Lake Garyview, IN 92273</v>
      </c>
      <c r="O638" t="str">
        <f ca="1">INDEX(datafile[],MATCH($G638,INDIRECT("datafile[Product ID]"),0),MATCH(O$3,$G$1:$U$1,0))</f>
        <v>App</v>
      </c>
      <c r="P638">
        <f ca="1">INDEX(datafile[],MATCH($G638,INDIRECT("datafile[Product ID]"),0),MATCH(P$3,$G$1:$U$1,0))</f>
        <v>45562</v>
      </c>
      <c r="Q638">
        <f ca="1">INDEX(datafile[],MATCH($G638,INDIRECT("datafile[Product ID]"),0),MATCH(Q$3,$G$1:$U$1,0))</f>
        <v>179.44</v>
      </c>
      <c r="R638">
        <f ca="1">INDEX(datafile[],MATCH($G638,INDIRECT("datafile[Product ID]"),0),MATCH(R$3,$G$1:$U$1,0))</f>
        <v>356.45</v>
      </c>
      <c r="S638">
        <f ca="1">INDEX(datafile[],MATCH($G638,INDIRECT("datafile[Product ID]"),0),MATCH(S$3,$G$1:$U$1,0))</f>
        <v>45</v>
      </c>
      <c r="T638">
        <f ca="1">INDEX(datafile[],MATCH($G638,INDIRECT("datafile[Product ID]"),0),MATCH(T$3,$G$1:$U$1,0))</f>
        <v>13.66</v>
      </c>
      <c r="U638">
        <f ca="1">INDEX(datafile[],MATCH($G638,INDIRECT("datafile[Product ID]"),0),MATCH(U$3,$G$1:$U$1,0))</f>
        <v>20.37</v>
      </c>
    </row>
    <row r="639" spans="7:21" x14ac:dyDescent="0.25">
      <c r="G639" t="s">
        <v>1679</v>
      </c>
      <c r="H639" t="str">
        <f ca="1">INDEX(datafile[],MATCH($G639,INDIRECT("datafile[Product ID]"),0),MATCH(H$3,$G$1:$U$1,0))</f>
        <v>Electronics</v>
      </c>
      <c r="I639" t="str">
        <f ca="1">INDEX(datafile[],MATCH($G639,INDIRECT("datafile[Product ID]"),0),MATCH(I$3,$G$1:$U$1,0))</f>
        <v>Laptop</v>
      </c>
      <c r="J639" t="str">
        <f ca="1">INDEX(datafile[],MATCH($G639,INDIRECT("datafile[Product ID]"),0),MATCH(J$3,$G$1:$U$1,0))</f>
        <v>Bank Transfer</v>
      </c>
      <c r="K639" t="str">
        <f ca="1">INDEX(datafile[],MATCH($G639,INDIRECT("datafile[Product ID]"),0),MATCH(K$3,$G$1:$U$1,0))</f>
        <v>New York</v>
      </c>
      <c r="L639" t="str">
        <f ca="1">INDEX(datafile[],MATCH($G639,INDIRECT("datafile[Product ID]"),0),MATCH(L$3,$G$1:$U$1,0))</f>
        <v>Returned</v>
      </c>
      <c r="M639">
        <f ca="1">INDEX(datafile[],MATCH($G639,INDIRECT("datafile[Product ID]"),0),MATCH(M$3,$G$1:$U$1,0))</f>
        <v>21.05</v>
      </c>
      <c r="N639" t="str">
        <f ca="1">INDEX(datafile[],MATCH($G639,INDIRECT("datafile[Product ID]"),0),MATCH(N$3,$G$1:$U$1,0))</f>
        <v>44590 Barry Extensions Apt. 613
New Noah, MT 40755</v>
      </c>
      <c r="O639" t="str">
        <f ca="1">INDEX(datafile[],MATCH($G639,INDIRECT("datafile[Product ID]"),0),MATCH(O$3,$G$1:$U$1,0))</f>
        <v>App</v>
      </c>
      <c r="P639">
        <f ca="1">INDEX(datafile[],MATCH($G639,INDIRECT("datafile[Product ID]"),0),MATCH(P$3,$G$1:$U$1,0))</f>
        <v>45302</v>
      </c>
      <c r="Q639">
        <f ca="1">INDEX(datafile[],MATCH($G639,INDIRECT("datafile[Product ID]"),0),MATCH(Q$3,$G$1:$U$1,0))</f>
        <v>223.94</v>
      </c>
      <c r="R639">
        <f ca="1">INDEX(datafile[],MATCH($G639,INDIRECT("datafile[Product ID]"),0),MATCH(R$3,$G$1:$U$1,0))</f>
        <v>390.96</v>
      </c>
      <c r="S639">
        <f ca="1">INDEX(datafile[],MATCH($G639,INDIRECT("datafile[Product ID]"),0),MATCH(S$3,$G$1:$U$1,0))</f>
        <v>64</v>
      </c>
      <c r="T639">
        <f ca="1">INDEX(datafile[],MATCH($G639,INDIRECT("datafile[Product ID]"),0),MATCH(T$3,$G$1:$U$1,0))</f>
        <v>47.11</v>
      </c>
      <c r="U639">
        <f ca="1">INDEX(datafile[],MATCH($G639,INDIRECT("datafile[Product ID]"),0),MATCH(U$3,$G$1:$U$1,0))</f>
        <v>5.99</v>
      </c>
    </row>
    <row r="640" spans="7:21" x14ac:dyDescent="0.25">
      <c r="G640" t="s">
        <v>1682</v>
      </c>
      <c r="H640" t="str">
        <f ca="1">INDEX(datafile[],MATCH($G640,INDIRECT("datafile[Product ID]"),0),MATCH(H$3,$G$1:$U$1,0))</f>
        <v>Furniture</v>
      </c>
      <c r="I640" t="str">
        <f ca="1">INDEX(datafile[],MATCH($G640,INDIRECT("datafile[Product ID]"),0),MATCH(I$3,$G$1:$U$1,0))</f>
        <v>Chair</v>
      </c>
      <c r="J640" t="str">
        <f ca="1">INDEX(datafile[],MATCH($G640,INDIRECT("datafile[Product ID]"),0),MATCH(J$3,$G$1:$U$1,0))</f>
        <v>PayPal</v>
      </c>
      <c r="K640" t="str">
        <f ca="1">INDEX(datafile[],MATCH($G640,INDIRECT("datafile[Product ID]"),0),MATCH(K$3,$G$1:$U$1,0))</f>
        <v>San Francisco</v>
      </c>
      <c r="L640" t="str">
        <f ca="1">INDEX(datafile[],MATCH($G640,INDIRECT("datafile[Product ID]"),0),MATCH(L$3,$G$1:$U$1,0))</f>
        <v>Pending</v>
      </c>
      <c r="M640">
        <f ca="1">INDEX(datafile[],MATCH($G640,INDIRECT("datafile[Product ID]"),0),MATCH(M$3,$G$1:$U$1,0))</f>
        <v>37.26</v>
      </c>
      <c r="N640" t="str">
        <f ca="1">INDEX(datafile[],MATCH($G640,INDIRECT("datafile[Product ID]"),0),MATCH(N$3,$G$1:$U$1,0))</f>
        <v>189 Michael Mission
Port Alfred, WI 99644</v>
      </c>
      <c r="O640" t="str">
        <f ca="1">INDEX(datafile[],MATCH($G640,INDIRECT("datafile[Product ID]"),0),MATCH(O$3,$G$1:$U$1,0))</f>
        <v>App</v>
      </c>
      <c r="P640">
        <f ca="1">INDEX(datafile[],MATCH($G640,INDIRECT("datafile[Product ID]"),0),MATCH(P$3,$G$1:$U$1,0))</f>
        <v>45342</v>
      </c>
      <c r="Q640">
        <f ca="1">INDEX(datafile[],MATCH($G640,INDIRECT("datafile[Product ID]"),0),MATCH(Q$3,$G$1:$U$1,0))</f>
        <v>307.8</v>
      </c>
      <c r="R640">
        <f ca="1">INDEX(datafile[],MATCH($G640,INDIRECT("datafile[Product ID]"),0),MATCH(R$3,$G$1:$U$1,0))</f>
        <v>498.88</v>
      </c>
      <c r="S640">
        <f ca="1">INDEX(datafile[],MATCH($G640,INDIRECT("datafile[Product ID]"),0),MATCH(S$3,$G$1:$U$1,0))</f>
        <v>56</v>
      </c>
      <c r="T640">
        <f ca="1">INDEX(datafile[],MATCH($G640,INDIRECT("datafile[Product ID]"),0),MATCH(T$3,$G$1:$U$1,0))</f>
        <v>19.850000000000001</v>
      </c>
      <c r="U640">
        <f ca="1">INDEX(datafile[],MATCH($G640,INDIRECT("datafile[Product ID]"),0),MATCH(U$3,$G$1:$U$1,0))</f>
        <v>14.86</v>
      </c>
    </row>
    <row r="641" spans="7:21" x14ac:dyDescent="0.25">
      <c r="G641" t="s">
        <v>1686</v>
      </c>
      <c r="H641" t="str">
        <f ca="1">INDEX(datafile[],MATCH($G641,INDIRECT("datafile[Product ID]"),0),MATCH(H$3,$G$1:$U$1,0))</f>
        <v>Electronics</v>
      </c>
      <c r="I641" t="str">
        <f ca="1">INDEX(datafile[],MATCH($G641,INDIRECT("datafile[Product ID]"),0),MATCH(I$3,$G$1:$U$1,0))</f>
        <v>Novel</v>
      </c>
      <c r="J641" t="str">
        <f ca="1">INDEX(datafile[],MATCH($G641,INDIRECT("datafile[Product ID]"),0),MATCH(J$3,$G$1:$U$1,0))</f>
        <v>Credit Card</v>
      </c>
      <c r="K641" t="str">
        <f ca="1">INDEX(datafile[],MATCH($G641,INDIRECT("datafile[Product ID]"),0),MATCH(K$3,$G$1:$U$1,0))</f>
        <v>New York</v>
      </c>
      <c r="L641" t="str">
        <f ca="1">INDEX(datafile[],MATCH($G641,INDIRECT("datafile[Product ID]"),0),MATCH(L$3,$G$1:$U$1,0))</f>
        <v>Completed</v>
      </c>
      <c r="M641">
        <f ca="1">INDEX(datafile[],MATCH($G641,INDIRECT("datafile[Product ID]"),0),MATCH(M$3,$G$1:$U$1,0))</f>
        <v>13.98</v>
      </c>
      <c r="N641" t="str">
        <f ca="1">INDEX(datafile[],MATCH($G641,INDIRECT("datafile[Product ID]"),0),MATCH(N$3,$G$1:$U$1,0))</f>
        <v>9710 David Parks
Gravestown, WV 64311</v>
      </c>
      <c r="O641" t="str">
        <f ca="1">INDEX(datafile[],MATCH($G641,INDIRECT("datafile[Product ID]"),0),MATCH(O$3,$G$1:$U$1,0))</f>
        <v>App</v>
      </c>
      <c r="P641">
        <f ca="1">INDEX(datafile[],MATCH($G641,INDIRECT("datafile[Product ID]"),0),MATCH(P$3,$G$1:$U$1,0))</f>
        <v>45347</v>
      </c>
      <c r="Q641">
        <f ca="1">INDEX(datafile[],MATCH($G641,INDIRECT("datafile[Product ID]"),0),MATCH(Q$3,$G$1:$U$1,0))</f>
        <v>402.64</v>
      </c>
      <c r="R641">
        <f ca="1">INDEX(datafile[],MATCH($G641,INDIRECT("datafile[Product ID]"),0),MATCH(R$3,$G$1:$U$1,0))</f>
        <v>351.86</v>
      </c>
      <c r="S641">
        <f ca="1">INDEX(datafile[],MATCH($G641,INDIRECT("datafile[Product ID]"),0),MATCH(S$3,$G$1:$U$1,0))</f>
        <v>88</v>
      </c>
      <c r="T641">
        <f ca="1">INDEX(datafile[],MATCH($G641,INDIRECT("datafile[Product ID]"),0),MATCH(T$3,$G$1:$U$1,0))</f>
        <v>13.1</v>
      </c>
      <c r="U641">
        <f ca="1">INDEX(datafile[],MATCH($G641,INDIRECT("datafile[Product ID]"),0),MATCH(U$3,$G$1:$U$1,0))</f>
        <v>96.62</v>
      </c>
    </row>
    <row r="642" spans="7:21" x14ac:dyDescent="0.25">
      <c r="G642" t="s">
        <v>1688</v>
      </c>
      <c r="H642" t="str">
        <f ca="1">INDEX(datafile[],MATCH($G642,INDIRECT("datafile[Product ID]"),0),MATCH(H$3,$G$1:$U$1,0))</f>
        <v>Furniture</v>
      </c>
      <c r="I642" t="str">
        <f ca="1">INDEX(datafile[],MATCH($G642,INDIRECT("datafile[Product ID]"),0),MATCH(I$3,$G$1:$U$1,0))</f>
        <v>Novel</v>
      </c>
      <c r="J642" t="str">
        <f ca="1">INDEX(datafile[],MATCH($G642,INDIRECT("datafile[Product ID]"),0),MATCH(J$3,$G$1:$U$1,0))</f>
        <v>Cash on Delivery</v>
      </c>
      <c r="K642" t="str">
        <f ca="1">INDEX(datafile[],MATCH($G642,INDIRECT("datafile[Product ID]"),0),MATCH(K$3,$G$1:$U$1,0))</f>
        <v>Los Angeles</v>
      </c>
      <c r="L642" t="str">
        <f ca="1">INDEX(datafile[],MATCH($G642,INDIRECT("datafile[Product ID]"),0),MATCH(L$3,$G$1:$U$1,0))</f>
        <v>Returned</v>
      </c>
      <c r="M642">
        <f ca="1">INDEX(datafile[],MATCH($G642,INDIRECT("datafile[Product ID]"),0),MATCH(M$3,$G$1:$U$1,0))</f>
        <v>15.78</v>
      </c>
      <c r="N642" t="str">
        <f ca="1">INDEX(datafile[],MATCH($G642,INDIRECT("datafile[Product ID]"),0),MATCH(N$3,$G$1:$U$1,0))</f>
        <v>5966 Faulkner Turnpike Apt. 862
New Codyton, NE 91992</v>
      </c>
      <c r="O642" t="str">
        <f ca="1">INDEX(datafile[],MATCH($G642,INDIRECT("datafile[Product ID]"),0),MATCH(O$3,$G$1:$U$1,0))</f>
        <v>App</v>
      </c>
      <c r="P642">
        <f ca="1">INDEX(datafile[],MATCH($G642,INDIRECT("datafile[Product ID]"),0),MATCH(P$3,$G$1:$U$1,0))</f>
        <v>45262</v>
      </c>
      <c r="Q642">
        <f ca="1">INDEX(datafile[],MATCH($G642,INDIRECT("datafile[Product ID]"),0),MATCH(Q$3,$G$1:$U$1,0))</f>
        <v>612.95000000000005</v>
      </c>
      <c r="R642">
        <f ca="1">INDEX(datafile[],MATCH($G642,INDIRECT("datafile[Product ID]"),0),MATCH(R$3,$G$1:$U$1,0))</f>
        <v>499.92</v>
      </c>
      <c r="S642">
        <f ca="1">INDEX(datafile[],MATCH($G642,INDIRECT("datafile[Product ID]"),0),MATCH(S$3,$G$1:$U$1,0))</f>
        <v>79</v>
      </c>
      <c r="T642">
        <f ca="1">INDEX(datafile[],MATCH($G642,INDIRECT("datafile[Product ID]"),0),MATCH(T$3,$G$1:$U$1,0))</f>
        <v>30.38</v>
      </c>
      <c r="U642">
        <f ca="1">INDEX(datafile[],MATCH($G642,INDIRECT("datafile[Product ID]"),0),MATCH(U$3,$G$1:$U$1,0))</f>
        <v>31.15</v>
      </c>
    </row>
    <row r="643" spans="7:21" x14ac:dyDescent="0.25">
      <c r="G643" t="s">
        <v>1695</v>
      </c>
      <c r="H643" t="str">
        <f ca="1">INDEX(datafile[],MATCH($G643,INDIRECT("datafile[Product ID]"),0),MATCH(H$3,$G$1:$U$1,0))</f>
        <v>Books</v>
      </c>
      <c r="I643" t="str">
        <f ca="1">INDEX(datafile[],MATCH($G643,INDIRECT("datafile[Product ID]"),0),MATCH(I$3,$G$1:$U$1,0))</f>
        <v>T-shirt</v>
      </c>
      <c r="J643" t="str">
        <f ca="1">INDEX(datafile[],MATCH($G643,INDIRECT("datafile[Product ID]"),0),MATCH(J$3,$G$1:$U$1,0))</f>
        <v>PayPal</v>
      </c>
      <c r="K643" t="str">
        <f ca="1">INDEX(datafile[],MATCH($G643,INDIRECT("datafile[Product ID]"),0),MATCH(K$3,$G$1:$U$1,0))</f>
        <v>Houston</v>
      </c>
      <c r="L643" t="str">
        <f ca="1">INDEX(datafile[],MATCH($G643,INDIRECT("datafile[Product ID]"),0),MATCH(L$3,$G$1:$U$1,0))</f>
        <v>Returned</v>
      </c>
      <c r="M643">
        <f ca="1">INDEX(datafile[],MATCH($G643,INDIRECT("datafile[Product ID]"),0),MATCH(M$3,$G$1:$U$1,0))</f>
        <v>38.32</v>
      </c>
      <c r="N643" t="str">
        <f ca="1">INDEX(datafile[],MATCH($G643,INDIRECT("datafile[Product ID]"),0),MATCH(N$3,$G$1:$U$1,0))</f>
        <v>77448 Joy Shores
West Stevenshire, DC 30056</v>
      </c>
      <c r="O643" t="str">
        <f ca="1">INDEX(datafile[],MATCH($G643,INDIRECT("datafile[Product ID]"),0),MATCH(O$3,$G$1:$U$1,0))</f>
        <v>Website</v>
      </c>
      <c r="P643">
        <f ca="1">INDEX(datafile[],MATCH($G643,INDIRECT("datafile[Product ID]"),0),MATCH(P$3,$G$1:$U$1,0))</f>
        <v>45525</v>
      </c>
      <c r="Q643">
        <f ca="1">INDEX(datafile[],MATCH($G643,INDIRECT("datafile[Product ID]"),0),MATCH(Q$3,$G$1:$U$1,0))</f>
        <v>210.87</v>
      </c>
      <c r="R643">
        <f ca="1">INDEX(datafile[],MATCH($G643,INDIRECT("datafile[Product ID]"),0),MATCH(R$3,$G$1:$U$1,0))</f>
        <v>79.42</v>
      </c>
      <c r="S643">
        <f ca="1">INDEX(datafile[],MATCH($G643,INDIRECT("datafile[Product ID]"),0),MATCH(S$3,$G$1:$U$1,0))</f>
        <v>27</v>
      </c>
      <c r="T643">
        <f ca="1">INDEX(datafile[],MATCH($G643,INDIRECT("datafile[Product ID]"),0),MATCH(T$3,$G$1:$U$1,0))</f>
        <v>39.340000000000003</v>
      </c>
      <c r="U643">
        <f ca="1">INDEX(datafile[],MATCH($G643,INDIRECT("datafile[Product ID]"),0),MATCH(U$3,$G$1:$U$1,0))</f>
        <v>22.26</v>
      </c>
    </row>
    <row r="644" spans="7:21" x14ac:dyDescent="0.25">
      <c r="G644" t="s">
        <v>1697</v>
      </c>
      <c r="H644" t="str">
        <f ca="1">INDEX(datafile[],MATCH($G644,INDIRECT("datafile[Product ID]"),0),MATCH(H$3,$G$1:$U$1,0))</f>
        <v>Furniture</v>
      </c>
      <c r="I644" t="str">
        <f ca="1">INDEX(datafile[],MATCH($G644,INDIRECT("datafile[Product ID]"),0),MATCH(I$3,$G$1:$U$1,0))</f>
        <v>Chair</v>
      </c>
      <c r="J644" t="str">
        <f ca="1">INDEX(datafile[],MATCH($G644,INDIRECT("datafile[Product ID]"),0),MATCH(J$3,$G$1:$U$1,0))</f>
        <v>Credit Card</v>
      </c>
      <c r="K644" t="str">
        <f ca="1">INDEX(datafile[],MATCH($G644,INDIRECT("datafile[Product ID]"),0),MATCH(K$3,$G$1:$U$1,0))</f>
        <v>Chicago</v>
      </c>
      <c r="L644" t="str">
        <f ca="1">INDEX(datafile[],MATCH($G644,INDIRECT("datafile[Product ID]"),0),MATCH(L$3,$G$1:$U$1,0))</f>
        <v>Returned</v>
      </c>
      <c r="M644">
        <f ca="1">INDEX(datafile[],MATCH($G644,INDIRECT("datafile[Product ID]"),0),MATCH(M$3,$G$1:$U$1,0))</f>
        <v>15.6</v>
      </c>
      <c r="N644" t="str">
        <f ca="1">INDEX(datafile[],MATCH($G644,INDIRECT("datafile[Product ID]"),0),MATCH(N$3,$G$1:$U$1,0))</f>
        <v>747 Devon Crossroad
Alexandertown, IL 73451</v>
      </c>
      <c r="O644" t="str">
        <f ca="1">INDEX(datafile[],MATCH($G644,INDIRECT("datafile[Product ID]"),0),MATCH(O$3,$G$1:$U$1,0))</f>
        <v>App</v>
      </c>
      <c r="P644">
        <f ca="1">INDEX(datafile[],MATCH($G644,INDIRECT("datafile[Product ID]"),0),MATCH(P$3,$G$1:$U$1,0))</f>
        <v>45468</v>
      </c>
      <c r="Q644">
        <f ca="1">INDEX(datafile[],MATCH($G644,INDIRECT("datafile[Product ID]"),0),MATCH(Q$3,$G$1:$U$1,0))</f>
        <v>552.61</v>
      </c>
      <c r="R644">
        <f ca="1">INDEX(datafile[],MATCH($G644,INDIRECT("datafile[Product ID]"),0),MATCH(R$3,$G$1:$U$1,0))</f>
        <v>430.16</v>
      </c>
      <c r="S644">
        <f ca="1">INDEX(datafile[],MATCH($G644,INDIRECT("datafile[Product ID]"),0),MATCH(S$3,$G$1:$U$1,0))</f>
        <v>70</v>
      </c>
      <c r="T644">
        <f ca="1">INDEX(datafile[],MATCH($G644,INDIRECT("datafile[Product ID]"),0),MATCH(T$3,$G$1:$U$1,0))</f>
        <v>34.72</v>
      </c>
      <c r="U644">
        <f ca="1">INDEX(datafile[],MATCH($G644,INDIRECT("datafile[Product ID]"),0),MATCH(U$3,$G$1:$U$1,0))</f>
        <v>65.790000000000006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Z p 1 L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m n U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p 1 L W X r m d C C C A Q A A K Q Q A A B M A H A B G b 3 J t d W x h c y 9 T Z W N 0 a W 9 u M S 5 t I K I Y A C i g F A A A A A A A A A A A A A A A A A A A A A A A A A A A A I W T T Y v C M B C G 7 4 X + h 9 C 9 K B R B W P Y i H q T u Q V j 3 q 4 U 9 i I f Y j j b Y Z i S Z g C L + 9 0 1 t X f s l 2 0 s h b 5 J 3 5 n k n G m I S K F l Y / s c T 1 3 E d n X I F C U s 4 8 a 3 I g E 1 Z B u Q 6 z H 4 h G h U X K 6 / H G L J R Y J Q C S T + o 9 h v E / W B 4 X r 3 z H K b e 7 a y 3 v q w C l G Q 3 r f 3 y i i c v S L n c W Y P o d A D P 3 h X x T Q a j S H G p t 6 j y A D O T y 0 L U g 9 L P P 5 + 9 T 4 W J i Y k F n G C H 6 u T 5 j O w W R n C k i 8 / u G 4 o C u i I / 5 b Y G t g R K M e n I I a E C 9 o Y x L y h 0 5 A + V g G I h c T L 6 o e 9 i 3 p H m Q s d o J N 0 E a f I N q N I x F Y e D k D s 2 S x I F u n t t 5 X n t / 4 E 4 t y h u k g U O J H K 4 y h E S z 1 j I M 9 A 9 1 r b g r e i r 6 c t w S Y I K t A t J L 8 + j I o N m t Q H q v p M R P 7 J Z / q D V p c 0 / b b R w G f 7 N w j d g 0 Y u d h j J 2 f R + I S q r W B 6 2 5 8 V v k 2 / n 3 D U x 3 D L r J t 8 O u h 9 i X W j u o Z j a t K O 7 s 6 7 A 7 e J s 8 K 4 A 1 a H U Q 4 3 9 e U B / i 4 j 3 1 p e I 6 Q v Z 7 T H 4 B U E s B A i 0 A F A A C A A g A Z p 1 L W U U E 8 i C j A A A A 9 g A A A B I A A A A A A A A A A A A A A A A A A A A A A E N v b m Z p Z y 9 Q Y W N r Y W d l L n h t b F B L A Q I t A B Q A A g A I A G a d S 1 k P y u m r p A A A A O k A A A A T A A A A A A A A A A A A A A A A A O 8 A A A B b Q 2 9 u d G V u d F 9 U e X B l c 1 0 u e G 1 s U E s B A i 0 A F A A C A A g A Z p 1 L W X r m d C C C A Q A A K Q Q A A B M A A A A A A A A A A A A A A A A A 4 A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h I A A A A A A A D A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Y 5 M T I 3 O G Q t N m I 2 Y i 0 0 N m I x L W F k N G Q t Z m U 2 Y j J j M D g 4 N D E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Z m l s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V Q x N D o z M T o x N y 4 2 M z A 5 M T M 2 W i I g L z 4 8 R W 5 0 c n k g V H l w Z T 0 i R m l s b E N v b H V t b l R 5 c G V z I i B W Y W x 1 Z T 0 i c 0 J n W U d C Z 1 l H Q l F Z R 0 J 3 V U Z B d 1 V G Q m c 9 P S I g L z 4 8 R W 5 0 c n k g V H l w Z T 0 i R m l s b E N v b H V t b k 5 h b W V z I i B W Y W x 1 Z T 0 i c 1 s m c X V v d D t Q c m 9 k d W N 0 I E l E J n F 1 b 3 Q 7 L C Z x d W 9 0 O 1 B y b 2 R 1 Y 3 Q g T m F t Z S Z x d W 9 0 O y w m c X V v d D t Q c m 9 k d W N 0 I E N h d G V n b 3 J 5 J n F 1 b 3 Q 7 L C Z x d W 9 0 O 1 B h e W 1 l b n Q g T W V 0 a G 9 k J n F 1 b 3 Q 7 L C Z x d W 9 0 O 1 N 0 b 3 J l I E x v Y 2 F 0 a W 9 u J n F 1 b 3 Q 7 L C Z x d W 9 0 O 0 9 y Z G V y I F N 0 Y X R 1 c y Z x d W 9 0 O y w m c X V v d D t E a X N j b 3 V u d C Z x d W 9 0 O y w m c X V v d D t T a G l w c G l u Z y B B Z G R y Z X N z J n F 1 b 3 Q 7 L C Z x d W 9 0 O 0 9 y Z G V y I F N v d X J j Z S Z x d W 9 0 O y w m c X V v d D t P c m R l c i B E Y X R l J n F 1 b 3 Q 7 L C Z x d W 9 0 O 1 R v d G F s I F N h b G V z J n F 1 b 3 Q 7 L C Z x d W 9 0 O 1 B y b 2 Z p d C Z x d W 9 0 O y w m c X V v d D t R d W F u d G l 0 e S Z x d W 9 0 O y w m c X V v d D t T a G l w c G l u Z y B D b 3 N 0 J n F 1 b 3 Q 7 L C Z x d W 9 0 O 1 R h e C B B b W 9 1 b n Q m c X V v d D s s J n F 1 b 3 Q 7 T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W Z p b G U v Q X V 0 b 1 J l b W 9 2 Z W R D b 2 x 1 b W 5 z M S 5 7 U H J v Z H V j d C B J R C w w f S Z x d W 9 0 O y w m c X V v d D t T Z W N 0 a W 9 u M S 9 k Y X R h Z m l s Z S 9 B d X R v U m V t b 3 Z l Z E N v b H V t b n M x L n t Q c m 9 k d W N 0 I E 5 h b W U s M X 0 m c X V v d D s s J n F 1 b 3 Q 7 U 2 V j d G l v b j E v Z G F 0 Y W Z p b G U v Q X V 0 b 1 J l b W 9 2 Z W R D b 2 x 1 b W 5 z M S 5 7 U H J v Z H V j d C B D Y X R l Z 2 9 y e S w y f S Z x d W 9 0 O y w m c X V v d D t T Z W N 0 a W 9 u M S 9 k Y X R h Z m l s Z S 9 B d X R v U m V t b 3 Z l Z E N v b H V t b n M x L n t Q Y X l t Z W 5 0 I E 1 l d G h v Z C w z f S Z x d W 9 0 O y w m c X V v d D t T Z W N 0 a W 9 u M S 9 k Y X R h Z m l s Z S 9 B d X R v U m V t b 3 Z l Z E N v b H V t b n M x L n t T d G 9 y Z S B M b 2 N h d G l v b i w 0 f S Z x d W 9 0 O y w m c X V v d D t T Z W N 0 a W 9 u M S 9 k Y X R h Z m l s Z S 9 B d X R v U m V t b 3 Z l Z E N v b H V t b n M x L n t P c m R l c i B T d G F 0 d X M s N X 0 m c X V v d D s s J n F 1 b 3 Q 7 U 2 V j d G l v b j E v Z G F 0 Y W Z p b G U v Q X V 0 b 1 J l b W 9 2 Z W R D b 2 x 1 b W 5 z M S 5 7 R G l z Y 2 9 1 b n Q s N n 0 m c X V v d D s s J n F 1 b 3 Q 7 U 2 V j d G l v b j E v Z G F 0 Y W Z p b G U v Q X V 0 b 1 J l b W 9 2 Z W R D b 2 x 1 b W 5 z M S 5 7 U 2 h p c H B p b m c g Q W R k c m V z c y w 3 f S Z x d W 9 0 O y w m c X V v d D t T Z W N 0 a W 9 u M S 9 k Y X R h Z m l s Z S 9 B d X R v U m V t b 3 Z l Z E N v b H V t b n M x L n t P c m R l c i B T b 3 V y Y 2 U s O H 0 m c X V v d D s s J n F 1 b 3 Q 7 U 2 V j d G l v b j E v Z G F 0 Y W Z p b G U v Q X V 0 b 1 J l b W 9 2 Z W R D b 2 x 1 b W 5 z M S 5 7 T 3 J k Z X I g R G F 0 Z S w 5 f S Z x d W 9 0 O y w m c X V v d D t T Z W N 0 a W 9 u M S 9 k Y X R h Z m l s Z S 9 B d X R v U m V t b 3 Z l Z E N v b H V t b n M x L n t U b 3 R h b C B T Y W x l c y w x M H 0 m c X V v d D s s J n F 1 b 3 Q 7 U 2 V j d G l v b j E v Z G F 0 Y W Z p b G U v Q X V 0 b 1 J l b W 9 2 Z W R D b 2 x 1 b W 5 z M S 5 7 U H J v Z m l 0 L D E x f S Z x d W 9 0 O y w m c X V v d D t T Z W N 0 a W 9 u M S 9 k Y X R h Z m l s Z S 9 B d X R v U m V t b 3 Z l Z E N v b H V t b n M x L n t R d W F u d G l 0 e S w x M n 0 m c X V v d D s s J n F 1 b 3 Q 7 U 2 V j d G l v b j E v Z G F 0 Y W Z p b G U v Q X V 0 b 1 J l b W 9 2 Z W R D b 2 x 1 b W 5 z M S 5 7 U 2 h p c H B p b m c g Q 2 9 z d C w x M 3 0 m c X V v d D s s J n F 1 b 3 Q 7 U 2 V j d G l v b j E v Z G F 0 Y W Z p b G U v Q X V 0 b 1 J l b W 9 2 Z W R D b 2 x 1 b W 5 z M S 5 7 V G F 4 I E F t b 3 V u d C w x N H 0 m c X V v d D s s J n F 1 b 3 Q 7 U 2 V j d G l v b j E v Z G F 0 Y W Z p b G U v Q X V 0 b 1 J l b W 9 2 Z W R D b 2 x 1 b W 5 z M S 5 7 T W 9 u d G g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k Y X R h Z m l s Z S 9 B d X R v U m V t b 3 Z l Z E N v b H V t b n M x L n t Q c m 9 k d W N 0 I E l E L D B 9 J n F 1 b 3 Q 7 L C Z x d W 9 0 O 1 N l Y 3 R p b 2 4 x L 2 R h d G F m a W x l L 0 F 1 d G 9 S Z W 1 v d m V k Q 2 9 s d W 1 u c z E u e 1 B y b 2 R 1 Y 3 Q g T m F t Z S w x f S Z x d W 9 0 O y w m c X V v d D t T Z W N 0 a W 9 u M S 9 k Y X R h Z m l s Z S 9 B d X R v U m V t b 3 Z l Z E N v b H V t b n M x L n t Q c m 9 k d W N 0 I E N h d G V n b 3 J 5 L D J 9 J n F 1 b 3 Q 7 L C Z x d W 9 0 O 1 N l Y 3 R p b 2 4 x L 2 R h d G F m a W x l L 0 F 1 d G 9 S Z W 1 v d m V k Q 2 9 s d W 1 u c z E u e 1 B h e W 1 l b n Q g T W V 0 a G 9 k L D N 9 J n F 1 b 3 Q 7 L C Z x d W 9 0 O 1 N l Y 3 R p b 2 4 x L 2 R h d G F m a W x l L 0 F 1 d G 9 S Z W 1 v d m V k Q 2 9 s d W 1 u c z E u e 1 N 0 b 3 J l I E x v Y 2 F 0 a W 9 u L D R 9 J n F 1 b 3 Q 7 L C Z x d W 9 0 O 1 N l Y 3 R p b 2 4 x L 2 R h d G F m a W x l L 0 F 1 d G 9 S Z W 1 v d m V k Q 2 9 s d W 1 u c z E u e 0 9 y Z G V y I F N 0 Y X R 1 c y w 1 f S Z x d W 9 0 O y w m c X V v d D t T Z W N 0 a W 9 u M S 9 k Y X R h Z m l s Z S 9 B d X R v U m V t b 3 Z l Z E N v b H V t b n M x L n t E a X N j b 3 V u d C w 2 f S Z x d W 9 0 O y w m c X V v d D t T Z W N 0 a W 9 u M S 9 k Y X R h Z m l s Z S 9 B d X R v U m V t b 3 Z l Z E N v b H V t b n M x L n t T a G l w c G l u Z y B B Z G R y Z X N z L D d 9 J n F 1 b 3 Q 7 L C Z x d W 9 0 O 1 N l Y 3 R p b 2 4 x L 2 R h d G F m a W x l L 0 F 1 d G 9 S Z W 1 v d m V k Q 2 9 s d W 1 u c z E u e 0 9 y Z G V y I F N v d X J j Z S w 4 f S Z x d W 9 0 O y w m c X V v d D t T Z W N 0 a W 9 u M S 9 k Y X R h Z m l s Z S 9 B d X R v U m V t b 3 Z l Z E N v b H V t b n M x L n t P c m R l c i B E Y X R l L D l 9 J n F 1 b 3 Q 7 L C Z x d W 9 0 O 1 N l Y 3 R p b 2 4 x L 2 R h d G F m a W x l L 0 F 1 d G 9 S Z W 1 v d m V k Q 2 9 s d W 1 u c z E u e 1 R v d G F s I F N h b G V z L D E w f S Z x d W 9 0 O y w m c X V v d D t T Z W N 0 a W 9 u M S 9 k Y X R h Z m l s Z S 9 B d X R v U m V t b 3 Z l Z E N v b H V t b n M x L n t Q c m 9 m a X Q s M T F 9 J n F 1 b 3 Q 7 L C Z x d W 9 0 O 1 N l Y 3 R p b 2 4 x L 2 R h d G F m a W x l L 0 F 1 d G 9 S Z W 1 v d m V k Q 2 9 s d W 1 u c z E u e 1 F 1 Y W 5 0 a X R 5 L D E y f S Z x d W 9 0 O y w m c X V v d D t T Z W N 0 a W 9 u M S 9 k Y X R h Z m l s Z S 9 B d X R v U m V t b 3 Z l Z E N v b H V t b n M x L n t T a G l w c G l u Z y B D b 3 N 0 L D E z f S Z x d W 9 0 O y w m c X V v d D t T Z W N 0 a W 9 u M S 9 k Y X R h Z m l s Z S 9 B d X R v U m V t b 3 Z l Z E N v b H V t b n M x L n t U Y X g g Q W 1 v d W 5 0 L D E 0 f S Z x d W 9 0 O y w m c X V v d D t T Z W N 0 a W 9 u M S 9 k Y X R h Z m l s Z S 9 B d X R v U m V t b 3 Z l Z E N v b H V t b n M x L n t N b 2 5 0 a C w x N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Y X R h Z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Z m l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a W x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Z m l s Z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0 4 b e Z D D A k e F B H Z L L 4 D 1 t w A A A A A C A A A A A A A Q Z g A A A A E A A C A A A A A h c / s n 3 W f t y a N 4 i 4 c m a N F r I A m Y R K s h f z O D n L S E x w x 9 R Q A A A A A O g A A A A A I A A C A A A A D Y o G r 6 Q l r r U t f H c L M 2 P z E q E 3 m i 0 F B 7 H a Q / S U o B 5 F D y k l A A A A B S n k W F s n 7 I w Y y 1 a 5 C 9 W J G b Y p Z u z c T N g F s g r M 6 l e 3 O w E A Y Z D f e l v t G 6 E M Z n k S w f D H 6 O u h w A C V u d O m g A 2 O + Z Q 1 T M P F D G 6 k x f A I b s T R 2 y c a 3 Y y 0 A A A A A c n b q k N F 4 A y 5 q D m O s + / U r l I Q 7 b W v 5 9 3 X y 5 3 4 r H l p + r n P o g u X 4 P K 0 X N k U I Y 4 B s l Z v z W X o x T X R n i 7 M 0 I D N r Y P T p 2 < / D a t a M a s h u p > 
</file>

<file path=customXml/itemProps1.xml><?xml version="1.0" encoding="utf-8"?>
<ds:datastoreItem xmlns:ds="http://schemas.openxmlformats.org/officeDocument/2006/customXml" ds:itemID="{EE9D79AC-86AC-4719-8448-9572573B1C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datafile</vt:lpstr>
      <vt:lpstr>data</vt:lpstr>
      <vt:lpstr>Task Roadmap</vt:lpstr>
      <vt:lpstr>Sales by Product Category</vt:lpstr>
      <vt:lpstr>Sales by Product Name</vt:lpstr>
      <vt:lpstr>Sales By Payment Method</vt:lpstr>
      <vt:lpstr>Sales by Store Location</vt:lpstr>
      <vt:lpstr>Profit b Order Status</vt:lpstr>
      <vt:lpstr>Sold Quantity by Product ID</vt:lpstr>
      <vt:lpstr>Discount by Product Category</vt:lpstr>
      <vt:lpstr>Shipp Cost by Shipp Address</vt:lpstr>
      <vt:lpstr>Tax Amount by Order Source</vt:lpstr>
      <vt:lpstr>Sales by 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BILAL AHMAD</cp:lastModifiedBy>
  <dcterms:created xsi:type="dcterms:W3CDTF">2023-09-27T13:39:31Z</dcterms:created>
  <dcterms:modified xsi:type="dcterms:W3CDTF">2024-10-11T14:43:59Z</dcterms:modified>
</cp:coreProperties>
</file>