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elf-learning\Excel self learninng\Bussiness maths and statistics\var and std dev\"/>
    </mc:Choice>
  </mc:AlternateContent>
  <xr:revisionPtr revIDLastSave="0" documentId="13_ncr:1_{3B0829D2-CF87-49BB-B68B-D1F52D16908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definedNames>
    <definedName name="france_mean">Sheet1!$H$12</definedName>
    <definedName name="juganda_mean">Sheet1!$B$12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2" l="1"/>
  <c r="B16" i="12"/>
  <c r="K16" i="11"/>
  <c r="D16" i="11"/>
  <c r="K15" i="11"/>
  <c r="K14" i="11"/>
  <c r="K13" i="11"/>
  <c r="K4" i="11"/>
  <c r="K5" i="11"/>
  <c r="K6" i="11"/>
  <c r="K7" i="11"/>
  <c r="K8" i="11"/>
  <c r="K9" i="11"/>
  <c r="K10" i="11"/>
  <c r="K3" i="11"/>
  <c r="I4" i="11"/>
  <c r="I5" i="11"/>
  <c r="I6" i="11"/>
  <c r="I7" i="11"/>
  <c r="I8" i="11"/>
  <c r="I9" i="11"/>
  <c r="I10" i="11"/>
  <c r="I3" i="11"/>
  <c r="D15" i="11"/>
  <c r="D14" i="11"/>
  <c r="D13" i="11"/>
  <c r="B12" i="11"/>
  <c r="C10" i="11"/>
  <c r="D10" i="11" s="1"/>
  <c r="B11" i="12"/>
  <c r="H12" i="11"/>
  <c r="B13" i="12"/>
  <c r="B12" i="12"/>
  <c r="C9" i="11" l="1"/>
  <c r="D9" i="11" s="1"/>
  <c r="C3" i="11"/>
  <c r="D3" i="11" s="1"/>
  <c r="C8" i="11"/>
  <c r="D8" i="11" s="1"/>
  <c r="C7" i="11"/>
  <c r="D7" i="11" s="1"/>
  <c r="C6" i="11"/>
  <c r="D6" i="11" s="1"/>
  <c r="C5" i="11"/>
  <c r="D5" i="11" s="1"/>
  <c r="C4" i="11"/>
  <c r="D4" i="11" s="1"/>
  <c r="D45" i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P28" i="1" s="1" a="1"/>
  <c r="P28" i="1" s="1"/>
  <c r="L38" i="1" a="1"/>
  <c r="L38" i="1" s="1"/>
  <c r="P38" i="1" s="1" a="1"/>
  <c r="P38" i="1" s="1"/>
  <c r="D46" i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<sst xmlns="http://schemas.openxmlformats.org/spreadsheetml/2006/main" count="349" uniqueCount="204">
  <si>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</si>
  <si>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</si>
  <si>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</si>
  <si>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</si>
  <si>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</si>
  <si>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</si>
  <si>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</si>
  <si>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</si>
  <si>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</si>
  <si>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</si>
  <si>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</si>
  <si>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</si>
  <si>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</si>
  <si>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</si>
  <si>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</si>
  <si>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</si>
  <si>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</si>
  <si>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</si>
  <si>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</si>
  <si>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</si>
  <si>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</si>
  <si>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</si>
  <si>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</si>
  <si>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</si>
  <si>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</si>
  <si>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</si>
  <si>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</si>
  <si>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</si>
  <si>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</si>
  <si>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</si>
  <si>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</si>
  <si>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</si>
  <si>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</si>
  <si>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</si>
  <si>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</si>
  <si>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</si>
  <si>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</si>
  <si>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</si>
  <si>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</si>
  <si>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</si>
  <si>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</si>
  <si>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</si>
  <si>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</si>
  <si>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</si>
  <si>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</si>
  <si>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</si>
  <si>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</si>
  <si>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</si>
  <si>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</si>
  <si>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</si>
  <si>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</si>
  <si>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</si>
  <si>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</si>
  <si>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</si>
  <si>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</si>
  <si>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</si>
  <si>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</si>
  <si>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</si>
  <si>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</si>
  <si>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</si>
  <si>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</si>
  <si>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</si>
  <si>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</si>
  <si>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</si>
  <si>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</si>
  <si>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</si>
  <si>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</si>
  <si>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</si>
  <si>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</si>
  <si>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</si>
  <si>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</si>
  <si>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</si>
  <si>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</si>
  <si>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</si>
  <si>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</si>
  <si>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</si>
  <si>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</si>
  <si>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</si>
  <si>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</si>
  <si>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</si>
  <si>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</si>
  <si>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</si>
  <si>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</si>
  <si>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</si>
  <si>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</si>
  <si>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</si>
  <si>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</si>
  <si>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</si>
  <si>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</si>
  <si>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</si>
  <si>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</si>
  <si>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</si>
  <si>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</si>
  <si>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</si>
  <si>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</si>
  <si>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</si>
  <si>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</si>
  <si>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</si>
  <si>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</si>
  <si>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</si>
  <si>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</si>
  <si>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</si>
  <si>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</si>
  <si>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</si>
  <si>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</si>
  <si>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</si>
  <si>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</si>
  <si>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</si>
  <si>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</si>
  <si>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</si>
  <si>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</si>
  <si>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</si>
  <si>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</si>
  <si>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</si>
  <si>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</si>
  <si>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</si>
  <si>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</si>
  <si>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</si>
  <si>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</si>
  <si>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</si>
  <si>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</si>
  <si>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</si>
  <si>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</si>
  <si>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</si>
  <si>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</si>
  <si>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</si>
  <si>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</si>
  <si>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</si>
  <si>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</si>
  <si>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</si>
  <si>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</si>
  <si>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</si>
  <si>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</si>
  <si>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</si>
  <si>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</si>
  <si>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</si>
  <si>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</si>
  <si>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</si>
  <si>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</si>
  <si>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</si>
  <si>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</si>
  <si>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</si>
  <si>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</si>
  <si>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</si>
  <si>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</si>
  <si>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</si>
  <si>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</si>
  <si>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</si>
  <si>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</si>
  <si>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</si>
  <si>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</si>
  <si>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</si>
  <si>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</si>
  <si>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</si>
  <si>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</si>
  <si>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</si>
  <si>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</si>
  <si>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</si>
  <si>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</si>
  <si>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</si>
  <si>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</si>
  <si>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</si>
  <si>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</si>
  <si>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</si>
  <si>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</si>
  <si>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</si>
  <si>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</si>
  <si>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</si>
  <si>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</si>
  <si>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</si>
  <si>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</si>
  <si>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</si>
  <si>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</si>
  <si>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</si>
  <si>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</si>
  <si>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</si>
  <si>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Juganda income levels( In thousands $)</t>
  </si>
  <si>
    <t>nishith</t>
  </si>
  <si>
    <t>Veeral</t>
  </si>
  <si>
    <t>angelina</t>
  </si>
  <si>
    <t>salma</t>
  </si>
  <si>
    <t>nitin</t>
  </si>
  <si>
    <t>dhaval</t>
  </si>
  <si>
    <t>Yearly income</t>
  </si>
  <si>
    <t>income-mean</t>
  </si>
  <si>
    <t>venkat</t>
  </si>
  <si>
    <t>priya</t>
  </si>
  <si>
    <t>Krance income levels( In thousands $)</t>
  </si>
  <si>
    <t>Income-mean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</si>
  <si>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</si>
  <si>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</si>
  <si>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</si>
  <si>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</si>
  <si>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</si>
  <si>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</si>
  <si>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</si>
  <si>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</si>
  <si>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Total</t>
  </si>
  <si>
    <t>Count</t>
  </si>
  <si>
    <t>Standard deviation</t>
  </si>
  <si>
    <t>total</t>
  </si>
  <si>
    <t>count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</si>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</sst>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931AD56B-39B6-46A4-A153-4D682EB1CF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zoomScale="96" zoomScaleNormal="96" workbookViewId="0">
      <selection activeCell="E2" sqref="E2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:K16"/>
  <sheetViews>
    <sheetView zoomScale="176" workbookViewId="0">
      <selection activeCell="G15" sqref="G15"/>
    </sheetView>
  </sheetViews>
  <sheetFormatPr defaultRowHeight="15" x14ac:dyDescent="0.25"/>
  <cols>
    <col min="2" max="2" width="13.5703125" bestFit="1" customWidth="1"/>
    <col min="3" max="3" width="18" customWidth="1"/>
    <col min="4" max="4" width="13.42578125" bestFit="1" customWidth="1"/>
    <col min="7" max="7" width="13" customWidth="1"/>
    <col min="8" max="8" width="16.140625" customWidth="1"/>
    <col min="9" max="9" width="17.85546875" bestFit="1" customWidth="1"/>
    <col min="10" max="10" width="9.140625" hidden="1" customWidth="1"/>
    <col min="11" max="11" width="10" bestFit="1" customWidth="1"/>
  </cols>
  <sheetData>
    <row r="1" spans="1:11" x14ac:dyDescent="0.25">
      <c r="A1" s="11" t="s">
        <v>176</v>
      </c>
      <c r="B1" s="11"/>
      <c r="C1" s="11"/>
      <c r="D1" s="11"/>
      <c r="G1" s="11" t="s">
        <v>187</v>
      </c>
      <c r="H1" s="11"/>
      <c r="I1" s="11"/>
      <c r="J1" s="11"/>
      <c r="K1" s="11"/>
    </row>
    <row r="2" spans="1:11" x14ac:dyDescent="0.25">
      <c r="A2" s="10" t="s">
        <v>36</v>
      </c>
      <c r="B2" s="10" t="s">
        <v>183</v>
      </c>
      <c r="C2" s="10" t="s">
        <v>184</v>
      </c>
      <c r="D2" s="10"/>
      <c r="G2" s="10" t="s">
        <v>36</v>
      </c>
      <c r="H2" s="10" t="s">
        <v>183</v>
      </c>
      <c r="I2" s="10" t="s">
        <v>188</v>
      </c>
      <c r="J2" s="10"/>
      <c r="K2" s="10"/>
    </row>
    <row r="3" spans="1:11" x14ac:dyDescent="0.25">
      <c r="A3" t="s">
        <v>177</v>
      </c>
      <c r="B3">
        <v>71</v>
      </c>
      <c r="C3">
        <f t="shared" ref="C3:C10" si="0">B3-juganda_mean</f>
        <v>9</v>
      </c>
      <c r="D3">
        <f>C3*C3</f>
        <v>81</v>
      </c>
      <c r="G3" t="s">
        <v>189</v>
      </c>
      <c r="H3">
        <v>99</v>
      </c>
      <c r="I3">
        <f>H3-france_mean</f>
        <v>37</v>
      </c>
      <c r="K3">
        <f>I3*I3</f>
        <v>1369</v>
      </c>
    </row>
    <row r="4" spans="1:11" x14ac:dyDescent="0.25">
      <c r="A4" t="s">
        <v>178</v>
      </c>
      <c r="B4">
        <v>62</v>
      </c>
      <c r="C4">
        <f t="shared" si="0"/>
        <v>0</v>
      </c>
      <c r="D4">
        <f t="shared" ref="D4:D10" si="1">C4*C4</f>
        <v>0</v>
      </c>
      <c r="G4" t="s">
        <v>190</v>
      </c>
      <c r="H4">
        <v>14</v>
      </c>
      <c r="I4">
        <f>H4-france_mean</f>
        <v>-48</v>
      </c>
      <c r="K4">
        <f t="shared" ref="K4:K10" si="2">I4*I4</f>
        <v>2304</v>
      </c>
    </row>
    <row r="5" spans="1:11" x14ac:dyDescent="0.25">
      <c r="A5" t="s">
        <v>179</v>
      </c>
      <c r="B5">
        <v>66</v>
      </c>
      <c r="C5">
        <f t="shared" si="0"/>
        <v>4</v>
      </c>
      <c r="D5">
        <f t="shared" si="1"/>
        <v>16</v>
      </c>
      <c r="G5" t="s">
        <v>191</v>
      </c>
      <c r="H5">
        <v>75</v>
      </c>
      <c r="I5">
        <f>H5-france_mean</f>
        <v>13</v>
      </c>
      <c r="K5">
        <f t="shared" si="2"/>
        <v>169</v>
      </c>
    </row>
    <row r="6" spans="1:11" x14ac:dyDescent="0.25">
      <c r="A6" t="s">
        <v>180</v>
      </c>
      <c r="B6">
        <v>61</v>
      </c>
      <c r="C6">
        <f t="shared" si="0"/>
        <v>-1</v>
      </c>
      <c r="D6">
        <f t="shared" si="1"/>
        <v>1</v>
      </c>
      <c r="G6" t="s">
        <v>192</v>
      </c>
      <c r="H6">
        <v>84</v>
      </c>
      <c r="I6">
        <f>H6-france_mean</f>
        <v>22</v>
      </c>
      <c r="K6">
        <f t="shared" si="2"/>
        <v>484</v>
      </c>
    </row>
    <row r="7" spans="1:11" x14ac:dyDescent="0.25">
      <c r="A7" t="s">
        <v>181</v>
      </c>
      <c r="B7">
        <v>54</v>
      </c>
      <c r="C7">
        <f t="shared" si="0"/>
        <v>-8</v>
      </c>
      <c r="D7">
        <f t="shared" si="1"/>
        <v>64</v>
      </c>
      <c r="G7" t="s">
        <v>193</v>
      </c>
      <c r="H7">
        <v>44</v>
      </c>
      <c r="I7">
        <f>H7-france_mean</f>
        <v>-18</v>
      </c>
      <c r="K7">
        <f t="shared" si="2"/>
        <v>324</v>
      </c>
    </row>
    <row r="8" spans="1:11" x14ac:dyDescent="0.25">
      <c r="A8" t="s">
        <v>182</v>
      </c>
      <c r="B8">
        <v>67</v>
      </c>
      <c r="C8">
        <f t="shared" si="0"/>
        <v>5</v>
      </c>
      <c r="D8">
        <f t="shared" si="1"/>
        <v>25</v>
      </c>
      <c r="G8" t="s">
        <v>194</v>
      </c>
      <c r="H8">
        <v>54</v>
      </c>
      <c r="I8">
        <f>H8-france_mean</f>
        <v>-8</v>
      </c>
      <c r="K8">
        <f t="shared" si="2"/>
        <v>64</v>
      </c>
    </row>
    <row r="9" spans="1:11" x14ac:dyDescent="0.25">
      <c r="A9" t="s">
        <v>185</v>
      </c>
      <c r="B9">
        <v>55</v>
      </c>
      <c r="C9">
        <f t="shared" si="0"/>
        <v>-7</v>
      </c>
      <c r="D9">
        <f t="shared" si="1"/>
        <v>49</v>
      </c>
      <c r="G9" t="s">
        <v>195</v>
      </c>
      <c r="H9">
        <v>98</v>
      </c>
      <c r="I9">
        <f>H9-france_mean</f>
        <v>36</v>
      </c>
      <c r="K9">
        <f t="shared" si="2"/>
        <v>1296</v>
      </c>
    </row>
    <row r="10" spans="1:11" x14ac:dyDescent="0.25">
      <c r="A10" t="s">
        <v>186</v>
      </c>
      <c r="B10">
        <v>60</v>
      </c>
      <c r="C10">
        <f t="shared" si="0"/>
        <v>-2</v>
      </c>
      <c r="D10">
        <f t="shared" si="1"/>
        <v>4</v>
      </c>
      <c r="G10" t="s">
        <v>196</v>
      </c>
      <c r="H10">
        <v>28</v>
      </c>
      <c r="I10">
        <f>H10-france_mean</f>
        <v>-34</v>
      </c>
      <c r="K10">
        <f t="shared" si="2"/>
        <v>1156</v>
      </c>
    </row>
    <row r="12" spans="1:11" x14ac:dyDescent="0.25">
      <c r="A12" t="s">
        <v>171</v>
      </c>
      <c r="B12">
        <f>AVERAGE(B3:B10)</f>
        <v>62</v>
      </c>
      <c r="G12" t="s">
        <v>171</v>
      </c>
      <c r="H12">
        <f>AVERAGE(H3:H10)</f>
        <v>62</v>
      </c>
    </row>
    <row r="13" spans="1:11" x14ac:dyDescent="0.25">
      <c r="C13" t="s">
        <v>197</v>
      </c>
      <c r="D13">
        <f>SUM(D3:D10)</f>
        <v>240</v>
      </c>
      <c r="I13" t="s">
        <v>200</v>
      </c>
      <c r="K13">
        <f>SUM(K3:K10)</f>
        <v>7166</v>
      </c>
    </row>
    <row r="14" spans="1:11" x14ac:dyDescent="0.25">
      <c r="C14" t="s">
        <v>198</v>
      </c>
      <c r="D14">
        <f>COUNT(D3:D10)</f>
        <v>8</v>
      </c>
      <c r="I14" t="s">
        <v>201</v>
      </c>
      <c r="K14">
        <f>COUNT(K3:K10)</f>
        <v>8</v>
      </c>
    </row>
    <row r="15" spans="1:11" x14ac:dyDescent="0.25">
      <c r="C15" t="s">
        <v>174</v>
      </c>
      <c r="D15">
        <f>D13/D14</f>
        <v>30</v>
      </c>
      <c r="I15" t="s">
        <v>202</v>
      </c>
      <c r="K15">
        <f>K13/K14</f>
        <v>895.75</v>
      </c>
    </row>
    <row r="16" spans="1:11" x14ac:dyDescent="0.25">
      <c r="C16" t="s">
        <v>199</v>
      </c>
      <c r="D16" s="9">
        <f>SQRT(D15)</f>
        <v>5.4772255750516612</v>
      </c>
      <c r="I16" t="s">
        <v>203</v>
      </c>
      <c r="K16" s="5">
        <f>SQRT(K15)</f>
        <v>29.929082845954369</v>
      </c>
    </row>
  </sheetData>
  <mergeCells count="2">
    <mergeCell ref="A1:D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" zoomScale="160" zoomScaleNormal="160" workbookViewId="0">
      <selection activeCell="A2" sqref="A2:E41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6"/>
  <sheetViews>
    <sheetView tabSelected="1" topLeftCell="A10" zoomScale="310" zoomScaleNormal="310" workbookViewId="0">
      <selection activeCell="B15" sqref="B15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  <row r="15" spans="1:2" x14ac:dyDescent="0.25">
      <c r="A15" t="s">
        <v>174</v>
      </c>
      <c r="B15" s="9">
        <f>_xlfn.VAR.P(Movies[imdb_rating])</f>
        <v>1.3577562326869543</v>
      </c>
    </row>
    <row r="16" spans="1:2" x14ac:dyDescent="0.25">
      <c r="A16" t="s">
        <v>175</v>
      </c>
      <c r="B16" s="4">
        <f>_xlfn.STDEV.P(Movies[imdb_rating])</f>
        <v>1.1652279745556036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movies</vt:lpstr>
      <vt:lpstr>Sheet1</vt:lpstr>
      <vt:lpstr>financials</vt:lpstr>
      <vt:lpstr>actors</vt:lpstr>
      <vt:lpstr>movie_actor</vt:lpstr>
      <vt:lpstr>languages</vt:lpstr>
      <vt:lpstr>Sheet2</vt:lpstr>
      <vt:lpstr>france_mean</vt:lpstr>
      <vt:lpstr>juganda_mean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Nihala Ismail</cp:lastModifiedBy>
  <dcterms:created xsi:type="dcterms:W3CDTF">2015-06-05T18:17:20Z</dcterms:created>
  <dcterms:modified xsi:type="dcterms:W3CDTF">2024-11-22T04:14:08Z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