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1061D21-8B19-4497-ACDD-38F626254E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come" sheetId="1" r:id="rId1"/>
    <sheet name="Expenses" sheetId="2" r:id="rId2"/>
    <sheet name="Sav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C24" i="1"/>
  <c r="E24" i="1"/>
  <c r="F24" i="1"/>
  <c r="G24" i="1"/>
  <c r="H24" i="1"/>
  <c r="I24" i="1"/>
  <c r="J24" i="1"/>
  <c r="K24" i="1"/>
  <c r="L24" i="1"/>
  <c r="M24" i="1"/>
  <c r="N24" i="1"/>
  <c r="B24" i="1"/>
  <c r="N23" i="1"/>
  <c r="N12" i="1"/>
  <c r="N13" i="1"/>
  <c r="N14" i="1"/>
  <c r="N15" i="1"/>
  <c r="N16" i="1"/>
  <c r="N17" i="1"/>
  <c r="N18" i="1"/>
  <c r="N19" i="1"/>
  <c r="N20" i="1"/>
  <c r="N21" i="1"/>
  <c r="N22" i="1"/>
  <c r="N11" i="1"/>
  <c r="C23" i="1"/>
  <c r="D23" i="1"/>
  <c r="E23" i="1"/>
  <c r="B23" i="1"/>
  <c r="N6" i="1"/>
  <c r="C6" i="1"/>
  <c r="D6" i="1"/>
  <c r="E6" i="1"/>
  <c r="F6" i="1"/>
  <c r="G6" i="1"/>
  <c r="H6" i="1"/>
  <c r="I6" i="1"/>
  <c r="J6" i="1"/>
  <c r="K6" i="1"/>
  <c r="L6" i="1"/>
  <c r="M6" i="1"/>
  <c r="B6" i="1"/>
  <c r="N5" i="1"/>
  <c r="N3" i="1"/>
  <c r="N4" i="1"/>
  <c r="N2" i="1"/>
</calcChain>
</file>

<file path=xl/sharedStrings.xml><?xml version="1.0" encoding="utf-8"?>
<sst xmlns="http://schemas.openxmlformats.org/spreadsheetml/2006/main" count="77" uniqueCount="42">
  <si>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</si>
  <si>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</si>
  <si>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</si>
  <si>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</si>
  <si>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</si>
  <si>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</si>
  <si>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</si>
  <si>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</si>
  <si>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</si>
  <si>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</si>
  <si>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</si>
  <si>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</si>
  <si>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</si>
  <si>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</si>
  <si>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>Salary</t>
  </si>
  <si>
    <t>Rental Income</t>
  </si>
  <si>
    <t>Dividend, Stock Gains</t>
  </si>
  <si>
    <t>Freelancing</t>
  </si>
  <si>
    <t>Total Income</t>
  </si>
  <si>
    <t>Housing</t>
  </si>
  <si>
    <t>Mortgage or Rent</t>
  </si>
  <si>
    <t>Phone</t>
  </si>
  <si>
    <t>Electricity</t>
  </si>
  <si>
    <t>Gas</t>
  </si>
  <si>
    <t>Other Maintenance</t>
  </si>
  <si>
    <t>Food</t>
  </si>
  <si>
    <t>Groceries</t>
  </si>
  <si>
    <t>Dining out</t>
  </si>
  <si>
    <t>Transportation</t>
  </si>
  <si>
    <t>Fuel Expenses</t>
  </si>
  <si>
    <t>Bus/Train/Taxi/Flight</t>
  </si>
  <si>
    <t>Vehicle maintenance</t>
  </si>
  <si>
    <t>Total Expenses</t>
  </si>
  <si>
    <t>Savings/Deficit</t>
  </si>
  <si>
    <t>Mortage</t>
  </si>
  <si>
    <t xml:space="preserve">Gas </t>
  </si>
  <si>
    <t>Other Maintainence</t>
  </si>
  <si>
    <t>Fuel Expense</t>
  </si>
  <si>
    <t>Bus/Train</t>
  </si>
  <si>
    <t>Vehicle Maintenance</t>
  </si>
  <si>
    <t>Total Expense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</si>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</sst>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11F411-F93E-442E-9332-6306FC350AD8}" name="Table2" displayName="Table2" ref="A1:N24" totalsRowShown="0">
  <autoFilter ref="A1:N24" xr:uid="{5C11F411-F93E-442E-9332-6306FC350AD8}"/>
  <tableColumns count="14">
    <tableColumn id="1" xr3:uid="{22585C38-1400-4928-920E-F353863C8406}" name="Item"/>
    <tableColumn id="2" xr3:uid="{979CEA9F-E31C-493A-B531-1DC414A56FB3}" name="Jan"/>
    <tableColumn id="3" xr3:uid="{516C7E32-4068-4558-A0A7-80BA08BE14C2}" name="Feb"/>
    <tableColumn id="4" xr3:uid="{7C44244A-1D9A-4209-8B5B-C6BF1D26808C}" name="Mar"/>
    <tableColumn id="5" xr3:uid="{2CCEBAA3-BA94-43E6-8587-27A9700A1F3A}" name="Apr"/>
    <tableColumn id="6" xr3:uid="{2F0FF60F-4A27-44F8-B76E-BAC478A5E732}" name="May"/>
    <tableColumn id="7" xr3:uid="{C1996762-ACA5-4BFC-A1BE-75DDD915593D}" name="Jun"/>
    <tableColumn id="8" xr3:uid="{9321874E-48E4-47D0-ABC4-6B47F55DF38D}" name="Jul"/>
    <tableColumn id="9" xr3:uid="{253FA2E3-F901-425E-9300-16C797E8ED05}" name="Aug"/>
    <tableColumn id="10" xr3:uid="{0BF07F4A-50E9-4514-9439-E0CEDD0393E6}" name="Sep"/>
    <tableColumn id="11" xr3:uid="{CFA06D9D-0B85-4E8C-B57C-BAD9BF58351A}" name="Oct"/>
    <tableColumn id="12" xr3:uid="{66BF6FB4-307E-44C1-8DAB-0667540A6097}" name="Nov"/>
    <tableColumn id="13" xr3:uid="{D7DAAD9D-7460-4AD4-B0BD-19595EA7427D}" name="Dec"/>
    <tableColumn id="14" xr3:uid="{7D3FEEA7-6D31-4D66-ADD2-302688462762}" name="Year To Da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A10" workbookViewId="0">
      <selection activeCell="P19" sqref="P19"/>
    </sheetView>
  </sheetViews>
  <sheetFormatPr defaultRowHeight="15" x14ac:dyDescent="0.25"/>
  <cols>
    <col min="1" max="1" width="24" customWidth="1"/>
    <col min="14" max="14" width="14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60000</v>
      </c>
      <c r="C2">
        <v>60000</v>
      </c>
      <c r="D2">
        <v>60000</v>
      </c>
      <c r="E2">
        <v>75000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SUM(B2:M2)</f>
        <v>255000</v>
      </c>
    </row>
    <row r="3" spans="1:14" x14ac:dyDescent="0.25">
      <c r="A3" t="s">
        <v>15</v>
      </c>
      <c r="B3">
        <v>14000</v>
      </c>
      <c r="C3">
        <v>14000</v>
      </c>
      <c r="D3">
        <v>0</v>
      </c>
      <c r="E3">
        <v>15000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SUM(B3:M3)</f>
        <v>43000</v>
      </c>
    </row>
    <row r="4" spans="1:14" x14ac:dyDescent="0.25">
      <c r="A4" t="s">
        <v>16</v>
      </c>
      <c r="B4">
        <v>2000</v>
      </c>
      <c r="C4">
        <v>600</v>
      </c>
      <c r="D4">
        <v>1400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ref="N4" si="0">SUM(B4:M4)</f>
        <v>4000</v>
      </c>
    </row>
    <row r="5" spans="1:14" x14ac:dyDescent="0.2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SUM(B5:M5)</f>
        <v>0</v>
      </c>
    </row>
    <row r="6" spans="1:14" x14ac:dyDescent="0.25">
      <c r="A6" t="s">
        <v>18</v>
      </c>
      <c r="B6">
        <f>SUM(B2:B5)</f>
        <v>76000</v>
      </c>
      <c r="C6">
        <f t="shared" ref="C6:M6" si="1">SUM(C2:C5)</f>
        <v>74600</v>
      </c>
      <c r="D6">
        <f t="shared" si="1"/>
        <v>61400</v>
      </c>
      <c r="E6">
        <f t="shared" si="1"/>
        <v>90000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>SUM(N2:N5)</f>
        <v>302000</v>
      </c>
    </row>
    <row r="10" spans="1:14" x14ac:dyDescent="0.25">
      <c r="A10" t="s">
        <v>19</v>
      </c>
    </row>
    <row r="11" spans="1:14" x14ac:dyDescent="0.25">
      <c r="A11" t="s">
        <v>34</v>
      </c>
      <c r="B11">
        <v>24000</v>
      </c>
      <c r="C11">
        <v>25000</v>
      </c>
      <c r="D11">
        <v>22000</v>
      </c>
      <c r="E11">
        <v>24500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SUM(B11:M11)</f>
        <v>95500</v>
      </c>
    </row>
    <row r="12" spans="1:14" x14ac:dyDescent="0.25">
      <c r="A12" t="s">
        <v>21</v>
      </c>
      <c r="B12">
        <v>400</v>
      </c>
      <c r="C12">
        <v>400</v>
      </c>
      <c r="D12">
        <v>400</v>
      </c>
      <c r="E12">
        <v>400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ref="N12:N22" si="2">SUM(B12:M12)</f>
        <v>1600</v>
      </c>
    </row>
    <row r="13" spans="1:14" x14ac:dyDescent="0.25">
      <c r="A13" t="s">
        <v>22</v>
      </c>
      <c r="B13">
        <v>1500</v>
      </c>
      <c r="C13">
        <v>1600</v>
      </c>
      <c r="D13">
        <v>1200</v>
      </c>
      <c r="E13">
        <v>1300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2"/>
        <v>5600</v>
      </c>
    </row>
    <row r="14" spans="1:14" x14ac:dyDescent="0.25">
      <c r="A14" t="s">
        <v>35</v>
      </c>
      <c r="B14">
        <v>800</v>
      </c>
      <c r="C14">
        <v>900</v>
      </c>
      <c r="D14">
        <v>850</v>
      </c>
      <c r="E14">
        <v>950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2"/>
        <v>3500</v>
      </c>
    </row>
    <row r="15" spans="1:14" x14ac:dyDescent="0.25">
      <c r="A15" t="s">
        <v>36</v>
      </c>
      <c r="B15">
        <v>400</v>
      </c>
      <c r="C15">
        <v>200</v>
      </c>
      <c r="D15">
        <v>800</v>
      </c>
      <c r="E15">
        <v>1000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2"/>
        <v>2400</v>
      </c>
    </row>
    <row r="16" spans="1:14" x14ac:dyDescent="0.25">
      <c r="A16" t="s">
        <v>25</v>
      </c>
      <c r="N16">
        <f t="shared" si="2"/>
        <v>0</v>
      </c>
    </row>
    <row r="17" spans="1:14" x14ac:dyDescent="0.25">
      <c r="A17" t="s">
        <v>26</v>
      </c>
      <c r="B17">
        <v>300</v>
      </c>
      <c r="C17">
        <v>250</v>
      </c>
      <c r="D17">
        <v>380</v>
      </c>
      <c r="E17">
        <v>400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2"/>
        <v>1330</v>
      </c>
    </row>
    <row r="18" spans="1:14" x14ac:dyDescent="0.25">
      <c r="A18" t="s">
        <v>27</v>
      </c>
      <c r="B18">
        <v>100</v>
      </c>
      <c r="C18">
        <v>70</v>
      </c>
      <c r="D18">
        <v>40</v>
      </c>
      <c r="E18">
        <v>60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2"/>
        <v>270</v>
      </c>
    </row>
    <row r="19" spans="1:14" x14ac:dyDescent="0.25">
      <c r="A19" t="s">
        <v>28</v>
      </c>
      <c r="N19">
        <f t="shared" si="2"/>
        <v>0</v>
      </c>
    </row>
    <row r="20" spans="1:14" x14ac:dyDescent="0.25">
      <c r="A20" t="s">
        <v>37</v>
      </c>
      <c r="B20">
        <v>140</v>
      </c>
      <c r="C20">
        <v>120</v>
      </c>
      <c r="D20">
        <v>70</v>
      </c>
      <c r="E20">
        <v>130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2"/>
        <v>460</v>
      </c>
    </row>
    <row r="21" spans="1:14" x14ac:dyDescent="0.25">
      <c r="A21" t="s">
        <v>38</v>
      </c>
      <c r="B21">
        <v>40</v>
      </c>
      <c r="C21">
        <v>20</v>
      </c>
      <c r="D21">
        <v>30</v>
      </c>
      <c r="E21">
        <v>50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2"/>
        <v>140</v>
      </c>
    </row>
    <row r="22" spans="1:14" x14ac:dyDescent="0.25">
      <c r="A22" t="s">
        <v>39</v>
      </c>
      <c r="B22">
        <v>35</v>
      </c>
      <c r="C22">
        <v>25</v>
      </c>
      <c r="D22">
        <v>79</v>
      </c>
      <c r="E22">
        <v>190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2"/>
        <v>329</v>
      </c>
    </row>
    <row r="23" spans="1:14" x14ac:dyDescent="0.25">
      <c r="A23" t="s">
        <v>40</v>
      </c>
      <c r="B23">
        <f>SUM(B11:B22)</f>
        <v>27715</v>
      </c>
      <c r="C23">
        <f t="shared" ref="C23:E23" si="3">SUM(C11:C22)</f>
        <v>28585</v>
      </c>
      <c r="D23">
        <f t="shared" si="3"/>
        <v>25849</v>
      </c>
      <c r="E23">
        <f t="shared" si="3"/>
        <v>28980</v>
      </c>
      <c r="N23">
        <f>SUM(B23:M23)</f>
        <v>111129</v>
      </c>
    </row>
    <row r="24" spans="1:14" x14ac:dyDescent="0.25">
      <c r="A24" t="s">
        <v>41</v>
      </c>
      <c r="B24">
        <f>B6-B23</f>
        <v>48285</v>
      </c>
      <c r="C24">
        <f>C6-C23</f>
        <v>46015</v>
      </c>
      <c r="D24">
        <f>D6-D23</f>
        <v>35551</v>
      </c>
      <c r="E24">
        <f>E6-E23</f>
        <v>61020</v>
      </c>
      <c r="F24">
        <f>F6-F23</f>
        <v>0</v>
      </c>
      <c r="G24">
        <f>G6-G23</f>
        <v>0</v>
      </c>
      <c r="H24">
        <f>H6-H23</f>
        <v>0</v>
      </c>
      <c r="I24">
        <f>I6-I23</f>
        <v>0</v>
      </c>
      <c r="J24">
        <f>J6-J23</f>
        <v>0</v>
      </c>
      <c r="K24">
        <f>K6-K23</f>
        <v>0</v>
      </c>
      <c r="L24">
        <f>L6-L23</f>
        <v>0</v>
      </c>
      <c r="M24">
        <f>M6-M23</f>
        <v>0</v>
      </c>
      <c r="N24">
        <f>N6-N23</f>
        <v>190871</v>
      </c>
    </row>
  </sheetData>
  <conditionalFormatting sqref="D24">
    <cfRule type="cellIs" dxfId="2" priority="1" operator="lessThan">
      <formula>35551</formula>
    </cfRule>
    <cfRule type="cellIs" dxfId="1" priority="2" operator="lessThan">
      <formula>35551</formula>
    </cfRule>
    <cfRule type="cellIs" dxfId="0" priority="3" operator="lessThan">
      <formula>35551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19</v>
      </c>
    </row>
    <row r="3" spans="1:14" x14ac:dyDescent="0.25">
      <c r="A3" t="s">
        <v>20</v>
      </c>
      <c r="B3">
        <v>23000</v>
      </c>
      <c r="C3">
        <v>23000</v>
      </c>
      <c r="D3">
        <v>23000</v>
      </c>
      <c r="E3">
        <v>22500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91500</v>
      </c>
    </row>
    <row r="4" spans="1:14" x14ac:dyDescent="0.25">
      <c r="A4" t="s">
        <v>21</v>
      </c>
      <c r="B4">
        <v>400</v>
      </c>
      <c r="C4">
        <v>400</v>
      </c>
      <c r="D4">
        <v>400</v>
      </c>
      <c r="E4">
        <v>400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1600</v>
      </c>
    </row>
    <row r="5" spans="1:14" x14ac:dyDescent="0.25">
      <c r="A5" t="s">
        <v>22</v>
      </c>
      <c r="B5">
        <v>1700</v>
      </c>
      <c r="C5">
        <v>1600</v>
      </c>
      <c r="D5">
        <v>2300</v>
      </c>
      <c r="E5">
        <v>2800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8400</v>
      </c>
    </row>
    <row r="6" spans="1:14" x14ac:dyDescent="0.25">
      <c r="A6" t="s">
        <v>23</v>
      </c>
      <c r="B6">
        <v>800</v>
      </c>
      <c r="C6">
        <v>950</v>
      </c>
      <c r="D6">
        <v>940</v>
      </c>
      <c r="E6">
        <v>1020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3710</v>
      </c>
    </row>
    <row r="7" spans="1:14" x14ac:dyDescent="0.25">
      <c r="A7" t="s">
        <v>24</v>
      </c>
      <c r="B7">
        <v>600</v>
      </c>
      <c r="C7">
        <v>230</v>
      </c>
      <c r="D7">
        <v>2350</v>
      </c>
      <c r="E7">
        <v>1540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4720</v>
      </c>
    </row>
    <row r="8" spans="1:14" x14ac:dyDescent="0.25">
      <c r="A8" t="s">
        <v>25</v>
      </c>
    </row>
    <row r="9" spans="1:14" x14ac:dyDescent="0.25">
      <c r="A9" t="s">
        <v>26</v>
      </c>
      <c r="B9">
        <v>200</v>
      </c>
      <c r="C9">
        <v>180</v>
      </c>
      <c r="D9">
        <v>160</v>
      </c>
      <c r="E9">
        <v>210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750</v>
      </c>
    </row>
    <row r="10" spans="1:14" x14ac:dyDescent="0.25">
      <c r="A10" t="s">
        <v>27</v>
      </c>
      <c r="B10">
        <v>50</v>
      </c>
      <c r="C10">
        <v>45</v>
      </c>
      <c r="D10">
        <v>37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132</v>
      </c>
    </row>
    <row r="11" spans="1:14" x14ac:dyDescent="0.25">
      <c r="A11" t="s">
        <v>28</v>
      </c>
    </row>
    <row r="12" spans="1:14" x14ac:dyDescent="0.25">
      <c r="A12" t="s">
        <v>29</v>
      </c>
      <c r="B12">
        <v>125</v>
      </c>
      <c r="C12">
        <v>100</v>
      </c>
      <c r="D12">
        <v>67</v>
      </c>
      <c r="E12">
        <v>140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432</v>
      </c>
    </row>
    <row r="13" spans="1:14" x14ac:dyDescent="0.25">
      <c r="A13" t="s">
        <v>30</v>
      </c>
      <c r="B13">
        <v>10</v>
      </c>
      <c r="C13">
        <v>5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24</v>
      </c>
    </row>
    <row r="14" spans="1:14" x14ac:dyDescent="0.25">
      <c r="A14" t="s">
        <v>31</v>
      </c>
      <c r="B14">
        <v>20</v>
      </c>
      <c r="C14">
        <v>45</v>
      </c>
      <c r="D14">
        <v>67</v>
      </c>
      <c r="E14">
        <v>120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252</v>
      </c>
    </row>
    <row r="15" spans="1:14" x14ac:dyDescent="0.25">
      <c r="A15" t="s">
        <v>32</v>
      </c>
      <c r="B15">
        <v>26905</v>
      </c>
      <c r="C15">
        <v>26555</v>
      </c>
      <c r="D15">
        <v>29330</v>
      </c>
      <c r="E15">
        <v>28730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111520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/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33</v>
      </c>
      <c r="B2">
        <v>49095</v>
      </c>
      <c r="C2">
        <v>48045</v>
      </c>
      <c r="D2">
        <v>32070</v>
      </c>
      <c r="E2">
        <v>61270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190480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</vt:lpstr>
      <vt:lpstr>Expenses</vt:lpstr>
      <vt:lpstr>Savings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BILAL K</cp:lastModifiedBy>
  <dcterms:created xsi:type="dcterms:W3CDTF">2025-04-09T02:11:14Z</dcterms:created>
  <dcterms:modified xsi:type="dcterms:W3CDTF">2025-04-09T16:47:11Z</dcterms:modified>
</cp:coreProperties>
</file>