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vT_comp\Customer Analytics\spreadsheets\"/>
    </mc:Choice>
  </mc:AlternateContent>
  <bookViews>
    <workbookView xWindow="0" yWindow="0" windowWidth="28800" windowHeight="12435"/>
  </bookViews>
  <sheets>
    <sheet name="Sheet1" sheetId="1" r:id="rId1"/>
  </sheets>
  <definedNames>
    <definedName name="Dat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E7" i="1"/>
  <c r="E8" i="1" s="1"/>
  <c r="E9" i="1" s="1"/>
  <c r="C7" i="1"/>
  <c r="C8" i="1" s="1"/>
  <c r="C9" i="1" s="1"/>
  <c r="R6" i="1"/>
  <c r="C6" i="1"/>
  <c r="D7" i="1" s="1"/>
  <c r="D8" i="1" s="1"/>
  <c r="D9" i="1" s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6" i="1"/>
  <c r="B11" i="1" l="1"/>
  <c r="B13" i="1" s="1"/>
  <c r="F7" i="1"/>
  <c r="G7" i="1" l="1"/>
  <c r="F8" i="1"/>
  <c r="F9" i="1" s="1"/>
  <c r="G8" i="1" l="1"/>
  <c r="G9" i="1" s="1"/>
  <c r="H7" i="1"/>
  <c r="I7" i="1" l="1"/>
  <c r="H8" i="1"/>
  <c r="H9" i="1" s="1"/>
  <c r="J7" i="1" l="1"/>
  <c r="I8" i="1"/>
  <c r="I9" i="1" s="1"/>
  <c r="J8" i="1" l="1"/>
  <c r="J9" i="1" s="1"/>
  <c r="K7" i="1"/>
  <c r="L7" i="1" l="1"/>
  <c r="K8" i="1"/>
  <c r="K9" i="1" s="1"/>
  <c r="M7" i="1" l="1"/>
  <c r="L8" i="1"/>
  <c r="L9" i="1" s="1"/>
  <c r="M8" i="1" l="1"/>
  <c r="M9" i="1" s="1"/>
  <c r="N7" i="1"/>
  <c r="N8" i="1" l="1"/>
  <c r="N9" i="1" s="1"/>
  <c r="O7" i="1"/>
  <c r="O8" i="1" l="1"/>
  <c r="O9" i="1" s="1"/>
  <c r="P7" i="1"/>
  <c r="Q7" i="1" l="1"/>
  <c r="P8" i="1"/>
  <c r="P9" i="1" s="1"/>
  <c r="R7" i="1" l="1"/>
  <c r="R8" i="1" s="1"/>
  <c r="R9" i="1" s="1"/>
  <c r="Q8" i="1"/>
  <c r="Q9" i="1" s="1"/>
  <c r="B12" i="1" l="1"/>
  <c r="B14" i="1" s="1"/>
</calcChain>
</file>

<file path=xl/comments1.xml><?xml version="1.0" encoding="utf-8"?>
<comments xmlns="http://schemas.openxmlformats.org/spreadsheetml/2006/main">
  <authors>
    <author>Yao</author>
  </authors>
  <commentList>
    <comment ref="R5" authorId="0" shapeId="0">
      <text>
        <r>
          <rPr>
            <b/>
            <sz val="9"/>
            <color indexed="81"/>
            <rFont val="Tahoma"/>
            <family val="2"/>
          </rPr>
          <t>Yao:</t>
        </r>
        <r>
          <rPr>
            <sz val="9"/>
            <color indexed="81"/>
            <rFont val="Tahoma"/>
            <family val="2"/>
          </rPr>
          <t xml:space="preserve">
Add this in the end to facilitate the following computation.</t>
        </r>
      </text>
    </comment>
  </commentList>
</comments>
</file>

<file path=xl/sharedStrings.xml><?xml version="1.0" encoding="utf-8"?>
<sst xmlns="http://schemas.openxmlformats.org/spreadsheetml/2006/main" count="16" uniqueCount="15">
  <si>
    <t>Time</t>
  </si>
  <si>
    <t>Visitation</t>
  </si>
  <si>
    <t>Convert into incidence data</t>
  </si>
  <si>
    <t>N</t>
  </si>
  <si>
    <t>N represents # of time intervals</t>
  </si>
  <si>
    <t>Compute the inter-event times (IET)</t>
  </si>
  <si>
    <t>Re-scale the IETs</t>
  </si>
  <si>
    <t>Compute the entropy-like value IET*ln(IET)</t>
  </si>
  <si>
    <t>Clumpiness</t>
  </si>
  <si>
    <t>Frequency</t>
  </si>
  <si>
    <t>Clumpiness value</t>
  </si>
  <si>
    <t>Cut-off</t>
  </si>
  <si>
    <t>C-value</t>
  </si>
  <si>
    <t>significant if 1; otherwise 0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</si>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</sst>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3" fillId="0" borderId="0" xfId="0" applyFont="1"/>
    <xf numFmtId="2" fontId="0" fillId="0" borderId="0" xfId="0" applyNumberFormat="1"/>
    <xf numFmtId="0" fontId="0" fillId="3" borderId="9" xfId="0" applyFill="1" applyBorder="1"/>
    <xf numFmtId="2" fontId="0" fillId="3" borderId="10" xfId="0" applyNumberFormat="1" applyFill="1" applyBorder="1"/>
    <xf numFmtId="0" fontId="0" fillId="3" borderId="4" xfId="0" applyFill="1" applyBorder="1"/>
    <xf numFmtId="2" fontId="0" fillId="3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9" xfId="0" applyFill="1" applyBorder="1"/>
    <xf numFmtId="2" fontId="0" fillId="4" borderId="10" xfId="0" applyNumberFormat="1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11</xdr:row>
      <xdr:rowOff>66675</xdr:rowOff>
    </xdr:from>
    <xdr:to>
      <xdr:col>22</xdr:col>
      <xdr:colOff>38100</xdr:colOff>
      <xdr:row>27</xdr:row>
      <xdr:rowOff>171450</xdr:rowOff>
    </xdr:to>
    <xdr:sp macro="" textlink="">
      <xdr:nvSpPr>
        <xdr:cNvPr id="2" name="TextBox 1"/>
        <xdr:cNvSpPr txBox="1"/>
      </xdr:nvSpPr>
      <xdr:spPr>
        <a:xfrm>
          <a:off x="5467349" y="2162175"/>
          <a:ext cx="8201026" cy="3152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Instructions</a:t>
          </a:r>
        </a:p>
        <a:p>
          <a:endParaRPr lang="en-US" sz="1100"/>
        </a:p>
        <a:p>
          <a:r>
            <a:rPr lang="en-US" sz="1100"/>
            <a:t>1. Convert the individual</a:t>
          </a:r>
          <a:r>
            <a:rPr lang="en-US" sz="1100" baseline="0"/>
            <a:t>-level daily visitation data into incidence data (0/1).</a:t>
          </a:r>
        </a:p>
        <a:p>
          <a:endParaRPr lang="en-US" sz="1100" baseline="0"/>
        </a:p>
        <a:p>
          <a:r>
            <a:rPr lang="en-US" sz="1100" baseline="0"/>
            <a:t>2. Compute the Inter-event times (IETs), specifically x_i -x_{i-1}, where x_i represent the time occurence of ith visitation. </a:t>
          </a:r>
        </a:p>
        <a:p>
          <a:r>
            <a:rPr lang="en-US" sz="1100" baseline="0"/>
            <a:t>           * The first IET is x_1, and the last IET is N+1-x_n, where n and N shows # of visits and # of total time intervals.</a:t>
          </a:r>
          <a:endParaRPr lang="en-US" sz="1100"/>
        </a:p>
        <a:p>
          <a:endParaRPr lang="en-US" sz="1100"/>
        </a:p>
        <a:p>
          <a:r>
            <a:rPr lang="en-US" sz="1100"/>
            <a:t>3.</a:t>
          </a:r>
          <a:r>
            <a:rPr lang="en-US" sz="1100" baseline="0"/>
            <a:t> Re-scale the IETs. Divide IETs by N+1.</a:t>
          </a:r>
        </a:p>
        <a:p>
          <a:endParaRPr lang="en-US" sz="1100" baseline="0"/>
        </a:p>
        <a:p>
          <a:r>
            <a:rPr lang="en-US" sz="1100" baseline="0"/>
            <a:t>4. Compute the entropy-like Clumpiness: 1 +  sum_i=1^{n+1} [ ln(IET_i)*IET_i ] / ln(n+1).</a:t>
          </a:r>
        </a:p>
        <a:p>
          <a:endParaRPr lang="en-US" sz="1100" baseline="0"/>
        </a:p>
        <a:p>
          <a:r>
            <a:rPr lang="en-US" sz="1100" baseline="0"/>
            <a:t>5. Look up the </a:t>
          </a:r>
          <a:r>
            <a:rPr lang="en-US" sz="1100" baseline="0">
              <a:solidFill>
                <a:srgbClr val="FF0000"/>
              </a:solidFill>
            </a:rPr>
            <a:t>Cut-off table </a:t>
          </a:r>
          <a:r>
            <a:rPr lang="en-US" sz="1100" baseline="0"/>
            <a:t>and find the corresponding value based on the Frequency.</a:t>
          </a:r>
        </a:p>
        <a:p>
          <a:endParaRPr lang="en-US" sz="1100" baseline="0"/>
        </a:p>
        <a:p>
          <a:r>
            <a:rPr lang="en-US" sz="1100" baseline="0"/>
            <a:t>6. Determine the significance of Clumpiness by comparing clumpiness value with the cut-off point: Yes if larger than critical vlaue .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*Cut-off table is obtained by either monte-carlo simulation or Poisson process approximation.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27"/>
  <sheetViews>
    <sheetView tabSelected="1" workbookViewId="0">
      <selection activeCell="C17" sqref="C17"/>
    </sheetView>
  </sheetViews>
  <sheetFormatPr defaultRowHeight="15" x14ac:dyDescent="0.25"/>
  <cols>
    <col min="1" max="1" width="11.28515625" bestFit="1" customWidth="1"/>
    <col min="9" max="9" width="10.28515625" bestFit="1" customWidth="1"/>
  </cols>
  <sheetData>
    <row r="2" spans="1:19" x14ac:dyDescent="0.25">
      <c r="A2" s="8" t="s">
        <v>3</v>
      </c>
      <c r="B2" s="9">
        <v>16</v>
      </c>
      <c r="C2" s="10" t="s">
        <v>4</v>
      </c>
    </row>
    <row r="4" spans="1:19" x14ac:dyDescent="0.25">
      <c r="A4" s="1" t="s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3">
        <v>16</v>
      </c>
    </row>
    <row r="5" spans="1:19" x14ac:dyDescent="0.25">
      <c r="A5" s="4" t="s">
        <v>1</v>
      </c>
      <c r="B5" s="5">
        <v>0</v>
      </c>
      <c r="C5" s="5">
        <v>0</v>
      </c>
      <c r="D5" s="5">
        <v>3</v>
      </c>
      <c r="E5" s="5">
        <v>0</v>
      </c>
      <c r="F5" s="5">
        <v>0</v>
      </c>
      <c r="G5" s="5">
        <v>3</v>
      </c>
      <c r="H5" s="5">
        <v>0</v>
      </c>
      <c r="I5" s="5">
        <v>0</v>
      </c>
      <c r="J5" s="5">
        <v>3</v>
      </c>
      <c r="K5" s="5">
        <v>0</v>
      </c>
      <c r="L5" s="5">
        <v>0</v>
      </c>
      <c r="M5" s="5">
        <v>0</v>
      </c>
      <c r="N5" s="5">
        <v>3</v>
      </c>
      <c r="O5" s="5">
        <v>0</v>
      </c>
      <c r="P5" s="5">
        <v>0</v>
      </c>
      <c r="Q5" s="6">
        <v>0</v>
      </c>
      <c r="R5" s="7">
        <v>1</v>
      </c>
    </row>
    <row r="6" spans="1:19" x14ac:dyDescent="0.25">
      <c r="B6">
        <f>IF(B5&gt;0,1,0)</f>
        <v>0</v>
      </c>
      <c r="C6">
        <f t="shared" ref="C6:Q6" si="0">IF(C5&gt;0,1,0)</f>
        <v>0</v>
      </c>
      <c r="D6">
        <f t="shared" si="0"/>
        <v>1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>IF(R5&gt;0,1,0)</f>
        <v>1</v>
      </c>
      <c r="S6" s="10" t="s">
        <v>2</v>
      </c>
    </row>
    <row r="7" spans="1:19" x14ac:dyDescent="0.25">
      <c r="B7">
        <v>1</v>
      </c>
      <c r="C7">
        <f>IF(B6=0,B7+1,1)</f>
        <v>2</v>
      </c>
      <c r="D7">
        <f t="shared" ref="D7:R7" si="1">IF(C6=0,C7+1,1)</f>
        <v>3</v>
      </c>
      <c r="E7">
        <f t="shared" si="1"/>
        <v>1</v>
      </c>
      <c r="F7">
        <f t="shared" si="1"/>
        <v>2</v>
      </c>
      <c r="G7">
        <f t="shared" si="1"/>
        <v>3</v>
      </c>
      <c r="H7">
        <f t="shared" si="1"/>
        <v>1</v>
      </c>
      <c r="I7">
        <f t="shared" si="1"/>
        <v>2</v>
      </c>
      <c r="J7">
        <f t="shared" si="1"/>
        <v>3</v>
      </c>
      <c r="K7">
        <f t="shared" si="1"/>
        <v>1</v>
      </c>
      <c r="L7">
        <f t="shared" si="1"/>
        <v>2</v>
      </c>
      <c r="M7">
        <f t="shared" si="1"/>
        <v>3</v>
      </c>
      <c r="N7">
        <f t="shared" si="1"/>
        <v>4</v>
      </c>
      <c r="O7">
        <f t="shared" si="1"/>
        <v>1</v>
      </c>
      <c r="P7">
        <f t="shared" si="1"/>
        <v>2</v>
      </c>
      <c r="Q7">
        <f t="shared" si="1"/>
        <v>3</v>
      </c>
      <c r="R7">
        <f t="shared" si="1"/>
        <v>4</v>
      </c>
      <c r="S7" s="10" t="s">
        <v>5</v>
      </c>
    </row>
    <row r="8" spans="1:19" x14ac:dyDescent="0.25">
      <c r="B8" s="11">
        <f>B7/($B$2+1)</f>
        <v>5.8823529411764705E-2</v>
      </c>
      <c r="C8" s="11">
        <f t="shared" ref="C8:R8" si="2">C7/($B$2+1)</f>
        <v>0.11764705882352941</v>
      </c>
      <c r="D8" s="11">
        <f t="shared" si="2"/>
        <v>0.17647058823529413</v>
      </c>
      <c r="E8" s="11">
        <f t="shared" si="2"/>
        <v>5.8823529411764705E-2</v>
      </c>
      <c r="F8" s="11">
        <f t="shared" si="2"/>
        <v>0.11764705882352941</v>
      </c>
      <c r="G8" s="11">
        <f t="shared" si="2"/>
        <v>0.17647058823529413</v>
      </c>
      <c r="H8" s="11">
        <f t="shared" si="2"/>
        <v>5.8823529411764705E-2</v>
      </c>
      <c r="I8" s="11">
        <f t="shared" si="2"/>
        <v>0.11764705882352941</v>
      </c>
      <c r="J8" s="11">
        <f t="shared" si="2"/>
        <v>0.17647058823529413</v>
      </c>
      <c r="K8" s="11">
        <f t="shared" si="2"/>
        <v>5.8823529411764705E-2</v>
      </c>
      <c r="L8" s="11">
        <f t="shared" si="2"/>
        <v>0.11764705882352941</v>
      </c>
      <c r="M8" s="11">
        <f t="shared" si="2"/>
        <v>0.17647058823529413</v>
      </c>
      <c r="N8" s="11">
        <f t="shared" si="2"/>
        <v>0.23529411764705882</v>
      </c>
      <c r="O8" s="11">
        <f t="shared" si="2"/>
        <v>5.8823529411764705E-2</v>
      </c>
      <c r="P8" s="11">
        <f t="shared" si="2"/>
        <v>0.11764705882352941</v>
      </c>
      <c r="Q8" s="11">
        <f t="shared" si="2"/>
        <v>0.17647058823529413</v>
      </c>
      <c r="R8" s="11">
        <f t="shared" si="2"/>
        <v>0.23529411764705882</v>
      </c>
      <c r="S8" s="10" t="s">
        <v>6</v>
      </c>
    </row>
    <row r="9" spans="1:19" x14ac:dyDescent="0.25">
      <c r="B9" s="11">
        <f>LN(B8)*B8</f>
        <v>-0.16665960847389508</v>
      </c>
      <c r="C9" s="11">
        <f t="shared" ref="C9:R9" si="3">LN(C8)*C8</f>
        <v>-0.25177248982309069</v>
      </c>
      <c r="D9" s="11">
        <f t="shared" si="3"/>
        <v>-0.30610606859790113</v>
      </c>
      <c r="E9" s="11">
        <f t="shared" si="3"/>
        <v>-0.16665960847389508</v>
      </c>
      <c r="F9" s="11">
        <f t="shared" si="3"/>
        <v>-0.25177248982309069</v>
      </c>
      <c r="G9" s="11">
        <f t="shared" si="3"/>
        <v>-0.30610606859790113</v>
      </c>
      <c r="H9" s="11">
        <f t="shared" si="3"/>
        <v>-0.16665960847389508</v>
      </c>
      <c r="I9" s="11">
        <f t="shared" si="3"/>
        <v>-0.25177248982309069</v>
      </c>
      <c r="J9" s="11">
        <f t="shared" si="3"/>
        <v>-0.30610606859790113</v>
      </c>
      <c r="K9" s="11">
        <f t="shared" si="3"/>
        <v>-0.16665960847389508</v>
      </c>
      <c r="L9" s="11">
        <f t="shared" si="3"/>
        <v>-0.25177248982309069</v>
      </c>
      <c r="M9" s="11">
        <f t="shared" si="3"/>
        <v>-0.30610606859790113</v>
      </c>
      <c r="N9" s="11">
        <f t="shared" si="3"/>
        <v>-0.34045152539678242</v>
      </c>
      <c r="O9" s="11">
        <f t="shared" si="3"/>
        <v>-0.16665960847389508</v>
      </c>
      <c r="P9" s="11">
        <f t="shared" si="3"/>
        <v>-0.25177248982309069</v>
      </c>
      <c r="Q9" s="11">
        <f t="shared" si="3"/>
        <v>-0.30610606859790113</v>
      </c>
      <c r="R9" s="11">
        <f t="shared" si="3"/>
        <v>-0.34045152539678242</v>
      </c>
      <c r="S9" s="10" t="s">
        <v>7</v>
      </c>
    </row>
    <row r="11" spans="1:19" x14ac:dyDescent="0.25">
      <c r="A11" s="18" t="s">
        <v>9</v>
      </c>
      <c r="B11" s="19">
        <f>SUM(B6:Q6)</f>
        <v>4</v>
      </c>
      <c r="F11" s="16" t="s">
        <v>9</v>
      </c>
      <c r="G11" s="17" t="s">
        <v>11</v>
      </c>
    </row>
    <row r="12" spans="1:19" x14ac:dyDescent="0.25">
      <c r="A12" s="20" t="s">
        <v>8</v>
      </c>
      <c r="B12" s="21">
        <f>1+SUMPRODUCT(B6:R6,B9:R9)/LN($B$11+1)</f>
        <v>6.3479651920095304E-3</v>
      </c>
      <c r="C12" t="s">
        <v>10</v>
      </c>
      <c r="F12" s="12">
        <v>1</v>
      </c>
      <c r="G12" s="13">
        <v>0.67724304110260203</v>
      </c>
    </row>
    <row r="13" spans="1:19" x14ac:dyDescent="0.25">
      <c r="A13" s="20" t="s">
        <v>14</v>
      </c>
      <c r="B13" s="21">
        <f>VLOOKUP($B$11,$F$12:$G$27,2,0)</f>
        <v>0.28387133964924</v>
      </c>
      <c r="F13" s="12">
        <v>2</v>
      </c>
      <c r="G13" s="13">
        <v>0.473585638331742</v>
      </c>
    </row>
    <row r="14" spans="1:19" x14ac:dyDescent="0.25">
      <c r="A14" s="22" t="s">
        <v>12</v>
      </c>
      <c r="B14" s="23">
        <f>IF(B12&gt;=B13,1,0)</f>
        <v>0</v>
      </c>
      <c r="C14" t="s">
        <v>13</v>
      </c>
      <c r="F14" s="12">
        <v>3</v>
      </c>
      <c r="G14" s="13">
        <v>0.33919652080582702</v>
      </c>
    </row>
    <row r="15" spans="1:19" x14ac:dyDescent="0.25">
      <c r="F15" s="12">
        <v>4</v>
      </c>
      <c r="G15" s="13">
        <v>0.28387133964924</v>
      </c>
    </row>
    <row r="16" spans="1:19" x14ac:dyDescent="0.25">
      <c r="F16" s="12">
        <v>5</v>
      </c>
      <c r="G16" s="13">
        <v>0.22168274083917799</v>
      </c>
    </row>
    <row r="17" spans="6:7" x14ac:dyDescent="0.25">
      <c r="F17" s="12">
        <v>6</v>
      </c>
      <c r="G17" s="13">
        <v>0.188434709907847</v>
      </c>
    </row>
    <row r="18" spans="6:7" x14ac:dyDescent="0.25">
      <c r="F18" s="12">
        <v>7</v>
      </c>
      <c r="G18" s="13">
        <v>0.15528438539825301</v>
      </c>
    </row>
    <row r="19" spans="6:7" x14ac:dyDescent="0.25">
      <c r="F19" s="12">
        <v>8</v>
      </c>
      <c r="G19" s="13">
        <v>0.123708980435531</v>
      </c>
    </row>
    <row r="20" spans="6:7" x14ac:dyDescent="0.25">
      <c r="F20" s="12">
        <v>9</v>
      </c>
      <c r="G20" s="13">
        <v>0.11502328361924299</v>
      </c>
    </row>
    <row r="21" spans="6:7" x14ac:dyDescent="0.25">
      <c r="F21" s="12">
        <v>10</v>
      </c>
      <c r="G21" s="13">
        <v>8.3881676220664794E-2</v>
      </c>
    </row>
    <row r="22" spans="6:7" x14ac:dyDescent="0.25">
      <c r="F22" s="12">
        <v>11</v>
      </c>
      <c r="G22" s="13">
        <v>6.9118480192814899E-2</v>
      </c>
    </row>
    <row r="23" spans="6:7" x14ac:dyDescent="0.25">
      <c r="F23" s="12">
        <v>12</v>
      </c>
      <c r="G23" s="13">
        <v>5.4375205741624202E-2</v>
      </c>
    </row>
    <row r="24" spans="6:7" x14ac:dyDescent="0.25">
      <c r="F24" s="12">
        <v>13</v>
      </c>
      <c r="G24" s="13">
        <v>3.0792612420956E-2</v>
      </c>
    </row>
    <row r="25" spans="6:7" x14ac:dyDescent="0.25">
      <c r="F25" s="12">
        <v>14</v>
      </c>
      <c r="G25" s="13">
        <v>2.5372356037496002E-2</v>
      </c>
    </row>
    <row r="26" spans="6:7" x14ac:dyDescent="0.25">
      <c r="F26" s="12">
        <v>15</v>
      </c>
      <c r="G26" s="13">
        <v>7.5460543932974701E-3</v>
      </c>
    </row>
    <row r="27" spans="6:7" x14ac:dyDescent="0.25">
      <c r="F27" s="14">
        <v>16</v>
      </c>
      <c r="G27" s="15">
        <v>0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George Knox</cp:lastModifiedBy>
  <dcterms:created xsi:type="dcterms:W3CDTF">2013-10-01T00:52:46Z</dcterms:created>
  <dcterms:modified xsi:type="dcterms:W3CDTF">2017-04-04T13:25:37Z</dcterms:modified>
</cp:coreProperties>
</file>