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1"/>
  <workbookPr/>
  <mc:AlternateContent xmlns:mc="http://schemas.openxmlformats.org/markup-compatibility/2006">
    <mc:Choice Requires="x15">
      <x15ac:absPath xmlns:x15ac="http://schemas.microsoft.com/office/spreadsheetml/2010/11/ac" url="C:\Users\bmb48\Desktop\"/>
    </mc:Choice>
  </mc:AlternateContent>
  <xr:revisionPtr revIDLastSave="0" documentId="8_{C86D402E-BFD0-4E75-9E7E-639C8051447E}" xr6:coauthVersionLast="36" xr6:coauthVersionMax="36" xr10:uidLastSave="{00000000-0000-0000-0000-000000000000}"/>
  <bookViews>
    <workbookView xWindow="0" yWindow="0" windowWidth="14380" windowHeight="4070" xr2:uid="{00000000-000D-0000-FFFF-FFFF00000000}"/>
  </bookViews>
  <sheets>
    <sheet name="Purchasing Deals " sheetId="4" r:id="rId1"/>
  </sheets>
  <definedNames>
    <definedName name="_xlnm._FilterDatabase" localSheetId="0" hidden="1">'Purchasing Deals '!$A$4:$W$262</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94" i="4" l="1"/>
  <c r="K94" i="4"/>
  <c r="K5" i="4"/>
  <c r="M5" i="4" s="1"/>
  <c r="K259" i="4" l="1"/>
  <c r="O25" i="4"/>
  <c r="P25" i="4" s="1"/>
  <c r="O259" i="4"/>
  <c r="P259" i="4" s="1"/>
  <c r="O237" i="4"/>
  <c r="P237" i="4" s="1"/>
  <c r="K237" i="4"/>
  <c r="M237" i="4" s="1"/>
  <c r="O176" i="4"/>
  <c r="P176" i="4" s="1"/>
  <c r="I72" i="4"/>
  <c r="I226" i="4"/>
  <c r="K39" i="4"/>
  <c r="M39" i="4" s="1"/>
  <c r="K37" i="4"/>
  <c r="M37" i="4" s="1"/>
  <c r="K53" i="4"/>
  <c r="M53" i="4" s="1"/>
  <c r="K54" i="4"/>
  <c r="M54" i="4" s="1"/>
  <c r="K261" i="4"/>
  <c r="M261" i="4" s="1"/>
  <c r="K20" i="4" l="1"/>
  <c r="M20" i="4" s="1"/>
  <c r="K19" i="4"/>
  <c r="M19" i="4" s="1"/>
  <c r="K18" i="4"/>
  <c r="K13" i="4"/>
  <c r="M13" i="4" s="1"/>
  <c r="K14" i="4"/>
  <c r="M14" i="4" s="1"/>
  <c r="O11" i="4"/>
  <c r="P11" i="4" s="1"/>
  <c r="K10" i="4"/>
  <c r="M10" i="4" s="1"/>
  <c r="K11" i="4"/>
  <c r="M11" i="4" s="1"/>
  <c r="K246" i="4"/>
  <c r="M246" i="4" s="1"/>
  <c r="K244" i="4"/>
  <c r="M244" i="4" s="1"/>
  <c r="K239" i="4"/>
  <c r="M239" i="4" s="1"/>
  <c r="K219" i="4"/>
  <c r="M219" i="4" s="1"/>
  <c r="M259" i="4"/>
  <c r="K225" i="4"/>
  <c r="M225" i="4" s="1"/>
  <c r="O130" i="4"/>
  <c r="P130" i="4" s="1"/>
  <c r="O34" i="4"/>
  <c r="P34" i="4" s="1"/>
  <c r="O154" i="4"/>
  <c r="P154" i="4" s="1"/>
  <c r="K154" i="4"/>
  <c r="K217" i="4"/>
  <c r="M217" i="4" s="1"/>
  <c r="K170" i="4"/>
  <c r="M170" i="4" s="1"/>
  <c r="O146" i="4"/>
  <c r="P146" i="4" s="1"/>
  <c r="O141" i="4"/>
  <c r="P141" i="4" s="1"/>
  <c r="K159" i="4"/>
  <c r="M159" i="4" s="1"/>
  <c r="O216" i="4"/>
  <c r="P216" i="4" s="1"/>
  <c r="K172" i="4"/>
  <c r="M172" i="4" s="1"/>
  <c r="K142" i="4"/>
  <c r="M142" i="4" s="1"/>
  <c r="K177" i="4"/>
  <c r="M177" i="4" s="1"/>
  <c r="O82" i="4"/>
  <c r="P82" i="4" s="1"/>
  <c r="K214" i="4"/>
  <c r="M214" i="4" s="1"/>
  <c r="K36" i="4"/>
  <c r="M36" i="4" s="1"/>
  <c r="O215" i="4"/>
  <c r="P215" i="4" s="1"/>
  <c r="O187" i="4"/>
  <c r="P187" i="4" s="1"/>
  <c r="K158" i="4"/>
  <c r="M158" i="4" s="1"/>
  <c r="K12" i="4"/>
  <c r="M12" i="4" s="1"/>
  <c r="O163" i="4"/>
  <c r="P163" i="4" s="1"/>
  <c r="O89" i="4"/>
  <c r="P89" i="4" s="1"/>
  <c r="K186" i="4"/>
  <c r="M186" i="4" s="1"/>
  <c r="O12" i="4"/>
  <c r="P12" i="4" s="1"/>
  <c r="O105" i="4"/>
  <c r="P105" i="4" s="1"/>
  <c r="K187" i="4"/>
  <c r="M187" i="4" s="1"/>
  <c r="K61" i="4"/>
  <c r="M61" i="4" s="1"/>
  <c r="K29" i="4"/>
  <c r="M29" i="4" s="1"/>
  <c r="O81" i="4"/>
  <c r="P81" i="4" s="1"/>
  <c r="O109" i="4"/>
  <c r="P109" i="4" s="1"/>
  <c r="K26" i="4"/>
  <c r="M26" i="4" s="1"/>
  <c r="K148" i="4"/>
  <c r="M148" i="4" s="1"/>
  <c r="K238" i="4"/>
  <c r="M238" i="4" s="1"/>
  <c r="O253" i="4"/>
  <c r="P253" i="4" s="1"/>
  <c r="O223" i="4"/>
  <c r="P223" i="4" s="1"/>
  <c r="K42" i="4"/>
  <c r="M42" i="4" s="1"/>
  <c r="K165" i="4"/>
  <c r="M165" i="4" s="1"/>
  <c r="O230" i="4"/>
  <c r="P230" i="4" s="1"/>
  <c r="K229" i="4"/>
  <c r="M229" i="4" s="1"/>
  <c r="K245" i="4"/>
  <c r="M245" i="4" s="1"/>
  <c r="K152" i="4"/>
  <c r="M152" i="4" s="1"/>
  <c r="O114" i="4"/>
  <c r="P114" i="4" s="1"/>
  <c r="O178" i="4"/>
  <c r="P178" i="4" s="1"/>
  <c r="O161" i="4"/>
  <c r="P161" i="4" s="1"/>
  <c r="K50" i="4"/>
  <c r="M50" i="4" s="1"/>
  <c r="K30" i="4"/>
  <c r="M30" i="4" s="1"/>
  <c r="K28" i="4"/>
  <c r="M28" i="4" s="1"/>
  <c r="K131" i="4" l="1"/>
  <c r="M131" i="4" s="1"/>
  <c r="K168" i="4"/>
  <c r="M168" i="4" s="1"/>
  <c r="K224" i="4"/>
  <c r="M224" i="4" s="1"/>
  <c r="O173" i="4"/>
  <c r="P173" i="4" s="1"/>
  <c r="O136" i="4"/>
  <c r="P136" i="4" s="1"/>
  <c r="O70" i="4"/>
  <c r="P70" i="4" s="1"/>
  <c r="O24" i="4"/>
  <c r="P24" i="4" s="1"/>
  <c r="K156" i="4"/>
  <c r="K240" i="4"/>
  <c r="M240" i="4" s="1"/>
  <c r="K258" i="4"/>
  <c r="M258" i="4" s="1"/>
  <c r="O248" i="4"/>
  <c r="P248" i="4" s="1"/>
  <c r="K151" i="4"/>
  <c r="M151" i="4" s="1"/>
  <c r="K55" i="4"/>
  <c r="M55" i="4" s="1"/>
  <c r="K41" i="4"/>
  <c r="M41" i="4" s="1"/>
  <c r="K234" i="4"/>
  <c r="M234" i="4" s="1"/>
  <c r="K250" i="4"/>
  <c r="M250" i="4" s="1"/>
  <c r="K253" i="4"/>
  <c r="M253" i="4" s="1"/>
  <c r="O108" i="4"/>
  <c r="P108" i="4" s="1"/>
  <c r="E266" i="4"/>
  <c r="K202" i="4"/>
  <c r="M202" i="4" s="1"/>
  <c r="K99" i="4"/>
  <c r="M99" i="4" s="1"/>
  <c r="K134" i="4"/>
  <c r="M134" i="4" s="1"/>
  <c r="O132" i="4"/>
  <c r="P132" i="4" s="1"/>
  <c r="K132" i="4"/>
  <c r="K201" i="4"/>
  <c r="M201" i="4" s="1"/>
  <c r="K257" i="4"/>
  <c r="M257" i="4" s="1"/>
  <c r="K40" i="4"/>
  <c r="M40" i="4" s="1"/>
  <c r="O96" i="4"/>
  <c r="P96" i="4" s="1"/>
  <c r="O129" i="4"/>
  <c r="P129" i="4" s="1"/>
  <c r="O185" i="4"/>
  <c r="P185" i="4" s="1"/>
  <c r="K88" i="4"/>
  <c r="M88" i="4" s="1"/>
  <c r="K32" i="4"/>
  <c r="M32" i="4" s="1"/>
  <c r="O160" i="4"/>
  <c r="P160" i="4" s="1"/>
  <c r="K160" i="4"/>
  <c r="M160" i="4" s="1"/>
  <c r="K44" i="4"/>
  <c r="M44" i="4" s="1"/>
  <c r="K114" i="4"/>
  <c r="M114" i="4" s="1"/>
  <c r="K107" i="4"/>
  <c r="M107" i="4" s="1"/>
  <c r="K223" i="4"/>
  <c r="M223" i="4" s="1"/>
  <c r="O142" i="4"/>
  <c r="P142" i="4" s="1"/>
  <c r="O213" i="4"/>
  <c r="P213" i="4" s="1"/>
  <c r="K243" i="4"/>
  <c r="M243" i="4" s="1"/>
  <c r="K155" i="4"/>
  <c r="M155" i="4" s="1"/>
  <c r="O122" i="4"/>
  <c r="P122" i="4" s="1"/>
  <c r="K122" i="4"/>
  <c r="K120" i="4"/>
  <c r="M120" i="4" s="1"/>
  <c r="K212" i="4"/>
  <c r="M212" i="4" s="1"/>
  <c r="K210" i="4"/>
  <c r="K252" i="4"/>
  <c r="M252" i="4" s="1"/>
  <c r="K86" i="4"/>
  <c r="M86" i="4" s="1"/>
  <c r="K68" i="4"/>
  <c r="M68" i="4" s="1"/>
  <c r="M149" i="4"/>
  <c r="K242" i="4"/>
  <c r="M242" i="4" s="1"/>
  <c r="K236" i="4"/>
  <c r="M236" i="4" s="1"/>
  <c r="K103" i="4"/>
  <c r="M103" i="4" s="1"/>
  <c r="K67" i="4"/>
  <c r="K213" i="4"/>
  <c r="M213" i="4" s="1"/>
  <c r="K9" i="4"/>
  <c r="M9" i="4" s="1"/>
  <c r="O209" i="4"/>
  <c r="P209" i="4" s="1"/>
  <c r="K59" i="4"/>
  <c r="M59" i="4" s="1"/>
  <c r="K218" i="4"/>
  <c r="M218" i="4" s="1"/>
  <c r="K176" i="4"/>
  <c r="M176" i="4" s="1"/>
  <c r="K58" i="4"/>
  <c r="M58" i="4" s="1"/>
  <c r="K27" i="4"/>
  <c r="M27" i="4" s="1"/>
  <c r="K228" i="4"/>
  <c r="M228" i="4" s="1"/>
  <c r="K175" i="4"/>
  <c r="M175" i="4" s="1"/>
  <c r="O256" i="4"/>
  <c r="P256" i="4" s="1"/>
  <c r="O121" i="4"/>
  <c r="P121" i="4" s="1"/>
  <c r="O71" i="4"/>
  <c r="P71" i="4" s="1"/>
  <c r="K46" i="4"/>
  <c r="M46" i="4" s="1"/>
  <c r="K251" i="4"/>
  <c r="M251" i="4" s="1"/>
  <c r="K77" i="4"/>
  <c r="M77" i="4" s="1"/>
  <c r="K92" i="4"/>
  <c r="M92" i="4" s="1"/>
  <c r="O197" i="4"/>
  <c r="P197" i="4" s="1"/>
  <c r="O125" i="4"/>
  <c r="P125" i="4" s="1"/>
  <c r="O27" i="4"/>
  <c r="P27" i="4" s="1"/>
  <c r="K48" i="4"/>
  <c r="M48" i="4" s="1"/>
  <c r="K57" i="4"/>
  <c r="M57" i="4" s="1"/>
  <c r="K130" i="4"/>
  <c r="M130" i="4" s="1"/>
  <c r="K51" i="4"/>
  <c r="M51" i="4" s="1"/>
  <c r="O196" i="4"/>
  <c r="P196" i="4" s="1"/>
  <c r="P257" i="4"/>
  <c r="E265" i="4"/>
  <c r="K85" i="4"/>
  <c r="M85" i="4" s="1"/>
  <c r="K167" i="4"/>
  <c r="M167" i="4" s="1"/>
  <c r="K140" i="4"/>
  <c r="M140" i="4" s="1"/>
  <c r="K98" i="4"/>
  <c r="M98" i="4" s="1"/>
  <c r="K235" i="4"/>
  <c r="M235" i="4" s="1"/>
  <c r="K91" i="4"/>
  <c r="M91" i="4" s="1"/>
  <c r="O100" i="4"/>
  <c r="P100" i="4" s="1"/>
  <c r="K100" i="4"/>
  <c r="M100" i="4" s="1"/>
  <c r="K248" i="4"/>
  <c r="M248" i="4" s="1"/>
  <c r="K249" i="4"/>
  <c r="M249" i="4" s="1"/>
  <c r="K180" i="4"/>
  <c r="M180" i="4" s="1"/>
  <c r="O73" i="4"/>
  <c r="P73" i="4" s="1"/>
  <c r="K80" i="4"/>
  <c r="M80" i="4" s="1"/>
  <c r="K74" i="4"/>
  <c r="M74" i="4" s="1"/>
  <c r="K179" i="4"/>
  <c r="M179" i="4" s="1"/>
  <c r="K35" i="4"/>
  <c r="M35" i="4" s="1"/>
  <c r="K43" i="4"/>
  <c r="M43" i="4" s="1"/>
  <c r="O124" i="4"/>
  <c r="P124" i="4" s="1"/>
  <c r="K65" i="4"/>
  <c r="M65" i="4" s="1"/>
  <c r="K16" i="4"/>
  <c r="M16" i="4" s="1"/>
  <c r="K181" i="4"/>
  <c r="K23" i="4"/>
  <c r="M23" i="4" s="1"/>
  <c r="K128" i="4"/>
  <c r="M128" i="4" s="1"/>
  <c r="O198" i="4"/>
  <c r="P198" i="4" s="1"/>
  <c r="O183" i="4"/>
  <c r="P183" i="4" s="1"/>
  <c r="O112" i="4"/>
  <c r="P112" i="4" s="1"/>
  <c r="O127" i="4"/>
  <c r="P127" i="4" s="1"/>
  <c r="K64" i="4"/>
  <c r="M64" i="4" s="1"/>
  <c r="K203" i="4"/>
  <c r="M203" i="4" s="1"/>
  <c r="E267" i="4" l="1"/>
  <c r="M156" i="4"/>
  <c r="K157" i="4"/>
  <c r="M157" i="4" s="1"/>
  <c r="K150" i="4"/>
  <c r="M150" i="4" s="1"/>
  <c r="K97" i="4"/>
  <c r="M97" i="4" s="1"/>
  <c r="K52" i="4"/>
  <c r="M52" i="4" s="1"/>
  <c r="K188" i="4"/>
  <c r="M188" i="4" s="1"/>
  <c r="K226" i="4"/>
  <c r="M226" i="4" s="1"/>
  <c r="K17" i="4"/>
  <c r="M17" i="4" s="1"/>
  <c r="K72" i="4"/>
  <c r="M72" i="4" s="1"/>
  <c r="K95" i="4"/>
  <c r="M95" i="4" s="1"/>
  <c r="K117" i="4"/>
  <c r="M117" i="4" s="1"/>
  <c r="K49" i="4" l="1"/>
  <c r="M49" i="4" s="1"/>
  <c r="K247" i="4" l="1"/>
  <c r="M247" i="4" s="1"/>
  <c r="K47" i="4"/>
  <c r="M47" i="4" s="1"/>
  <c r="K82" i="4"/>
  <c r="M82" i="4" s="1"/>
  <c r="K227" i="4"/>
  <c r="M227" i="4" s="1"/>
  <c r="K256" i="4"/>
  <c r="M256" i="4" s="1"/>
  <c r="O45" i="4" l="1"/>
  <c r="P45" i="4" s="1"/>
  <c r="K87" i="4"/>
  <c r="M87" i="4" s="1"/>
  <c r="K108" i="4"/>
  <c r="M108" i="4" s="1"/>
  <c r="K83" i="4"/>
  <c r="M83" i="4" s="1"/>
  <c r="K38" i="4"/>
  <c r="M38" i="4" s="1"/>
  <c r="K126" i="4"/>
  <c r="M126" i="4" s="1"/>
  <c r="K110" i="4"/>
  <c r="M110" i="4" s="1"/>
  <c r="K8" i="4"/>
  <c r="M8" i="4" s="1"/>
  <c r="K75" i="4"/>
  <c r="M75" i="4" s="1"/>
  <c r="K79" i="4"/>
  <c r="M79" i="4" s="1"/>
  <c r="K192" i="4"/>
  <c r="K196" i="4"/>
  <c r="M196" i="4" s="1"/>
  <c r="K119" i="4"/>
  <c r="M119" i="4" s="1"/>
  <c r="K174" i="4"/>
  <c r="M174" i="4" s="1"/>
  <c r="O184" i="4"/>
  <c r="P184" i="4" s="1"/>
  <c r="K184" i="4"/>
  <c r="M184" i="4" s="1"/>
  <c r="O210" i="4"/>
  <c r="P210" i="4" s="1"/>
  <c r="O195" i="4"/>
  <c r="P195" i="4" s="1"/>
  <c r="O153" i="4"/>
  <c r="P153" i="4" s="1"/>
  <c r="O175" i="4"/>
  <c r="P175" i="4" s="1"/>
  <c r="O182" i="4"/>
  <c r="P182" i="4" s="1"/>
  <c r="O189" i="4"/>
  <c r="P189" i="4" s="1"/>
  <c r="O190" i="4"/>
  <c r="P190" i="4" s="1"/>
  <c r="O62" i="4"/>
  <c r="P62" i="4" s="1"/>
  <c r="O104" i="4"/>
  <c r="P104" i="4" s="1"/>
  <c r="O120" i="4"/>
  <c r="P120" i="4" s="1"/>
  <c r="K207" i="4"/>
  <c r="M207" i="4" s="1"/>
  <c r="K205" i="4"/>
  <c r="M205" i="4" s="1"/>
  <c r="M210" i="4"/>
  <c r="K191" i="4"/>
  <c r="M191" i="4" s="1"/>
  <c r="K193" i="4"/>
  <c r="M193" i="4" s="1"/>
  <c r="K194" i="4"/>
  <c r="M194" i="4" s="1"/>
  <c r="K195" i="4"/>
  <c r="M195" i="4" s="1"/>
  <c r="K221" i="4"/>
  <c r="M221" i="4" s="1"/>
  <c r="K220" i="4"/>
  <c r="M220" i="4" s="1"/>
  <c r="K173" i="4"/>
  <c r="M173" i="4" s="1"/>
  <c r="K138" i="4"/>
  <c r="M138" i="4" s="1"/>
  <c r="K153" i="4"/>
  <c r="M153" i="4" s="1"/>
  <c r="K147" i="4"/>
  <c r="M147" i="4" s="1"/>
  <c r="K182" i="4"/>
  <c r="M182" i="4" s="1"/>
  <c r="K189" i="4"/>
  <c r="M189" i="4" s="1"/>
  <c r="K178" i="4"/>
  <c r="M178" i="4" s="1"/>
  <c r="K190" i="4"/>
  <c r="M190" i="4" s="1"/>
  <c r="K63" i="4"/>
  <c r="M63" i="4" s="1"/>
  <c r="K60" i="4"/>
  <c r="M60" i="4" s="1"/>
  <c r="K84" i="4"/>
  <c r="M84" i="4" s="1"/>
  <c r="K69" i="4"/>
  <c r="M69" i="4" s="1"/>
  <c r="K66" i="4"/>
  <c r="M66" i="4" s="1"/>
  <c r="K70" i="4"/>
  <c r="M70" i="4" s="1"/>
  <c r="K101" i="4"/>
  <c r="M101" i="4" s="1"/>
  <c r="K62" i="4"/>
  <c r="M62" i="4" s="1"/>
  <c r="K76" i="4"/>
  <c r="M76" i="4" s="1"/>
  <c r="K104" i="4"/>
  <c r="M104" i="4" s="1"/>
  <c r="K111" i="4"/>
  <c r="M111" i="4" s="1"/>
  <c r="K118" i="4"/>
  <c r="M118" i="4" s="1"/>
  <c r="K106" i="4"/>
  <c r="M106" i="4" s="1"/>
  <c r="K121" i="4"/>
  <c r="M121" i="4" s="1"/>
  <c r="K135" i="4"/>
  <c r="M135" i="4" s="1"/>
  <c r="K133" i="4"/>
  <c r="M133" i="4" s="1"/>
  <c r="M122" i="4"/>
  <c r="K6" i="4"/>
  <c r="M6" i="4" s="1"/>
  <c r="K15" i="4"/>
  <c r="M15" i="4" s="1"/>
  <c r="K33" i="4"/>
  <c r="K21" i="4"/>
  <c r="M21" i="4" s="1"/>
  <c r="K22" i="4"/>
  <c r="M22" i="4" s="1"/>
  <c r="K24" i="4"/>
  <c r="M24" i="4" s="1"/>
  <c r="K7" i="4"/>
  <c r="M7" i="4" s="1"/>
  <c r="K31" i="4"/>
  <c r="M31" i="4" s="1"/>
  <c r="K56" i="4"/>
  <c r="M56" i="4" s="1"/>
</calcChain>
</file>

<file path=xl/sharedStrings.xml><?xml version="1.0" encoding="utf-8"?>
<sst xmlns="http://schemas.openxmlformats.org/spreadsheetml/2006/main" count="2017" uniqueCount="237">
  <si>
    <t>Disclaimer * This information comes from public sources, may not be comprehensive, and has not been directly confirmed by the manufacturer or purchaser.</t>
  </si>
  <si>
    <t>Last Update: 04/09/2021</t>
  </si>
  <si>
    <t>Attribution: Duke Global Health Innovation Center</t>
  </si>
  <si>
    <t xml:space="preserve">Changes made after last update (04/02) </t>
  </si>
  <si>
    <t xml:space="preserve">Company and Vaccine Name </t>
  </si>
  <si>
    <t xml:space="preserve">License  Holder </t>
  </si>
  <si>
    <t>Company's Country</t>
  </si>
  <si>
    <t>Purchaser Entity / Country</t>
  </si>
  <si>
    <t xml:space="preserve">Purchaser's country Economic  Status </t>
  </si>
  <si>
    <t>Number of Doses Procured</t>
  </si>
  <si>
    <t xml:space="preserve">COVID Burden (cases/million) </t>
  </si>
  <si>
    <t>Number of Doses Needed per Person</t>
  </si>
  <si>
    <t>Number of people able to be vaccinated with doses procured</t>
  </si>
  <si>
    <t xml:space="preserve">Population </t>
  </si>
  <si>
    <t xml:space="preserve">% of national population able to be vaccinated </t>
  </si>
  <si>
    <t xml:space="preserve">Doses intended to be purchased </t>
  </si>
  <si>
    <t>Number of people able to be vaccinated with additional doses</t>
  </si>
  <si>
    <t>% of national population able to be vaccinated with additional doses</t>
  </si>
  <si>
    <t xml:space="preserve">Limited Regulatory Approval </t>
  </si>
  <si>
    <t xml:space="preserve">Full Regulatory Approval </t>
  </si>
  <si>
    <t>Agreement status</t>
  </si>
  <si>
    <t xml:space="preserve"> Source_1</t>
  </si>
  <si>
    <t xml:space="preserve"> Source_2</t>
  </si>
  <si>
    <t>Source_3</t>
  </si>
  <si>
    <t>Source_4</t>
  </si>
  <si>
    <t>Oxford-AstraZeneca _AZD1222</t>
  </si>
  <si>
    <t>SII</t>
  </si>
  <si>
    <t>UK</t>
  </si>
  <si>
    <t xml:space="preserve">African Union </t>
  </si>
  <si>
    <t xml:space="preserve">Low income </t>
  </si>
  <si>
    <t>2</t>
  </si>
  <si>
    <t>Confirmed agreement</t>
  </si>
  <si>
    <t>Source</t>
  </si>
  <si>
    <t>Argentina</t>
  </si>
  <si>
    <t xml:space="preserve">Upper middle income </t>
  </si>
  <si>
    <t>AZ</t>
  </si>
  <si>
    <t>Australia</t>
  </si>
  <si>
    <t xml:space="preserve">High income </t>
  </si>
  <si>
    <t xml:space="preserve">Source </t>
  </si>
  <si>
    <t>Bangladesh</t>
  </si>
  <si>
    <t>Lower middle income</t>
  </si>
  <si>
    <t xml:space="preserve">Bolivia </t>
  </si>
  <si>
    <t xml:space="preserve">Lower middle income </t>
  </si>
  <si>
    <t xml:space="preserve">Split deals between AZ and SII </t>
  </si>
  <si>
    <t>Brazil</t>
  </si>
  <si>
    <t>Upper middle income</t>
  </si>
  <si>
    <t>Cambodia</t>
  </si>
  <si>
    <t xml:space="preserve">Confirmed agreement </t>
  </si>
  <si>
    <t>Split deals between AZ and SII and updated dose amount</t>
  </si>
  <si>
    <t>Canada</t>
  </si>
  <si>
    <t xml:space="preserve">Chile </t>
  </si>
  <si>
    <t xml:space="preserve">UK </t>
  </si>
  <si>
    <t xml:space="preserve">Colombia </t>
  </si>
  <si>
    <t xml:space="preserve">Costa Rica </t>
  </si>
  <si>
    <t>COVAX</t>
  </si>
  <si>
    <t>Global Entity</t>
  </si>
  <si>
    <t>Dominican Republic</t>
  </si>
  <si>
    <t xml:space="preserve">Ecuador </t>
  </si>
  <si>
    <t>Egypt</t>
  </si>
  <si>
    <t>El Salvador</t>
  </si>
  <si>
    <t xml:space="preserve">EU </t>
  </si>
  <si>
    <t xml:space="preserve">Split deals between AZ and SII and updated dose amount </t>
  </si>
  <si>
    <t>Honduras</t>
  </si>
  <si>
    <t>India</t>
  </si>
  <si>
    <t>Indonesia</t>
  </si>
  <si>
    <t>Iraq</t>
  </si>
  <si>
    <t xml:space="preserve">Israel </t>
  </si>
  <si>
    <t>High income</t>
  </si>
  <si>
    <t>Japan</t>
  </si>
  <si>
    <t xml:space="preserve">Kuwait </t>
  </si>
  <si>
    <t xml:space="preserve">High Income </t>
  </si>
  <si>
    <t xml:space="preserve">AZ </t>
  </si>
  <si>
    <t xml:space="preserve">Latin America w/o Brazil </t>
  </si>
  <si>
    <t>Lebanon</t>
  </si>
  <si>
    <t xml:space="preserve">Under negotiation </t>
  </si>
  <si>
    <t xml:space="preserve">Malaysia </t>
  </si>
  <si>
    <t>Confirmed agreement; also includes manufacturing info</t>
  </si>
  <si>
    <t>Mauritius</t>
  </si>
  <si>
    <t>Approved, unknown date</t>
  </si>
  <si>
    <t xml:space="preserve">Mexico </t>
  </si>
  <si>
    <t xml:space="preserve">Morocco </t>
  </si>
  <si>
    <t>Myanmar</t>
  </si>
  <si>
    <t>Nepal</t>
  </si>
  <si>
    <t>New Zealand</t>
  </si>
  <si>
    <t xml:space="preserve">Palestine </t>
  </si>
  <si>
    <t xml:space="preserve">Panama </t>
  </si>
  <si>
    <t xml:space="preserve">Peru </t>
  </si>
  <si>
    <t>Philippines</t>
  </si>
  <si>
    <t xml:space="preserve">South Africa </t>
  </si>
  <si>
    <t>SK Bioscience</t>
  </si>
  <si>
    <t xml:space="preserve">South Korea </t>
  </si>
  <si>
    <t>Sri Lanka</t>
  </si>
  <si>
    <t xml:space="preserve">Donated from India </t>
  </si>
  <si>
    <t xml:space="preserve">Taiwan </t>
  </si>
  <si>
    <t xml:space="preserve">Thailand </t>
  </si>
  <si>
    <t>Ukraine</t>
  </si>
  <si>
    <t>Confirmed agreement; 1.2M provided as a gift from Poland</t>
  </si>
  <si>
    <t>USA</t>
  </si>
  <si>
    <t xml:space="preserve">Vietnam </t>
  </si>
  <si>
    <t>Pfizer-BioNTech_BNT162</t>
  </si>
  <si>
    <t xml:space="preserve">USA/Germany </t>
  </si>
  <si>
    <t xml:space="preserve">Albania </t>
  </si>
  <si>
    <t xml:space="preserve">Brazil </t>
  </si>
  <si>
    <t>Chile</t>
  </si>
  <si>
    <t xml:space="preserve">China </t>
  </si>
  <si>
    <t xml:space="preserve">COVAX </t>
  </si>
  <si>
    <t xml:space="preserve">Global Entity </t>
  </si>
  <si>
    <t xml:space="preserve">Germany </t>
  </si>
  <si>
    <t xml:space="preserve">Hong Kong </t>
  </si>
  <si>
    <t xml:space="preserve">Indonesia </t>
  </si>
  <si>
    <t>Jordan</t>
  </si>
  <si>
    <t xml:space="preserve">Kazakhstan </t>
  </si>
  <si>
    <t xml:space="preserve">Confirmed agreement, unknown amount </t>
  </si>
  <si>
    <t xml:space="preserve">Lebanon </t>
  </si>
  <si>
    <t>Macao</t>
  </si>
  <si>
    <t>Under negotiation</t>
  </si>
  <si>
    <t xml:space="preserve">North Macedonia </t>
  </si>
  <si>
    <t>Oman</t>
  </si>
  <si>
    <t>Peru</t>
  </si>
  <si>
    <t xml:space="preserve">Qatar </t>
  </si>
  <si>
    <t xml:space="preserve">Saudi Arabia </t>
  </si>
  <si>
    <t xml:space="preserve">Serbia </t>
  </si>
  <si>
    <t xml:space="preserve">Singapore </t>
  </si>
  <si>
    <t>Switzerland</t>
  </si>
  <si>
    <t>Tunisia</t>
  </si>
  <si>
    <t xml:space="preserve">Turkey </t>
  </si>
  <si>
    <t xml:space="preserve">United Arab Emirates </t>
  </si>
  <si>
    <t>Uruguay</t>
  </si>
  <si>
    <t>Moderna_mRNA-1273</t>
  </si>
  <si>
    <t xml:space="preserve">Under negotiation, donation of 5K doses from Israel </t>
  </si>
  <si>
    <t>Novavax_NVX-CoV2373</t>
  </si>
  <si>
    <t xml:space="preserve">USA </t>
  </si>
  <si>
    <t xml:space="preserve">Potential reserve for India </t>
  </si>
  <si>
    <t>South Korea</t>
  </si>
  <si>
    <t>Confirmed agreement; includes US military deal</t>
  </si>
  <si>
    <t>Gamaleya Research Institute_Sputnik V</t>
  </si>
  <si>
    <t>Russia</t>
  </si>
  <si>
    <t xml:space="preserve">Algeria </t>
  </si>
  <si>
    <t xml:space="preserve">Belarus </t>
  </si>
  <si>
    <t>Bolivia</t>
  </si>
  <si>
    <t>Bosnia</t>
  </si>
  <si>
    <t xml:space="preserve">Confirmed gov't purchase, Bahi State and Sao Paulo purchase under negotiation </t>
  </si>
  <si>
    <t xml:space="preserve">under negotiation </t>
  </si>
  <si>
    <t>Croatia</t>
  </si>
  <si>
    <t>Under negotiation, unknown amount</t>
  </si>
  <si>
    <t>Cyprus</t>
  </si>
  <si>
    <t> </t>
  </si>
  <si>
    <t>Hungary</t>
  </si>
  <si>
    <t xml:space="preserve">India </t>
  </si>
  <si>
    <t>Iran</t>
  </si>
  <si>
    <t>Kazakhstan</t>
  </si>
  <si>
    <t xml:space="preserve">Nepal </t>
  </si>
  <si>
    <t>North Macedonia</t>
  </si>
  <si>
    <t>Pakistan</t>
  </si>
  <si>
    <t>Under negotiation for the 100M, the 10,000 initial doses were provided as a gift</t>
  </si>
  <si>
    <t xml:space="preserve">Letter of intent signed </t>
  </si>
  <si>
    <t xml:space="preserve">Paraguay </t>
  </si>
  <si>
    <t xml:space="preserve">Russia </t>
  </si>
  <si>
    <t xml:space="preserve">Domestic purchase, unknown amount </t>
  </si>
  <si>
    <t>San Marino</t>
  </si>
  <si>
    <t>Saudi Arabia</t>
  </si>
  <si>
    <t>Slovakia</t>
  </si>
  <si>
    <t>South Africa</t>
  </si>
  <si>
    <t xml:space="preserve">Syria </t>
  </si>
  <si>
    <t xml:space="preserve">Unknown amount, donation from Israel as part of a prisoner swap </t>
  </si>
  <si>
    <t xml:space="preserve">Tunisia </t>
  </si>
  <si>
    <t xml:space="preserve">Uzbekistan </t>
  </si>
  <si>
    <t>Venezuela</t>
  </si>
  <si>
    <t>Vietnam</t>
  </si>
  <si>
    <t xml:space="preserve">Dose amount updated </t>
  </si>
  <si>
    <t>Janssen (J&amp;J)_Ad26.COV2.S</t>
  </si>
  <si>
    <t xml:space="preserve">Belgium </t>
  </si>
  <si>
    <t>1</t>
  </si>
  <si>
    <t>Sanofi-GSK_SARS-CoV-2 Vaccine</t>
  </si>
  <si>
    <t>France/UK</t>
  </si>
  <si>
    <t>CureVac_CVnCov</t>
  </si>
  <si>
    <t>Arcturus Therapeutics_LUNAR-COV19</t>
  </si>
  <si>
    <t>Singapore</t>
  </si>
  <si>
    <t>Funding for vaccine purchases available but don't know how many doses</t>
  </si>
  <si>
    <t>Medicago_CoVLP</t>
  </si>
  <si>
    <t xml:space="preserve">Canada </t>
  </si>
  <si>
    <t>COVAXX (United Biomedical)_UB-162</t>
  </si>
  <si>
    <t>Valneva_VLA2001</t>
  </si>
  <si>
    <t>France</t>
  </si>
  <si>
    <t>COVAX Vaccines</t>
  </si>
  <si>
    <t>Bharat Biotech_COVAXIN</t>
  </si>
  <si>
    <t xml:space="preserve">Confirmed agreement, 800,000 doses to be donated to Mauritius, Philippines and Myanmar as a goodwill </t>
  </si>
  <si>
    <t xml:space="preserve">Sinovac_Coronavac </t>
  </si>
  <si>
    <t>China</t>
  </si>
  <si>
    <t xml:space="preserve">Additional deal for 5M added </t>
  </si>
  <si>
    <t>Azerbaijan</t>
  </si>
  <si>
    <t>New deal and donation added</t>
  </si>
  <si>
    <t>Benin</t>
  </si>
  <si>
    <t>Confirmed agreement, 100K donated &amp; 103K purchased</t>
  </si>
  <si>
    <t>Colombia</t>
  </si>
  <si>
    <t>Confirmed agreement, 20,000 donation from Chile</t>
  </si>
  <si>
    <t>Hong Kong</t>
  </si>
  <si>
    <t xml:space="preserve">Additional deal for 100k added </t>
  </si>
  <si>
    <t xml:space="preserve">Confirmed agreement, 100K purchased by the private sector </t>
  </si>
  <si>
    <t xml:space="preserve">Ukraine </t>
  </si>
  <si>
    <t xml:space="preserve">Uruguay </t>
  </si>
  <si>
    <t xml:space="preserve">New deal added </t>
  </si>
  <si>
    <t>Sinopharm</t>
  </si>
  <si>
    <t>Bahrain</t>
  </si>
  <si>
    <t>Confirmed agreement; purchased 400K doses &amp; received 100K as a gift</t>
  </si>
  <si>
    <t xml:space="preserve">Hungary </t>
  </si>
  <si>
    <t xml:space="preserve">New donation added </t>
  </si>
  <si>
    <t>Mongolia</t>
  </si>
  <si>
    <t>Morocco</t>
  </si>
  <si>
    <t>Purchased 1 million; waiting to confirm a 4 million from Cansino and Sinopharm combined</t>
  </si>
  <si>
    <t>Senegal</t>
  </si>
  <si>
    <t xml:space="preserve">lower middle income </t>
  </si>
  <si>
    <t>Additional deal added</t>
  </si>
  <si>
    <t>Serbia</t>
  </si>
  <si>
    <t>Zimbabwe</t>
  </si>
  <si>
    <t xml:space="preserve">Confirmed agreement, 1.8M purchased, 400K donation </t>
  </si>
  <si>
    <t>CanSino Biologics_Ad5-nCoV</t>
  </si>
  <si>
    <t>3,500,000</t>
  </si>
  <si>
    <t xml:space="preserve">Additional potential deal added </t>
  </si>
  <si>
    <t xml:space="preserve">Pakistan </t>
  </si>
  <si>
    <t>Purchased 70k (60K gov't, 10K private sector); waiting to confirm 13M</t>
  </si>
  <si>
    <t>Anhui Zhifei Longcom Biopharmaceutical (ZFSW)</t>
  </si>
  <si>
    <t xml:space="preserve">New donation from China added </t>
  </si>
  <si>
    <t>Uzbekistan</t>
  </si>
  <si>
    <t>Chinese Academy of Medical Sciences_SARS-Cov-2</t>
  </si>
  <si>
    <t>Total Confirmed Procurement Doses</t>
  </si>
  <si>
    <t>Total Potential Procurement Doses</t>
  </si>
  <si>
    <t>SUM</t>
  </si>
  <si>
    <t>NOTES</t>
  </si>
  <si>
    <t>1. Country population and economic status figures are from the World Bank</t>
  </si>
  <si>
    <t>2. EU population is pulled from: https://ec.europa.eu/eurostat/statistics-explained/index.php?title=Population_statistics_at_regional_level#Regional_populations</t>
  </si>
  <si>
    <t>3. COVID Burden Data is based on cumulative COVID-19 cases per million, extracted from https://ourworldindata.org/coronavirus</t>
  </si>
  <si>
    <t>4. Vaccine labeled as "COVAX Vaccines" is an unspecified vaccine candidate. Covax has purchased 200m doses from SII, will l likely be Oxford/AZ or Novavax. It also includes donation from China</t>
  </si>
  <si>
    <t>4. Confirmed doses are deals that have been signed and finalized. Potential doses include both deals that are under negotiation (not yet final) and also options for additional doses as part of existing confirmed deals</t>
  </si>
  <si>
    <t xml:space="preserve">5. We are confirming if the Latin America w/o Brazil - AZ deal is independent of individual deals made by Latin American countries with AZ </t>
  </si>
  <si>
    <t xml:space="preserve">6. 150M doses were purchased through the AZ- Latin America w/o Brazil deal; we're subtracting out doses from this deal as we learn the doses individual countries are claiming e.g. Argentina purchased 22.4M from this deal, those doses are now moved to Argentina </t>
  </si>
  <si>
    <t xml:space="preserve">7. The potential amount listed for AZ- India and Novavax- India is based on SII’s commitment to reserve half of their production for the Indian market. We're moving them to confirmed as we see public purchase made by the government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</si>
</sst>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_(* \(#,##0\);_(* &quot;-&quot;??_);_(@_)"/>
    <numFmt numFmtId="165" formatCode="0.0%"/>
    <numFmt numFmtId="166" formatCode="0.0000000000000%"/>
  </numFmts>
  <fonts count="11">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sz val="11"/>
      <color rgb="FFFF0000"/>
      <name val="Calibri"/>
      <family val="2"/>
      <scheme val="minor"/>
    </font>
    <font>
      <sz val="11"/>
      <color rgb="FFFF0000"/>
      <name val="Calibri"/>
      <family val="2"/>
    </font>
    <font>
      <u/>
      <sz val="11"/>
      <color theme="1"/>
      <name val="Calibri"/>
      <family val="2"/>
      <scheme val="minor"/>
    </font>
    <font>
      <sz val="11"/>
      <color theme="1"/>
      <name val="Calibri (Body)"/>
    </font>
    <font>
      <strike/>
      <u/>
      <sz val="11"/>
      <color theme="1"/>
      <name val="Calibri"/>
      <family val="2"/>
      <scheme val="minor"/>
    </font>
    <font>
      <u/>
      <sz val="11"/>
      <color theme="1"/>
      <name val="Calibri"/>
      <family val="2"/>
    </font>
    <font>
      <sz val="11"/>
      <color theme="1"/>
      <name val="Calibri"/>
      <family val="2"/>
    </font>
  </fonts>
  <fills count="7">
    <fill>
      <patternFill patternType="none"/>
    </fill>
    <fill>
      <patternFill patternType="gray125"/>
    </fill>
    <fill>
      <patternFill patternType="solid">
        <fgColor rgb="FFD0CECE"/>
        <bgColor indexed="64"/>
      </patternFill>
    </fill>
    <fill>
      <patternFill patternType="solid">
        <fgColor theme="2" tint="-9.9978637043366805E-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5"/>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3" fillId="0" borderId="0" applyFont="0" applyFill="0" applyBorder="0" applyAlignment="0" applyProtection="0"/>
  </cellStyleXfs>
  <cellXfs count="153">
    <xf numFmtId="0" fontId="0" fillId="0" borderId="0" xfId="0"/>
    <xf numFmtId="0" fontId="0" fillId="0" borderId="0" xfId="0" applyFont="1" applyFill="1" applyAlignment="1">
      <alignment wrapText="1"/>
    </xf>
    <xf numFmtId="0" fontId="0" fillId="0" borderId="0" xfId="0" applyFont="1" applyFill="1" applyAlignment="1">
      <alignment horizontal="right" wrapText="1"/>
    </xf>
    <xf numFmtId="3" fontId="0" fillId="0" borderId="0" xfId="0" applyNumberFormat="1" applyFont="1" applyFill="1" applyAlignment="1">
      <alignment horizontal="right" wrapText="1"/>
    </xf>
    <xf numFmtId="49" fontId="0" fillId="0" borderId="0" xfId="0" applyNumberFormat="1" applyFont="1" applyFill="1" applyAlignment="1">
      <alignment horizontal="right" wrapText="1"/>
    </xf>
    <xf numFmtId="164" fontId="0" fillId="0" borderId="0" xfId="0" applyNumberFormat="1" applyFont="1" applyFill="1" applyAlignment="1">
      <alignment wrapText="1"/>
    </xf>
    <xf numFmtId="9" fontId="0" fillId="0" borderId="0" xfId="0" applyNumberFormat="1" applyFont="1" applyFill="1" applyAlignment="1">
      <alignment wrapText="1"/>
    </xf>
    <xf numFmtId="9" fontId="0" fillId="0" borderId="0" xfId="2" applyFont="1" applyFill="1" applyAlignment="1">
      <alignment wrapText="1"/>
    </xf>
    <xf numFmtId="16" fontId="0" fillId="0" borderId="0" xfId="0" applyNumberFormat="1" applyFont="1" applyFill="1" applyAlignment="1">
      <alignment wrapText="1"/>
    </xf>
    <xf numFmtId="0" fontId="0" fillId="0" borderId="0" xfId="0" applyFont="1" applyFill="1" applyAlignment="1"/>
    <xf numFmtId="0" fontId="0" fillId="0" borderId="0" xfId="0" applyFont="1" applyFill="1" applyAlignment="1">
      <alignment horizontal="left" vertical="top"/>
    </xf>
    <xf numFmtId="3" fontId="0" fillId="0" borderId="0" xfId="0" applyNumberFormat="1" applyFont="1" applyFill="1" applyAlignment="1">
      <alignment horizontal="right"/>
    </xf>
    <xf numFmtId="49" fontId="0" fillId="0" borderId="0" xfId="0" applyNumberFormat="1" applyFont="1" applyFill="1" applyAlignment="1">
      <alignment horizontal="right"/>
    </xf>
    <xf numFmtId="164" fontId="0" fillId="0" borderId="0" xfId="0" applyNumberFormat="1" applyFont="1" applyFill="1" applyAlignment="1"/>
    <xf numFmtId="9" fontId="0" fillId="0" borderId="0" xfId="0" applyNumberFormat="1" applyFont="1" applyFill="1" applyAlignment="1"/>
    <xf numFmtId="164" fontId="0" fillId="0" borderId="0" xfId="0" applyNumberFormat="1" applyFont="1" applyFill="1" applyAlignment="1">
      <alignment horizontal="left"/>
    </xf>
    <xf numFmtId="0" fontId="0" fillId="0" borderId="0" xfId="0" applyNumberFormat="1" applyFont="1" applyFill="1" applyAlignment="1"/>
    <xf numFmtId="14" fontId="6" fillId="0" borderId="0" xfId="1" applyNumberFormat="1" applyFont="1" applyFill="1" applyAlignment="1"/>
    <xf numFmtId="0" fontId="6" fillId="0" borderId="0" xfId="1" applyFont="1" applyFill="1"/>
    <xf numFmtId="0" fontId="0" fillId="0" borderId="0" xfId="0" applyFont="1" applyFill="1"/>
    <xf numFmtId="164" fontId="0" fillId="0" borderId="0" xfId="0" applyNumberFormat="1" applyFont="1" applyFill="1"/>
    <xf numFmtId="14" fontId="0" fillId="0" borderId="0" xfId="0" applyNumberFormat="1" applyFont="1" applyFill="1" applyAlignment="1"/>
    <xf numFmtId="14" fontId="0" fillId="0" borderId="0" xfId="0" applyNumberFormat="1" applyFont="1" applyFill="1" applyAlignment="1">
      <alignment horizontal="left" vertical="top"/>
    </xf>
    <xf numFmtId="0" fontId="7" fillId="0" borderId="0" xfId="0" applyFont="1" applyFill="1"/>
    <xf numFmtId="165" fontId="0" fillId="0" borderId="0" xfId="0" applyNumberFormat="1" applyFont="1" applyFill="1" applyAlignment="1"/>
    <xf numFmtId="14" fontId="6" fillId="0" borderId="0" xfId="1" applyNumberFormat="1" applyFont="1" applyFill="1"/>
    <xf numFmtId="164" fontId="0" fillId="0" borderId="0" xfId="0" applyNumberFormat="1" applyFont="1" applyFill="1" applyBorder="1" applyAlignment="1"/>
    <xf numFmtId="0" fontId="6" fillId="0" borderId="0" xfId="1" applyFont="1" applyFill="1" applyBorder="1" applyAlignment="1">
      <alignment wrapText="1"/>
    </xf>
    <xf numFmtId="0" fontId="6" fillId="0" borderId="0" xfId="0" applyFont="1" applyFill="1"/>
    <xf numFmtId="0" fontId="8" fillId="0" borderId="0" xfId="1" applyFont="1" applyFill="1"/>
    <xf numFmtId="0" fontId="0" fillId="0" borderId="0" xfId="0" applyFont="1" applyFill="1" applyBorder="1" applyAlignment="1">
      <alignment horizontal="left" vertical="top" wrapText="1"/>
    </xf>
    <xf numFmtId="164" fontId="0" fillId="3" borderId="0" xfId="0" applyNumberFormat="1" applyFont="1" applyFill="1" applyAlignment="1">
      <alignment horizontal="right"/>
    </xf>
    <xf numFmtId="9" fontId="0" fillId="3" borderId="0" xfId="0" applyNumberFormat="1" applyFont="1" applyFill="1" applyAlignment="1"/>
    <xf numFmtId="14" fontId="0" fillId="3" borderId="0" xfId="0" applyNumberFormat="1" applyFont="1" applyFill="1" applyAlignment="1"/>
    <xf numFmtId="0" fontId="0" fillId="3" borderId="0" xfId="0" applyFont="1" applyFill="1"/>
    <xf numFmtId="0" fontId="0" fillId="3" borderId="0" xfId="0" applyFont="1" applyFill="1" applyAlignment="1">
      <alignment vertical="top"/>
    </xf>
    <xf numFmtId="164" fontId="0" fillId="3" borderId="0" xfId="0" applyNumberFormat="1" applyFont="1" applyFill="1"/>
    <xf numFmtId="0" fontId="6" fillId="3" borderId="0" xfId="1" applyFont="1" applyFill="1" applyAlignment="1">
      <alignment vertical="top"/>
    </xf>
    <xf numFmtId="0" fontId="6" fillId="3" borderId="0" xfId="0" applyFont="1" applyFill="1"/>
    <xf numFmtId="0" fontId="6" fillId="3" borderId="0" xfId="1" applyFont="1" applyFill="1" applyAlignment="1"/>
    <xf numFmtId="164" fontId="0" fillId="3" borderId="0" xfId="1" applyNumberFormat="1" applyFont="1" applyFill="1" applyAlignment="1"/>
    <xf numFmtId="0" fontId="6" fillId="3" borderId="0" xfId="1" applyFont="1" applyFill="1" applyAlignment="1">
      <alignment wrapText="1"/>
    </xf>
    <xf numFmtId="0" fontId="6" fillId="0" borderId="0" xfId="1" applyFont="1" applyFill="1" applyAlignment="1">
      <alignment wrapText="1"/>
    </xf>
    <xf numFmtId="166" fontId="0" fillId="0" borderId="0" xfId="0" applyNumberFormat="1" applyFont="1" applyFill="1" applyAlignment="1"/>
    <xf numFmtId="10" fontId="0" fillId="0" borderId="0" xfId="0" applyNumberFormat="1" applyFont="1" applyFill="1" applyAlignment="1"/>
    <xf numFmtId="14" fontId="0" fillId="0" borderId="0" xfId="1" applyNumberFormat="1" applyFont="1" applyFill="1"/>
    <xf numFmtId="164" fontId="0" fillId="3" borderId="0" xfId="0" applyNumberFormat="1" applyFont="1" applyFill="1" applyBorder="1" applyAlignment="1">
      <alignment horizontal="left"/>
    </xf>
    <xf numFmtId="16" fontId="0" fillId="3" borderId="0" xfId="0" applyNumberFormat="1" applyFont="1" applyFill="1" applyAlignment="1">
      <alignment horizontal="left" vertical="top"/>
    </xf>
    <xf numFmtId="0" fontId="9" fillId="3" borderId="0" xfId="0" applyFont="1" applyFill="1" applyBorder="1" applyAlignment="1">
      <alignment wrapText="1"/>
    </xf>
    <xf numFmtId="3" fontId="10" fillId="3" borderId="0" xfId="0" applyNumberFormat="1" applyFont="1" applyFill="1" applyAlignment="1">
      <alignment wrapText="1"/>
    </xf>
    <xf numFmtId="16" fontId="0" fillId="0" borderId="0" xfId="0" applyNumberFormat="1" applyFont="1" applyFill="1" applyAlignment="1">
      <alignment horizontal="left" vertical="top"/>
    </xf>
    <xf numFmtId="0" fontId="9" fillId="0" borderId="0" xfId="0" applyFont="1" applyFill="1" applyBorder="1" applyAlignment="1">
      <alignment wrapText="1"/>
    </xf>
    <xf numFmtId="0" fontId="10" fillId="0" borderId="0" xfId="0" applyFont="1" applyFill="1" applyBorder="1" applyAlignment="1">
      <alignment wrapText="1"/>
    </xf>
    <xf numFmtId="3" fontId="0" fillId="3" borderId="0" xfId="0" applyNumberFormat="1" applyFont="1" applyFill="1" applyAlignment="1">
      <alignment horizontal="right" vertical="top"/>
    </xf>
    <xf numFmtId="164" fontId="0" fillId="3" borderId="0" xfId="0" applyNumberFormat="1" applyFont="1" applyFill="1" applyAlignment="1">
      <alignment horizontal="left" vertical="top"/>
    </xf>
    <xf numFmtId="0" fontId="6" fillId="3" borderId="0" xfId="1" applyFont="1" applyFill="1" applyAlignment="1">
      <alignment horizontal="left"/>
    </xf>
    <xf numFmtId="14" fontId="6" fillId="3" borderId="0" xfId="1" applyNumberFormat="1" applyFont="1" applyFill="1" applyAlignment="1">
      <alignment vertical="top"/>
    </xf>
    <xf numFmtId="9" fontId="0" fillId="0" borderId="0" xfId="2" applyFont="1" applyFill="1" applyAlignment="1">
      <alignment vertical="top"/>
    </xf>
    <xf numFmtId="0" fontId="0" fillId="0" borderId="0" xfId="0" applyFont="1" applyFill="1" applyBorder="1" applyAlignment="1"/>
    <xf numFmtId="3" fontId="0" fillId="0" borderId="0" xfId="0" applyNumberFormat="1" applyFont="1" applyFill="1" applyBorder="1" applyAlignment="1">
      <alignment horizontal="right"/>
    </xf>
    <xf numFmtId="0" fontId="0" fillId="0" borderId="0" xfId="0" applyFont="1" applyFill="1" applyBorder="1" applyAlignment="1">
      <alignment horizontal="right"/>
    </xf>
    <xf numFmtId="9" fontId="0" fillId="0" borderId="0" xfId="0" applyNumberFormat="1" applyFont="1" applyFill="1" applyBorder="1" applyAlignment="1"/>
    <xf numFmtId="0" fontId="0" fillId="0" borderId="0" xfId="0" applyNumberFormat="1" applyFont="1" applyFill="1" applyBorder="1" applyAlignment="1">
      <alignment horizontal="right"/>
    </xf>
    <xf numFmtId="0" fontId="10" fillId="0" borderId="0" xfId="0" applyFont="1" applyFill="1" applyAlignment="1">
      <alignment wrapText="1"/>
    </xf>
    <xf numFmtId="0" fontId="10" fillId="0" borderId="0" xfId="0" applyFont="1" applyFill="1" applyAlignment="1">
      <alignment horizontal="right" wrapText="1"/>
    </xf>
    <xf numFmtId="9" fontId="0" fillId="0" borderId="0" xfId="0" applyNumberFormat="1" applyFont="1" applyFill="1"/>
    <xf numFmtId="3" fontId="0" fillId="0" borderId="0" xfId="0" applyNumberFormat="1" applyFont="1" applyFill="1" applyBorder="1" applyAlignment="1">
      <alignment horizontal="right" wrapText="1"/>
    </xf>
    <xf numFmtId="0" fontId="10" fillId="0" borderId="0" xfId="0" applyFont="1" applyFill="1" applyBorder="1" applyAlignment="1">
      <alignment horizontal="right" wrapText="1"/>
    </xf>
    <xf numFmtId="164" fontId="0" fillId="0" borderId="0" xfId="0" applyNumberFormat="1" applyFont="1" applyFill="1" applyBorder="1" applyAlignment="1">
      <alignment wrapText="1"/>
    </xf>
    <xf numFmtId="164" fontId="0" fillId="0" borderId="0" xfId="0" applyNumberFormat="1" applyFont="1" applyFill="1" applyBorder="1" applyAlignment="1">
      <alignment horizontal="right" wrapText="1"/>
    </xf>
    <xf numFmtId="9" fontId="0" fillId="0" borderId="0" xfId="0" applyNumberFormat="1" applyFont="1" applyFill="1" applyBorder="1" applyAlignment="1">
      <alignment wrapText="1"/>
    </xf>
    <xf numFmtId="0" fontId="0" fillId="0" borderId="0" xfId="0" applyFont="1" applyFill="1" applyAlignment="1">
      <alignment horizontal="left" vertical="top" wrapText="1"/>
    </xf>
    <xf numFmtId="3" fontId="0" fillId="0" borderId="0" xfId="0" applyNumberFormat="1" applyFont="1" applyFill="1"/>
    <xf numFmtId="14" fontId="0" fillId="0" borderId="0" xfId="0" applyNumberFormat="1" applyFont="1" applyFill="1"/>
    <xf numFmtId="14" fontId="6" fillId="0" borderId="0" xfId="1" applyNumberFormat="1" applyFont="1" applyFill="1" applyAlignment="1">
      <alignment wrapText="1"/>
    </xf>
    <xf numFmtId="3" fontId="10" fillId="0" borderId="0" xfId="0" applyNumberFormat="1" applyFont="1" applyFill="1" applyBorder="1" applyAlignment="1">
      <alignment wrapText="1"/>
    </xf>
    <xf numFmtId="0" fontId="0" fillId="0" borderId="0" xfId="0" applyFont="1" applyFill="1" applyBorder="1" applyAlignment="1">
      <alignment horizontal="right" wrapText="1"/>
    </xf>
    <xf numFmtId="14" fontId="6" fillId="0" borderId="0" xfId="1" applyNumberFormat="1" applyFont="1" applyFill="1" applyBorder="1" applyAlignment="1">
      <alignment wrapText="1"/>
    </xf>
    <xf numFmtId="0" fontId="0" fillId="0" borderId="0" xfId="0" applyFont="1" applyFill="1" applyBorder="1" applyAlignment="1">
      <alignment wrapText="1"/>
    </xf>
    <xf numFmtId="9" fontId="10" fillId="0" borderId="0" xfId="0" applyNumberFormat="1" applyFont="1" applyFill="1" applyBorder="1" applyAlignment="1">
      <alignment wrapText="1"/>
    </xf>
    <xf numFmtId="14" fontId="0" fillId="0" borderId="0" xfId="0" applyNumberFormat="1" applyFont="1" applyFill="1" applyBorder="1" applyAlignment="1">
      <alignment wrapText="1"/>
    </xf>
    <xf numFmtId="0" fontId="0" fillId="0" borderId="0" xfId="0" applyFont="1" applyFill="1" applyBorder="1" applyAlignment="1">
      <alignment vertical="top" wrapText="1"/>
    </xf>
    <xf numFmtId="3" fontId="0" fillId="0" borderId="0" xfId="0" applyNumberFormat="1" applyFont="1" applyFill="1" applyBorder="1" applyAlignment="1">
      <alignment wrapText="1"/>
    </xf>
    <xf numFmtId="14" fontId="0" fillId="0" borderId="0" xfId="0" applyNumberFormat="1" applyFont="1" applyFill="1" applyBorder="1" applyAlignment="1">
      <alignment horizontal="left" vertical="top" wrapText="1"/>
    </xf>
    <xf numFmtId="3" fontId="10" fillId="0" borderId="0" xfId="0" applyNumberFormat="1" applyFont="1" applyFill="1" applyAlignment="1">
      <alignment wrapText="1"/>
    </xf>
    <xf numFmtId="0" fontId="0" fillId="3" borderId="0" xfId="0" applyFont="1" applyFill="1" applyBorder="1" applyAlignment="1">
      <alignment wrapText="1"/>
    </xf>
    <xf numFmtId="9" fontId="0" fillId="3" borderId="0" xfId="0" applyNumberFormat="1" applyFont="1" applyFill="1" applyBorder="1" applyAlignment="1">
      <alignment wrapText="1"/>
    </xf>
    <xf numFmtId="0" fontId="0" fillId="3" borderId="0" xfId="0" applyFont="1" applyFill="1" applyBorder="1" applyAlignment="1">
      <alignment horizontal="left" vertical="top" wrapText="1"/>
    </xf>
    <xf numFmtId="164" fontId="0" fillId="3" borderId="0" xfId="0" applyNumberFormat="1" applyFont="1" applyFill="1" applyBorder="1" applyAlignment="1">
      <alignment wrapText="1"/>
    </xf>
    <xf numFmtId="0" fontId="0" fillId="3" borderId="0" xfId="0" applyFont="1" applyFill="1" applyBorder="1" applyAlignment="1">
      <alignment horizontal="left" vertical="top"/>
    </xf>
    <xf numFmtId="3" fontId="0" fillId="3" borderId="0" xfId="0" applyNumberFormat="1" applyFont="1" applyFill="1" applyBorder="1" applyAlignment="1">
      <alignment horizontal="right" wrapText="1"/>
    </xf>
    <xf numFmtId="0" fontId="0" fillId="3" borderId="0" xfId="0" applyFont="1" applyFill="1" applyBorder="1" applyAlignment="1">
      <alignment horizontal="right" wrapText="1"/>
    </xf>
    <xf numFmtId="3" fontId="0" fillId="3" borderId="0" xfId="0" applyNumberFormat="1" applyFont="1" applyFill="1" applyBorder="1" applyAlignment="1">
      <alignment wrapText="1"/>
    </xf>
    <xf numFmtId="14" fontId="6" fillId="3" borderId="0" xfId="1" applyNumberFormat="1" applyFont="1" applyFill="1" applyBorder="1" applyAlignment="1">
      <alignment wrapText="1"/>
    </xf>
    <xf numFmtId="14" fontId="0" fillId="3" borderId="0" xfId="0" applyNumberFormat="1" applyFont="1" applyFill="1" applyBorder="1" applyAlignment="1">
      <alignment horizontal="left" vertical="top" wrapText="1"/>
    </xf>
    <xf numFmtId="10" fontId="0" fillId="3" borderId="0" xfId="0" applyNumberFormat="1" applyFont="1" applyFill="1" applyBorder="1" applyAlignment="1">
      <alignment wrapText="1"/>
    </xf>
    <xf numFmtId="49" fontId="0" fillId="0" borderId="0" xfId="0" applyNumberFormat="1" applyFont="1" applyFill="1" applyBorder="1" applyAlignment="1">
      <alignment horizontal="right" wrapText="1"/>
    </xf>
    <xf numFmtId="0" fontId="6" fillId="0" borderId="0" xfId="1" applyFont="1" applyFill="1" applyBorder="1" applyAlignment="1">
      <alignment vertical="top" wrapText="1"/>
    </xf>
    <xf numFmtId="10" fontId="0" fillId="0" borderId="0" xfId="0" applyNumberFormat="1" applyFont="1" applyFill="1"/>
    <xf numFmtId="0" fontId="0" fillId="3" borderId="0" xfId="0" applyFont="1" applyFill="1" applyAlignment="1">
      <alignment horizontal="left" vertical="top" wrapText="1"/>
    </xf>
    <xf numFmtId="3" fontId="0" fillId="3" borderId="0" xfId="0" applyNumberFormat="1" applyFont="1" applyFill="1"/>
    <xf numFmtId="0" fontId="0" fillId="0" borderId="0" xfId="0" applyFont="1"/>
    <xf numFmtId="3" fontId="0" fillId="0" borderId="0" xfId="0" applyNumberFormat="1" applyFont="1" applyAlignment="1">
      <alignment horizontal="right"/>
    </xf>
    <xf numFmtId="49" fontId="0" fillId="0" borderId="0" xfId="0" applyNumberFormat="1" applyFont="1" applyAlignment="1">
      <alignment horizontal="right"/>
    </xf>
    <xf numFmtId="164" fontId="0" fillId="0" borderId="0" xfId="0" applyNumberFormat="1" applyFont="1"/>
    <xf numFmtId="0" fontId="0" fillId="0" borderId="0" xfId="0" applyNumberFormat="1" applyFont="1"/>
    <xf numFmtId="9" fontId="0" fillId="0" borderId="0" xfId="0" applyNumberFormat="1" applyFont="1"/>
    <xf numFmtId="3" fontId="0" fillId="0" borderId="0" xfId="0" applyNumberFormat="1" applyFont="1"/>
    <xf numFmtId="9" fontId="0" fillId="0" borderId="0" xfId="2" applyFont="1"/>
    <xf numFmtId="0" fontId="0" fillId="0" borderId="0" xfId="0" applyFont="1" applyAlignment="1"/>
    <xf numFmtId="3" fontId="0" fillId="0" borderId="0" xfId="0" applyNumberFormat="1" applyFont="1" applyAlignment="1"/>
    <xf numFmtId="4" fontId="0" fillId="0" borderId="0" xfId="0" applyNumberFormat="1" applyFont="1" applyFill="1" applyAlignment="1"/>
    <xf numFmtId="0" fontId="0" fillId="0" borderId="0" xfId="0" applyFont="1" applyAlignment="1">
      <alignment horizontal="left" vertical="top"/>
    </xf>
    <xf numFmtId="0" fontId="2" fillId="0" borderId="0" xfId="0" applyFont="1"/>
    <xf numFmtId="3" fontId="0" fillId="0" borderId="0" xfId="0" applyNumberFormat="1" applyFont="1" applyFill="1" applyAlignment="1"/>
    <xf numFmtId="0" fontId="5" fillId="4" borderId="0" xfId="0" applyFont="1" applyFill="1"/>
    <xf numFmtId="0" fontId="4" fillId="5" borderId="0" xfId="0" applyFont="1" applyFill="1"/>
    <xf numFmtId="0" fontId="4" fillId="5" borderId="0" xfId="0" applyFont="1" applyFill="1" applyAlignment="1">
      <alignment horizontal="right" vertical="center" wrapText="1"/>
    </xf>
    <xf numFmtId="0" fontId="4" fillId="5" borderId="0" xfId="0" applyFont="1" applyFill="1" applyAlignment="1">
      <alignment horizontal="right"/>
    </xf>
    <xf numFmtId="0" fontId="4" fillId="0" borderId="0" xfId="0" applyFont="1"/>
    <xf numFmtId="0" fontId="4" fillId="4" borderId="0" xfId="0" applyFont="1" applyFill="1"/>
    <xf numFmtId="0" fontId="2" fillId="6" borderId="0" xfId="0" applyFont="1" applyFill="1"/>
    <xf numFmtId="0" fontId="0" fillId="3" borderId="0" xfId="0" applyFont="1" applyFill="1" applyAlignment="1"/>
    <xf numFmtId="3" fontId="0" fillId="3" borderId="0" xfId="0" applyNumberFormat="1" applyFont="1" applyFill="1" applyAlignment="1">
      <alignment horizontal="right"/>
    </xf>
    <xf numFmtId="3" fontId="0" fillId="3" borderId="0" xfId="0" applyNumberFormat="1" applyFont="1" applyFill="1" applyAlignment="1"/>
    <xf numFmtId="49" fontId="0" fillId="3" borderId="0" xfId="0" applyNumberFormat="1" applyFont="1" applyFill="1" applyAlignment="1">
      <alignment horizontal="right"/>
    </xf>
    <xf numFmtId="164" fontId="0" fillId="3" borderId="0" xfId="0" applyNumberFormat="1" applyFont="1" applyFill="1" applyAlignment="1"/>
    <xf numFmtId="10" fontId="0" fillId="3" borderId="0" xfId="0" applyNumberFormat="1" applyFont="1" applyFill="1" applyAlignment="1"/>
    <xf numFmtId="0" fontId="6" fillId="3" borderId="0" xfId="1" applyFont="1" applyFill="1" applyBorder="1" applyAlignment="1">
      <alignment wrapText="1"/>
    </xf>
    <xf numFmtId="0" fontId="6" fillId="3" borderId="0" xfId="1" applyFont="1" applyFill="1"/>
    <xf numFmtId="0" fontId="0" fillId="3" borderId="0" xfId="0" applyFont="1" applyFill="1"/>
    <xf numFmtId="0" fontId="0" fillId="3" borderId="0" xfId="0" applyFont="1" applyFill="1" applyAlignment="1">
      <alignment horizontal="left" vertical="top"/>
    </xf>
    <xf numFmtId="164" fontId="0" fillId="3" borderId="0" xfId="0" applyNumberFormat="1" applyFont="1" applyFill="1" applyAlignment="1">
      <alignment horizontal="left"/>
    </xf>
    <xf numFmtId="14" fontId="0" fillId="3" borderId="0" xfId="0" applyNumberFormat="1" applyFont="1" applyFill="1" applyAlignment="1">
      <alignment horizontal="left" vertical="top"/>
    </xf>
    <xf numFmtId="14" fontId="6" fillId="3" borderId="0" xfId="1" applyNumberFormat="1" applyFont="1" applyFill="1" applyAlignment="1"/>
    <xf numFmtId="14" fontId="6" fillId="3" borderId="0" xfId="1" applyNumberFormat="1" applyFont="1" applyFill="1"/>
    <xf numFmtId="164" fontId="0" fillId="3" borderId="0" xfId="0" applyNumberFormat="1" applyFont="1" applyFill="1" applyAlignment="1">
      <alignment wrapText="1"/>
    </xf>
    <xf numFmtId="165" fontId="0" fillId="3" borderId="0" xfId="0" applyNumberFormat="1" applyFont="1" applyFill="1" applyAlignment="1"/>
    <xf numFmtId="0" fontId="0" fillId="3" borderId="0" xfId="0" applyNumberFormat="1" applyFont="1" applyFill="1" applyAlignment="1"/>
    <xf numFmtId="9" fontId="0" fillId="3" borderId="0" xfId="0" applyNumberFormat="1" applyFont="1" applyFill="1"/>
    <xf numFmtId="0" fontId="0" fillId="2" borderId="0" xfId="0" applyFont="1" applyFill="1" applyAlignment="1"/>
    <xf numFmtId="16" fontId="0" fillId="2" borderId="0" xfId="0" applyNumberFormat="1" applyFont="1" applyFill="1" applyAlignment="1">
      <alignment horizontal="left" vertical="top"/>
    </xf>
    <xf numFmtId="3" fontId="0" fillId="2" borderId="0" xfId="0" applyNumberFormat="1" applyFont="1" applyFill="1" applyAlignment="1">
      <alignment horizontal="right"/>
    </xf>
    <xf numFmtId="3" fontId="0" fillId="2" borderId="0" xfId="0" applyNumberFormat="1" applyFont="1" applyFill="1" applyAlignment="1"/>
    <xf numFmtId="49" fontId="0" fillId="2" borderId="0" xfId="0" applyNumberFormat="1" applyFont="1" applyFill="1" applyAlignment="1">
      <alignment horizontal="right"/>
    </xf>
    <xf numFmtId="164" fontId="0" fillId="2" borderId="0" xfId="0" applyNumberFormat="1" applyFont="1" applyFill="1" applyAlignment="1"/>
    <xf numFmtId="9" fontId="0" fillId="2" borderId="0" xfId="0" applyNumberFormat="1" applyFont="1" applyFill="1" applyAlignment="1"/>
    <xf numFmtId="164" fontId="0" fillId="2" borderId="0" xfId="0" applyNumberFormat="1" applyFont="1" applyFill="1" applyAlignment="1">
      <alignment horizontal="left"/>
    </xf>
    <xf numFmtId="0" fontId="6" fillId="2" borderId="0" xfId="1" applyFont="1" applyFill="1" applyBorder="1" applyAlignment="1">
      <alignment wrapText="1"/>
    </xf>
    <xf numFmtId="0" fontId="6" fillId="2" borderId="0" xfId="1" applyFont="1" applyFill="1"/>
    <xf numFmtId="0" fontId="0" fillId="2" borderId="0" xfId="0" applyFont="1" applyFill="1"/>
    <xf numFmtId="0" fontId="1" fillId="3" borderId="0" xfId="1" applyFill="1" applyBorder="1" applyAlignment="1">
      <alignment wrapText="1"/>
    </xf>
    <xf numFmtId="164" fontId="0" fillId="0" borderId="0" xfId="0" applyNumberFormat="1" applyFont="1" applyFill="1" applyAlignment="1">
      <alignment horizontal="right" wrapText="1"/>
    </xf>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D0CE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theafricareport.com/57140/egypt-authorises-sinopharms-chinese-coronavirus-vaccine/" TargetMode="External"/><Relationship Id="rId299" Type="http://schemas.openxmlformats.org/officeDocument/2006/relationships/hyperlink" Target="https://www.timeoutdoha.com/news/460576-qatar-to-begin-issuing-moderna-covid-19-vaccine" TargetMode="External"/><Relationship Id="rId21" Type="http://schemas.openxmlformats.org/officeDocument/2006/relationships/hyperlink" Target="https://www.biopharma-reporter.com/Article/2020/09/07/Australia-announces-deal-for-84-million-COVID-19-vaccine-doses" TargetMode="External"/><Relationship Id="rId63" Type="http://schemas.openxmlformats.org/officeDocument/2006/relationships/hyperlink" Target="https://www.reuters.com/article/us-health-coronavirus-southkorea/south-korea-to-buy-millions-of-coronavirus-vaccine-doses-but-sees-no-need-to-hurry-idUSKBN28I053" TargetMode="External"/><Relationship Id="rId159" Type="http://schemas.openxmlformats.org/officeDocument/2006/relationships/hyperlink" Target="https://www.republicworld.com/world-news/europe/turkey-signs-agreement-with-biontech-for-covid-19-vaccine-initial-doses-to-arrive-soon.html" TargetMode="External"/><Relationship Id="rId324" Type="http://schemas.openxmlformats.org/officeDocument/2006/relationships/hyperlink" Target="https://covid.unian.info/covid-19-astrazeneca-vaccine-certified-for-use-in-ukraine-11330906.html?_ga=2.203838995.2096759292.1614218204-1502873709.1614218204&amp;_gl=1*1478q15*_ga*MTUwMjg3MzcwOS4xNjE0MjE4MjA0*_ga_P6EEJX21DY*MTYxNDIxODIwMy4xLjEuMTYxNDIxODIwNC41OQ..*_ga_DENC12J6P3*MTYxNDIxODIwMy4xLjAuMTYxNDIxODIwMy42MA.." TargetMode="External"/><Relationship Id="rId366" Type="http://schemas.openxmlformats.org/officeDocument/2006/relationships/hyperlink" Target="https://newsinfo.inquirer.net/1383963/ph-pfizer-in-advanced-talks-for-vaccine-supply-deal" TargetMode="External"/><Relationship Id="rId170" Type="http://schemas.openxmlformats.org/officeDocument/2006/relationships/hyperlink" Target="https://www.egypttoday.com/Article/1/88839/Egypt-signs-deal-to-receive-Oxford-University-s-COVID-19" TargetMode="External"/><Relationship Id="rId226" Type="http://schemas.openxmlformats.org/officeDocument/2006/relationships/hyperlink" Target="https://www.reuters.com/article/us-health-coronavirus-mexico-vaccine/mexican-health-regulator-approves-curevac-vaccine-for-stage-3-trials-official-idUSKBN29D2ZQ" TargetMode="External"/><Relationship Id="rId433" Type="http://schemas.openxmlformats.org/officeDocument/2006/relationships/hyperlink" Target="https://www.reuters.com/article/us-health-coronavirus-china-vaccine/china-approves-two-more-domestic-covid-19-vaccines-for-public-use-idUSKBN2AP1MW" TargetMode="External"/><Relationship Id="rId268" Type="http://schemas.openxmlformats.org/officeDocument/2006/relationships/hyperlink" Target="https://www.reuters.com/article/us-health-coronavirus-chile-astrazeneca-idUSKBN29W1SQ" TargetMode="External"/><Relationship Id="rId475" Type="http://schemas.openxmlformats.org/officeDocument/2006/relationships/hyperlink" Target="http://www.chinadaily.com.cn/a/202103/13/WS604c2a24a31024ad0baaef7a.html" TargetMode="External"/><Relationship Id="rId32" Type="http://schemas.openxmlformats.org/officeDocument/2006/relationships/hyperlink" Target="https://www.reuters.com/article/idUSL8N2GF4TD" TargetMode="External"/><Relationship Id="rId74" Type="http://schemas.openxmlformats.org/officeDocument/2006/relationships/hyperlink" Target="https://www.reuters.com/article/health-coronavirus-qatar-moderna-int/qatar-signs-deal-to-buy-moderna-covid-19-vaccine-idUSKBN27A0M3" TargetMode="External"/><Relationship Id="rId128" Type="http://schemas.openxmlformats.org/officeDocument/2006/relationships/hyperlink" Target="https://www.pharmaceutical-technology.com/news/arcturus-vaccine-supply-israel/" TargetMode="External"/><Relationship Id="rId335" Type="http://schemas.openxmlformats.org/officeDocument/2006/relationships/hyperlink" Target="https://seekingalpha.com/news/3662016-novavax-to-supply-40m-doses-of-covid-19-vaccine-to-south-korea" TargetMode="External"/><Relationship Id="rId377" Type="http://schemas.openxmlformats.org/officeDocument/2006/relationships/hyperlink" Target="https://www.reuters.com/article/health-coronavirus-panama/panama-to-buy-2-million-more-doses-of-pfizer-vaccine-idUSL2N2KY0LQ" TargetMode="External"/><Relationship Id="rId500" Type="http://schemas.openxmlformats.org/officeDocument/2006/relationships/hyperlink" Target="https://www.jnj.com/johnson-johnson-announces-advance-purchase-agreement-with-the-african-vaccine-acquisition-trust-for-the-companys-covid-19-vaccine-candidate" TargetMode="External"/><Relationship Id="rId5" Type="http://schemas.openxmlformats.org/officeDocument/2006/relationships/hyperlink" Target="https://twitter.com/minsaludcol/status/1344425875442458624?s=21" TargetMode="External"/><Relationship Id="rId181" Type="http://schemas.openxmlformats.org/officeDocument/2006/relationships/hyperlink" Target="https://www.reuters.com/article/health-coronavirus-india-vaccine/indias-drugs-experts-approve-astrazeneca-local-covid-vaccines-idUSKBN29707B" TargetMode="External"/><Relationship Id="rId237" Type="http://schemas.openxmlformats.org/officeDocument/2006/relationships/hyperlink" Target="https://bdnews24.com/coronavirus-pandemic/2021/01/26/russia-to-supply-mexico-with-24-mln-covid-19-vaccines-president-says" TargetMode="External"/><Relationship Id="rId402" Type="http://schemas.openxmlformats.org/officeDocument/2006/relationships/hyperlink" Target="https://www.bag.admin.ch/bag/en/home/das-bag/aktuell/medienmitteilungen.msg-id-82627.html" TargetMode="External"/><Relationship Id="rId279" Type="http://schemas.openxmlformats.org/officeDocument/2006/relationships/hyperlink" Target="https://www.vietnambreakingnews.com/2021/01/malaysia-conditional-registration-of-pfizer-covid-19-vaccine-approved/" TargetMode="External"/><Relationship Id="rId444" Type="http://schemas.openxmlformats.org/officeDocument/2006/relationships/hyperlink" Target="https://chequeado.com/ultimas-noticias/alberto-fernandez-hasta-hoy-llegaron-al-pais-4-millones-de-dosis-un-6-de-las-dosis-que-hemos-contratado/" TargetMode="External"/><Relationship Id="rId486" Type="http://schemas.openxmlformats.org/officeDocument/2006/relationships/hyperlink" Target="https://www.biospace.com/article/releases/canada-to-receive-2-million-doses-of-astrazeneca-s-covid-19-vaccine-manufactured-by-the-serum-institute-of-india/" TargetMode="External"/><Relationship Id="rId43" Type="http://schemas.openxmlformats.org/officeDocument/2006/relationships/hyperlink" Target="https://www.biopharma-reporter.com/Article/2020/11/05/Australia-COVID-19-vaccine-agreements-with-Novavax-Pfizer" TargetMode="External"/><Relationship Id="rId139" Type="http://schemas.openxmlformats.org/officeDocument/2006/relationships/hyperlink" Target="https://www.reuters.com/article/us-health-coronavirus-australia/australia-halts-local-covid-19-vaccine-development-due-to-false-hiv-positives-idUSKBN28K39A" TargetMode="External"/><Relationship Id="rId290" Type="http://schemas.openxmlformats.org/officeDocument/2006/relationships/hyperlink" Target="https://www.pfizer.com.sg/pfizer-and-biontech-supply-singapore-vaccine-candidate-combat-covid-19" TargetMode="External"/><Relationship Id="rId304" Type="http://schemas.openxmlformats.org/officeDocument/2006/relationships/hyperlink" Target="https://www.reuters.com/article/health-coronavirus-mexico-cansino/update-1-chinas-cansinobio-says-mexico-approves-covid-19-vaccine-for-emergency-use-idUSL1N2KG0NO" TargetMode="External"/><Relationship Id="rId346" Type="http://schemas.openxmlformats.org/officeDocument/2006/relationships/hyperlink" Target="https://www.reuters.com/article/health-coronavirus-russia-vaccine-vietna/vietnam-approves-russias-sputnik-v-covid-19-vaccine-ifax-idUSR4N2KQ00E" TargetMode="External"/><Relationship Id="rId388" Type="http://schemas.openxmlformats.org/officeDocument/2006/relationships/hyperlink" Target="http://www.xinhuanet.com/english/2021-02/03/c_139717615.htm" TargetMode="External"/><Relationship Id="rId511" Type="http://schemas.openxmlformats.org/officeDocument/2006/relationships/hyperlink" Target="https://www.reuters.com/article/us-health-coronavirus-africa-idUSKBN29X1CE" TargetMode="External"/><Relationship Id="rId85" Type="http://schemas.openxmlformats.org/officeDocument/2006/relationships/hyperlink" Target="https://ir.novavax.com/news-releases/news-release-details/novavax-announces-agreement-government-new-zealand-107-million" TargetMode="External"/><Relationship Id="rId150" Type="http://schemas.openxmlformats.org/officeDocument/2006/relationships/hyperlink" Target="https://www.reuters.com/article/us-health-coronavirus-philippines-vaccin/philippines-signs-deal-to-secure-30-million-doses-of-covid-19-vaccine-covovax-distributor-idUSKBN29F0FG" TargetMode="External"/><Relationship Id="rId192" Type="http://schemas.openxmlformats.org/officeDocument/2006/relationships/hyperlink" Target="https://thehill.com/policy/international/middle-east-north-africa/529626-saudi-arabia-approves-pfizer-coronavirus-vaccine" TargetMode="External"/><Relationship Id="rId206" Type="http://schemas.openxmlformats.org/officeDocument/2006/relationships/hyperlink" Target="https://www.pharmiweb.com/press-release/2021-01-14/sputnik-v-vaccine-registered-in-venezuela" TargetMode="External"/><Relationship Id="rId413" Type="http://schemas.openxmlformats.org/officeDocument/2006/relationships/hyperlink" Target="https://www.nytimes.com/interactive/2020/science/coronavirus-vaccine-tracker.html" TargetMode="External"/><Relationship Id="rId248" Type="http://schemas.openxmlformats.org/officeDocument/2006/relationships/hyperlink" Target="https://www.pm.gov.au/media/pfizer-vaccine-approved" TargetMode="External"/><Relationship Id="rId455" Type="http://schemas.openxmlformats.org/officeDocument/2006/relationships/hyperlink" Target="https://www.reuters.com/article/us-health-coronavirus-thailand-tourism/thailand-approves-quarantine-waiver-for-tourists-orders-more-vaccines-idUSKBN2BI1AA" TargetMode="External"/><Relationship Id="rId497" Type="http://schemas.openxmlformats.org/officeDocument/2006/relationships/hyperlink" Target="https://apnews.com/article/health-morocco-coronavirus-pandemic-coronavirus-vaccine-8e862bb6df677e0ade535ca8e32d2b34" TargetMode="External"/><Relationship Id="rId12" Type="http://schemas.openxmlformats.org/officeDocument/2006/relationships/hyperlink" Target="https://www.reuters.com/article/us-health-coronavirus-vaccine-germany/germany-secured-50-million-vaccine-doses-from-curevac-biontech-on-top-of-eu-supplies-document-idUSKBN29D1WU" TargetMode="External"/><Relationship Id="rId108" Type="http://schemas.openxmlformats.org/officeDocument/2006/relationships/hyperlink" Target="https://www.sanofi.com/en/media-room/press-releases/2020/2020-09-22-18-30-00" TargetMode="External"/><Relationship Id="rId315" Type="http://schemas.openxmlformats.org/officeDocument/2006/relationships/hyperlink" Target="https://www.reuters.com/article/health-coronavirus-bolivia-vaccine/bolivia-signs-deal-with-chinas-sinopharm-for-coronavirus-vaccine-idUSL1N2KH0XF" TargetMode="External"/><Relationship Id="rId357" Type="http://schemas.openxmlformats.org/officeDocument/2006/relationships/hyperlink" Target="https://www.amny.com/news/iraq-signs-deal-to-receive-russias-sputnik-v-vaccine/" TargetMode="External"/><Relationship Id="rId54" Type="http://schemas.openxmlformats.org/officeDocument/2006/relationships/hyperlink" Target="https://gulfnews.com/world/gulf/kuwait/covid-19-kuwait-to-get-1-million-pfizer-vaccines-doses-by-end-of-2020-1.75190616" TargetMode="External"/><Relationship Id="rId96" Type="http://schemas.openxmlformats.org/officeDocument/2006/relationships/hyperlink" Target="https://www.thepharmaletter.com/article/uzbekistan-adds-to-orders-for-sputnik-v" TargetMode="External"/><Relationship Id="rId161" Type="http://schemas.openxmlformats.org/officeDocument/2006/relationships/hyperlink" Target="https://www.businesswire.com/news/home/20201125005466/en/COVAXX-Announces-2.8-Billion-in-Advance-Purchase-Commitments-to-Deliver-More-Than-140-Million-Vaccine-Doses-to-Emerging-Countries" TargetMode="External"/><Relationship Id="rId217" Type="http://schemas.openxmlformats.org/officeDocument/2006/relationships/hyperlink" Target="https://www.arabnews.com/node/1786531/middle-east" TargetMode="External"/><Relationship Id="rId399" Type="http://schemas.openxmlformats.org/officeDocument/2006/relationships/hyperlink" Target="https://www.npr.org/sections/coronavirus-live-updates/2021/03/04/973585265/data-show-indias-homegrown-covid-19-vaccine-works-2-months-after-it-was-approved" TargetMode="External"/><Relationship Id="rId259" Type="http://schemas.openxmlformats.org/officeDocument/2006/relationships/hyperlink" Target="https://rpp.pe/peru/actualidad/canciller-estamos-a-punto-de-cerrar-contrato-con-pfizer-y-hemos-avanzado-negociaciones-con-johnson-johnson-y-moderna-noticia-1317961?ref=rpp" TargetMode="External"/><Relationship Id="rId424" Type="http://schemas.openxmlformats.org/officeDocument/2006/relationships/hyperlink" Target="https://www.bbc.com/news/world-asia-china-55498197" TargetMode="External"/><Relationship Id="rId466" Type="http://schemas.openxmlformats.org/officeDocument/2006/relationships/hyperlink" Target="https://www.reuters.com/article/health-coronavirus-philippines-vaccine/philippines-books-25-million-doses-of-sinovacs-covid-19-vaccine-idUSL4N2JM18A" TargetMode="External"/><Relationship Id="rId23" Type="http://schemas.openxmlformats.org/officeDocument/2006/relationships/hyperlink" Target="https://www.reuters.com/article/us-health-coronavirus-chile-astrazeneca-idUSKBN2931QF" TargetMode="External"/><Relationship Id="rId119" Type="http://schemas.openxmlformats.org/officeDocument/2006/relationships/hyperlink" Target="https://www.aa.com.tr/en/asia-pacific/indonesian-team-in-china-to-check-covid-19-vaccines/2008887" TargetMode="External"/><Relationship Id="rId270" Type="http://schemas.openxmlformats.org/officeDocument/2006/relationships/hyperlink" Target="https://www.reuters.com/article/us-health-coronavirus-paraguay-idUSKBN29K1XX" TargetMode="External"/><Relationship Id="rId326" Type="http://schemas.openxmlformats.org/officeDocument/2006/relationships/hyperlink" Target="https://www.reuters.com/article/us-health-coronavirus-japan-vaccine/japan-health-ministry-says-it-has-approved-pfizers-covid-19-vaccine-idUSKBN2AE083" TargetMode="External"/><Relationship Id="rId65" Type="http://schemas.openxmlformats.org/officeDocument/2006/relationships/hyperlink" Target="https://www.firstpost.com/health/uk-signs-deals-with-pfizer-biontech-and-valneva-to-secure-90-million-doses-of-possible-covid-19-vaccines-8619221.html" TargetMode="External"/><Relationship Id="rId130" Type="http://schemas.openxmlformats.org/officeDocument/2006/relationships/hyperlink" Target="https://valneva.com/press-release/valneva-announces-major-covid-19-vaccine-partnership-with-u-k-government/" TargetMode="External"/><Relationship Id="rId368" Type="http://schemas.openxmlformats.org/officeDocument/2006/relationships/hyperlink" Target="https://www.reuters.com/article/health-coronavirus-zimbabwe-vaccine/update-1-zimbabwe-to-buy-12-mln-more-covid-19-vaccine-doses-from-china-idUSL1N2KU20B" TargetMode="External"/><Relationship Id="rId172" Type="http://schemas.openxmlformats.org/officeDocument/2006/relationships/hyperlink" Target="https://www.reuters.com/article/us-health-coronavirus-peru/peru-inks-deals-with-sinopharm-astrazeneca-for-coronavirus-vaccines-president-idINKBN29B2JX" TargetMode="External"/><Relationship Id="rId228" Type="http://schemas.openxmlformats.org/officeDocument/2006/relationships/hyperlink" Target="https://www.reuters.com/article/us-health-coronavirus-thailand-idUSKBN29A0VF" TargetMode="External"/><Relationship Id="rId435" Type="http://schemas.openxmlformats.org/officeDocument/2006/relationships/hyperlink" Target="https://www.reuters.com/article/us-health-coronavirus-china-vaccine/china-approves-two-more-domestic-covid-19-vaccines-for-public-use-idUSKBN2AP1MW" TargetMode="External"/><Relationship Id="rId477" Type="http://schemas.openxmlformats.org/officeDocument/2006/relationships/hyperlink" Target="http://www.xinhuanet.com/english/asiapacific/2021-04/03/c_139855478.htm" TargetMode="External"/><Relationship Id="rId281" Type="http://schemas.openxmlformats.org/officeDocument/2006/relationships/hyperlink" Target="https://www.srbija.gov.rs/vest/en/165409/first-shipment-of-pfizer-biontech-vaccine-arrives-in-serbia.php" TargetMode="External"/><Relationship Id="rId337" Type="http://schemas.openxmlformats.org/officeDocument/2006/relationships/hyperlink" Target="https://en.globes.co.il/en/article-israel-changed-plans-in-buying-astrazeneca-vaccine-1001350876" TargetMode="External"/><Relationship Id="rId502" Type="http://schemas.openxmlformats.org/officeDocument/2006/relationships/hyperlink" Target="https://www.khmertimeskh.com/50830534/1-5-million-doses-of-chinas-sinovac-vaccines-arrive-in-cambodia-the-government-plans-to-buy-another-4-million-doses/" TargetMode="External"/><Relationship Id="rId34" Type="http://schemas.openxmlformats.org/officeDocument/2006/relationships/hyperlink" Target="https://www.reuters.com/article/idUSKBN27Z0F7" TargetMode="External"/><Relationship Id="rId76" Type="http://schemas.openxmlformats.org/officeDocument/2006/relationships/hyperlink" Target="https://globalnews.ca/news/7251593/canada-pfizer-coronavirus-vaccine/" TargetMode="External"/><Relationship Id="rId141" Type="http://schemas.openxmlformats.org/officeDocument/2006/relationships/hyperlink" Target="https://cairoscene.com/Buzz/Egypt-Secures-30-Million-Doses-of-Oxford-s-COVID-19-Vaccine" TargetMode="External"/><Relationship Id="rId379" Type="http://schemas.openxmlformats.org/officeDocument/2006/relationships/hyperlink" Target="https://www.reuters.com/article/health-coronavirus-brazil-vaccines/exclusive-brazil-in-talks-for-63-mln-moderna-covid-19-shots-by-jan-2022-document-idUSE5N2HA02A" TargetMode="External"/><Relationship Id="rId7" Type="http://schemas.openxmlformats.org/officeDocument/2006/relationships/hyperlink" Target="http://www.koreaherald.com/view.php?ud=20201224000724" TargetMode="External"/><Relationship Id="rId183" Type="http://schemas.openxmlformats.org/officeDocument/2006/relationships/hyperlink" Target="https://www.aa.com.tr/en/americas/chile-approves-pfizer-vaccine-for-emergency-use/2079258" TargetMode="External"/><Relationship Id="rId239" Type="http://schemas.openxmlformats.org/officeDocument/2006/relationships/hyperlink" Target="https://www.drfive.com/news/pfizer-vs-sinopharm-in-the-uae-which-covid-vaccine-should-i-take-153.htm" TargetMode="External"/><Relationship Id="rId390" Type="http://schemas.openxmlformats.org/officeDocument/2006/relationships/hyperlink" Target="https://thehill.com/policy/international/middle-east-north-africa/529626-saudi-arabia-approves-pfizer-coronavirus-vaccine" TargetMode="External"/><Relationship Id="rId404" Type="http://schemas.openxmlformats.org/officeDocument/2006/relationships/hyperlink" Target="https://twitter.com/DrSJaishankar/status/1363792442819026944?s=20" TargetMode="External"/><Relationship Id="rId446" Type="http://schemas.openxmlformats.org/officeDocument/2006/relationships/hyperlink" Target="https://chequeado.com/ultimas-noticias/alberto-fernandez-hasta-hoy-llegaron-al-pais-4-millones-de-dosis-un-6-de-las-dosis-que-hemos-contratado/" TargetMode="External"/><Relationship Id="rId250" Type="http://schemas.openxmlformats.org/officeDocument/2006/relationships/hyperlink" Target="https://www.reuters.com/article/health-coronavirus-colombia-vaccine/colombia-reaches-covid-19-vaccine-agreements-with-moderna-sinovac-idUSL8N2K47TN" TargetMode="External"/><Relationship Id="rId292" Type="http://schemas.openxmlformats.org/officeDocument/2006/relationships/hyperlink" Target="https://www.yicaiglobal.com/news/singapore-to-buy-covid-jab-from-china-sinovac-biotech" TargetMode="External"/><Relationship Id="rId306" Type="http://schemas.openxmlformats.org/officeDocument/2006/relationships/hyperlink" Target="https://www.reuters.com/article/health-coronavirus-ecuador-astrazeneca-idUSL1N2JZ0HC" TargetMode="External"/><Relationship Id="rId488" Type="http://schemas.openxmlformats.org/officeDocument/2006/relationships/hyperlink" Target="https://dominicantoday.com/dr/economy/2020/11/23/ua40m-astrazeneca-vaccines-arrive-feb-official/" TargetMode="External"/><Relationship Id="rId45" Type="http://schemas.openxmlformats.org/officeDocument/2006/relationships/hyperlink" Target="https://www.reuters.com/article/health-coronavirus-chile-pfizer/corrected-chilean-president-hails-pfizer-success-and-his-countrys-vaccine-purchase-agreement-idUSL1N2HV1WD" TargetMode="External"/><Relationship Id="rId87" Type="http://schemas.openxmlformats.org/officeDocument/2006/relationships/hyperlink" Target="https://www.hhs.gov/about/news/2020/07/07/hhs-dod-collaborate-novavax-produce-millions-covid-19-investigational-vaccine-doses-commercial-scale-manufacturing-demonstration-projects.html" TargetMode="External"/><Relationship Id="rId110" Type="http://schemas.openxmlformats.org/officeDocument/2006/relationships/hyperlink" Target="https://www.biopharma-reporter.com/Article/2020/09/21/Sanofi-GSK-sign-deal-to-supply-EU-with-300-million-COVID-19-vaccine-doses" TargetMode="External"/><Relationship Id="rId348" Type="http://schemas.openxmlformats.org/officeDocument/2006/relationships/hyperlink" Target="https://apnews.com/article/canada-coronavirus-pandemic-coronavirus-vaccine-0e155e0690e67777ba2c8e1dd9f7db34" TargetMode="External"/><Relationship Id="rId513" Type="http://schemas.openxmlformats.org/officeDocument/2006/relationships/hyperlink" Target="https://www.reuters.com/article/uk-health-coronavirus-safrica-pfizer-idUSKBN2BT13M" TargetMode="External"/><Relationship Id="rId152" Type="http://schemas.openxmlformats.org/officeDocument/2006/relationships/hyperlink" Target="https://english.aawsat.com/home/article/2509826/saudi-arabia-signs-deal-delivery-joint-production-sputnik-v-vaccine-russia" TargetMode="External"/><Relationship Id="rId194" Type="http://schemas.openxmlformats.org/officeDocument/2006/relationships/hyperlink" Target="https://www.nytimes.com/2020/12/02/world/europe/pfizer-coronavirus-vaccine-approved-uk.html" TargetMode="External"/><Relationship Id="rId208" Type="http://schemas.openxmlformats.org/officeDocument/2006/relationships/hyperlink" Target="https://www.reuters.com/article/health-coronavirus-chile-sinovac/update-1-chile-regulator-greenlights-sinovac-covid-19-vaccine-for-emergency-use-idUSL1N2JV1KB" TargetMode="External"/><Relationship Id="rId415" Type="http://schemas.openxmlformats.org/officeDocument/2006/relationships/hyperlink" Target="https://rdif.ru/Eng_fullNews/6464/" TargetMode="External"/><Relationship Id="rId457" Type="http://schemas.openxmlformats.org/officeDocument/2006/relationships/hyperlink" Target="https://apnews.com/article/lebanon-coronavirus-pandemic-russia-financial-markets-coronavirus-vaccine-b81a58fa49d276315c5b6fed0ef8fe53" TargetMode="External"/><Relationship Id="rId240" Type="http://schemas.openxmlformats.org/officeDocument/2006/relationships/hyperlink" Target="https://www.predsednik.rs/en/press-center/news/one-million-doses-of-sinopharm-vaccines-arrived-in-serbia" TargetMode="External"/><Relationship Id="rId261" Type="http://schemas.openxmlformats.org/officeDocument/2006/relationships/hyperlink" Target="https://rpp.pe/peru/actualidad/canciller-estamos-a-punto-de-cerrar-contrato-con-pfizer-y-hemos-avanzado-negociaciones-con-johnson-johnson-y-moderna-noticia-1317961?ref=rpp" TargetMode="External"/><Relationship Id="rId478" Type="http://schemas.openxmlformats.org/officeDocument/2006/relationships/hyperlink" Target="https://caspiannews.com/news-detail/azerbaijan-gets-first-batch-of-covid-19-vaccine-directly-from-china-2021-4-2-0/" TargetMode="External"/><Relationship Id="rId499" Type="http://schemas.openxmlformats.org/officeDocument/2006/relationships/hyperlink" Target="https://www.fiercepharma.com/pharma/novavax-heels-coronavirus-shot-data-enters-massive-supply-deal-global-vaccine-consortium" TargetMode="External"/><Relationship Id="rId14" Type="http://schemas.openxmlformats.org/officeDocument/2006/relationships/hyperlink" Target="https://www.reuters.com/article/idUSL1N2JA0MJ" TargetMode="External"/><Relationship Id="rId35" Type="http://schemas.openxmlformats.org/officeDocument/2006/relationships/hyperlink" Target="https://themazatlanpost.com/2020/08/16/carlos-slim-gave-the-order-to-produce-vaccines-in-mexico/" TargetMode="External"/><Relationship Id="rId56" Type="http://schemas.openxmlformats.org/officeDocument/2006/relationships/hyperlink" Target="https://www.reuters.com/article/idUSL1N2ID0FL" TargetMode="External"/><Relationship Id="rId77" Type="http://schemas.openxmlformats.org/officeDocument/2006/relationships/hyperlink" Target="https://www.reuters.com/article/us-health-coronavirus-moderna-israel-idUSKBN23O2RA" TargetMode="External"/><Relationship Id="rId100" Type="http://schemas.openxmlformats.org/officeDocument/2006/relationships/hyperlink" Target="https://www.bloomberg.com/news/articles/2020-12-22/chile-has-more-than-enough-vaccine-doses-but-it-wants-more" TargetMode="External"/><Relationship Id="rId282" Type="http://schemas.openxmlformats.org/officeDocument/2006/relationships/hyperlink" Target="https://www.reuters.com/article/us-health-coronavirus-southkorea-idUSKBN2A30EW" TargetMode="External"/><Relationship Id="rId317" Type="http://schemas.openxmlformats.org/officeDocument/2006/relationships/hyperlink" Target="https://www.tga.gov.au/media-release/tga-provisionally-approves-astrazenecas-covid-19-vaccine" TargetMode="External"/><Relationship Id="rId338" Type="http://schemas.openxmlformats.org/officeDocument/2006/relationships/hyperlink" Target="https://www.channelnewsasia.com/news/asia/sri-lankan-officials-say-covid-19-vaccinations-advancing-14125604" TargetMode="External"/><Relationship Id="rId359" Type="http://schemas.openxmlformats.org/officeDocument/2006/relationships/hyperlink" Target="https://abcnews.go.com/Health/wireStory/mexico-rely-heavily-chinese-vaccines-76356162" TargetMode="External"/><Relationship Id="rId503" Type="http://schemas.openxmlformats.org/officeDocument/2006/relationships/hyperlink" Target="https://www.reuters.com/article/us-health-coronavirus-india-eu-exclusive/exclusive-eu-seeks-10-million-astrazeneca-vaccines-from-india-to-meet-shortfall-indian-source-idUSKBN2BO5H4" TargetMode="External"/><Relationship Id="rId8" Type="http://schemas.openxmlformats.org/officeDocument/2006/relationships/hyperlink" Target="https://investors.modernatx.com/news-releases/news-release-details/moderna-confirms-40-million-covid-19-vaccine-dose-supply" TargetMode="External"/><Relationship Id="rId98" Type="http://schemas.openxmlformats.org/officeDocument/2006/relationships/hyperlink" Target="https://www.reuters.com/article/us-health-coronavirus-vietnam-vaccine/vietnam-to-buy-russian-covid-19-vaccine-idUSKCN25A0M0" TargetMode="External"/><Relationship Id="rId121" Type="http://schemas.openxmlformats.org/officeDocument/2006/relationships/hyperlink" Target="https://www.reuters.com/article/health-coronavirus-malaysia/malaysia-buys-astrazeneca-covid-19-vaccines-seeks-more-from-china-russia-idUSKBN28W09K" TargetMode="External"/><Relationship Id="rId142" Type="http://schemas.openxmlformats.org/officeDocument/2006/relationships/hyperlink" Target="https://www.dinero.com.sv/en/breaking-news/government-of-el-salvador-signs-agreement-to-buy-2-million-covid-%E2%80%9319-vaccines.html" TargetMode="External"/><Relationship Id="rId163" Type="http://schemas.openxmlformats.org/officeDocument/2006/relationships/hyperlink" Target="https://www.telegraph.co.uk/news/2020/10/18/uk-could-get-coronavirus-shots-new-year-pharma-giant-pfizer/" TargetMode="External"/><Relationship Id="rId184" Type="http://schemas.openxmlformats.org/officeDocument/2006/relationships/hyperlink" Target="https://www.reuters.com/article/us-health-coronavirus-colombia-vaccine/colombia-regulator-approves-pfizer-biontech-vaccine-for-emergency-use-idUSKBN29B02M" TargetMode="External"/><Relationship Id="rId219" Type="http://schemas.openxmlformats.org/officeDocument/2006/relationships/hyperlink" Target="https://www.cnn.com/2021/01/17/americas/brazil-coronavac-oxford-astrazeneca-emergency-authorization-intl/index.html" TargetMode="External"/><Relationship Id="rId370" Type="http://schemas.openxmlformats.org/officeDocument/2006/relationships/hyperlink" Target="https://www.reuters.com/article/healthcoronavirus-honduras/honduras-orders-70000-doses-of-russias-sputnik-v-covid-19-vaccine-idUSL1N2KU28H" TargetMode="External"/><Relationship Id="rId391" Type="http://schemas.openxmlformats.org/officeDocument/2006/relationships/hyperlink" Target="https://www.reuters.com/article/health-coronavirus-eu-approval/eu-commission-gives-final-approval-to-jj-vaccine-idUSS8N2K306M" TargetMode="External"/><Relationship Id="rId405" Type="http://schemas.openxmlformats.org/officeDocument/2006/relationships/hyperlink" Target="https://www.dnaindia.com/world/report-iran-to-get-500000-doses-of-covaxin-first-tranche-sent-already-2880583" TargetMode="External"/><Relationship Id="rId426" Type="http://schemas.openxmlformats.org/officeDocument/2006/relationships/hyperlink" Target="https://www.tvperu.gob.pe/noticias/internacionales/brasil-anuncia-compra-de-100-millones-de-dosis-de-la-vacuna-de-pfizer" TargetMode="External"/><Relationship Id="rId447" Type="http://schemas.openxmlformats.org/officeDocument/2006/relationships/hyperlink" Target="https://www.who.int/news/item/31-12-2020-who-issues-its-first-emergency-use-validation-for-a-covid-19-vaccine-and-emphasizes-need-for-equitable-global-access" TargetMode="External"/><Relationship Id="rId230" Type="http://schemas.openxmlformats.org/officeDocument/2006/relationships/hyperlink" Target="https://www.infobae.com/america/america-latina/2021/01/23/lacalle-pou-confirmo-que-las-vacunas-contra-el-coronavirus-de-pfizer-y-sinovac-llegaran-a-uruguay-en-marzo/" TargetMode="External"/><Relationship Id="rId251" Type="http://schemas.openxmlformats.org/officeDocument/2006/relationships/hyperlink" Target="https://www.reuters.com/article/health-coronavirus-colombia-vaccine/colombia-reaches-covid-19-vaccine-agreements-with-moderna-sinovac-idUSL8N2K47TN" TargetMode="External"/><Relationship Id="rId468" Type="http://schemas.openxmlformats.org/officeDocument/2006/relationships/hyperlink" Target="https://www.reuters.com/article/us-health-coronavirus-el-salvador-china-idUSKBN2BR0RM" TargetMode="External"/><Relationship Id="rId489" Type="http://schemas.openxmlformats.org/officeDocument/2006/relationships/hyperlink" Target="https://www.reuters.com/article/health-coronavirus-dominicanrepublic-vac/dominican-republic-launches-covid-19-vaccination-campaign-idUSL8N2KM77N" TargetMode="External"/><Relationship Id="rId25" Type="http://schemas.openxmlformats.org/officeDocument/2006/relationships/hyperlink" Target="https://www.presidencia.go.cr/comunicados/2020/11/costa-rica-firma-acuerdo-con-astrazeneca-para-suministro-de-vacuna-candidata-contra-el-sars-cov-2/" TargetMode="External"/><Relationship Id="rId46" Type="http://schemas.openxmlformats.org/officeDocument/2006/relationships/hyperlink" Target="https://finance.yahoo.com/news/china-secures-100m-doses-pfizer-074155989.html" TargetMode="External"/><Relationship Id="rId67" Type="http://schemas.openxmlformats.org/officeDocument/2006/relationships/hyperlink" Target="https://www.pfizer.com/news/press-release/press-release-detail/pfizer-and-biontech-announce-agreement-us-government-600" TargetMode="External"/><Relationship Id="rId272" Type="http://schemas.openxmlformats.org/officeDocument/2006/relationships/hyperlink" Target="https://www.bbc.com/news/world-europe-55862233" TargetMode="External"/><Relationship Id="rId293" Type="http://schemas.openxmlformats.org/officeDocument/2006/relationships/hyperlink" Target="https://www.atlanticcouncil.org/blogs/ukrainealert/ukraine-signs-vaccine-deal-but-delays-highlight-urgent-need-for-healthcare-reform/" TargetMode="External"/><Relationship Id="rId307" Type="http://schemas.openxmlformats.org/officeDocument/2006/relationships/hyperlink" Target="https://www.usnews.com/news/business/articles/2021-02-17/pfizer-biontech-to-get-eu-200-million-more-covid-19-shots" TargetMode="External"/><Relationship Id="rId328" Type="http://schemas.openxmlformats.org/officeDocument/2006/relationships/hyperlink" Target="https://www.africanews.com/2021/02/24/egypt-approves-russia-s-sputnik-v-vaccine-for-inoculation/" TargetMode="External"/><Relationship Id="rId349" Type="http://schemas.openxmlformats.org/officeDocument/2006/relationships/hyperlink" Target="https://elcomercio.pe/mundo/latinoamerica/coronavirus-chile-dona-20000-dosis-de-vacunas-de-sinovac-contra-el-covid-19-a-ecuador-nndc-noticia/" TargetMode="External"/><Relationship Id="rId514" Type="http://schemas.openxmlformats.org/officeDocument/2006/relationships/printerSettings" Target="../printerSettings/printerSettings1.bin"/><Relationship Id="rId88" Type="http://schemas.openxmlformats.org/officeDocument/2006/relationships/hyperlink" Target="https://ir.novavax.com/news-releases/news-release-details/novavax-awarded-department-defense-contract-covid-19-vaccine" TargetMode="External"/><Relationship Id="rId111" Type="http://schemas.openxmlformats.org/officeDocument/2006/relationships/hyperlink" Target="https://www.gsk.com/en-gb/media/press-releases/sanofi-and-gsk-agree-with-the-uk-government-to-supply-up-to-60-million-doses-of-covid-19-vaccine/" TargetMode="External"/><Relationship Id="rId132" Type="http://schemas.openxmlformats.org/officeDocument/2006/relationships/hyperlink" Target="https://www.who.int/news/item/18-12-2020-covax-announces-additional-deals-to-access-promising-covid-19-vaccine-candidates-plans-global-rollout-starting-q1-2021" TargetMode="External"/><Relationship Id="rId153" Type="http://schemas.openxmlformats.org/officeDocument/2006/relationships/hyperlink" Target="https://kfgo.com/2021/01/12/ukraine-pharma-group-to-supply-5-million-doses-of-sinovac-covid-19-vaccine-in-first-half/" TargetMode="External"/><Relationship Id="rId174" Type="http://schemas.openxmlformats.org/officeDocument/2006/relationships/hyperlink" Target="https://www.irishtimes.com/news/world/africa/african-union-secures-270m-covid-19-vaccine-doses-as-cases-surge-on-continent-1.4458678" TargetMode="External"/><Relationship Id="rId195" Type="http://schemas.openxmlformats.org/officeDocument/2006/relationships/hyperlink" Target="https://www.pfizer.com/news/press-release/press-release-detail/pfizer-and-biontech-celebrate-historic-first-authorization" TargetMode="External"/><Relationship Id="rId209" Type="http://schemas.openxmlformats.org/officeDocument/2006/relationships/hyperlink" Target="https://www.reuters.com/article/us-health-coronavirus-indonesia/indonesia-approves-chinas-sinovac-vaccine-as-infections-surge-idUSKBN29G0RP" TargetMode="External"/><Relationship Id="rId360" Type="http://schemas.openxmlformats.org/officeDocument/2006/relationships/hyperlink" Target="https://www.reuters.com/article/us-health-coronavirus-mexico-vaccines-idUSKBN2B11OY" TargetMode="External"/><Relationship Id="rId381" Type="http://schemas.openxmlformats.org/officeDocument/2006/relationships/hyperlink" Target="https://www.reuters.com/article/us-health-coronavirus-ukraine-vaccine-idUSKBN2AN11M" TargetMode="External"/><Relationship Id="rId416" Type="http://schemas.openxmlformats.org/officeDocument/2006/relationships/hyperlink" Target="https://rdif.ru/Eng_fullNews/6503/" TargetMode="External"/><Relationship Id="rId220" Type="http://schemas.openxmlformats.org/officeDocument/2006/relationships/hyperlink" Target="https://scroll.in/latest/983861/coronavirus-centre-to-procure-55-lakh-doses-of-bharat-biotechs-vaccine" TargetMode="External"/><Relationship Id="rId241" Type="http://schemas.openxmlformats.org/officeDocument/2006/relationships/hyperlink" Target="https://www.fiercepharma.com/pharma/order-up-u-s-goverment-calls-pfizer-moderna-for-200-million-more-vaccines" TargetMode="External"/><Relationship Id="rId437" Type="http://schemas.openxmlformats.org/officeDocument/2006/relationships/hyperlink" Target="https://www.reuters.com/article/health-coronavirus-costa-rica/costa-rica-boosts-pfizer-contract-to-4-mln-covid-19-vaccine-doses-idUSL1N2LD1HL" TargetMode="External"/><Relationship Id="rId458" Type="http://schemas.openxmlformats.org/officeDocument/2006/relationships/hyperlink" Target="https://www.moph.gov.lb/en/Pages/127/48209/" TargetMode="External"/><Relationship Id="rId479" Type="http://schemas.openxmlformats.org/officeDocument/2006/relationships/hyperlink" Target="https://medicalxpress.com/news/2021-03-brazil-grants-full-oxford-vaccine.html" TargetMode="External"/><Relationship Id="rId15" Type="http://schemas.openxmlformats.org/officeDocument/2006/relationships/hyperlink" Target="https://www.taiwannews.com.tw/en/news/4028446" TargetMode="External"/><Relationship Id="rId36" Type="http://schemas.openxmlformats.org/officeDocument/2006/relationships/hyperlink" Target="https://apnews.com/article/thailand-coronavirus-pandemic-prayuth-chan-ocha-7e974f2bca97cd58304e99a5a2c34c07" TargetMode="External"/><Relationship Id="rId57" Type="http://schemas.openxmlformats.org/officeDocument/2006/relationships/hyperlink" Target="https://www.reuters.com/article/us-health-coronavirus-mexico/mexico-signs-deal-with-pfizer-for-34-4-million-doses-of-covid-19-vaccine-idUSKBN28C2VK" TargetMode="External"/><Relationship Id="rId262" Type="http://schemas.openxmlformats.org/officeDocument/2006/relationships/hyperlink" Target="https://asia.nikkei.com/Spotlight/Coronavirus/Japan-seals-deal-with-Pfizer-for-COVID-shots-for-72m-people" TargetMode="External"/><Relationship Id="rId283" Type="http://schemas.openxmlformats.org/officeDocument/2006/relationships/hyperlink" Target="https://emirateswoman.com/dubai-approves-the-pfizer-biontech-vaccine-for-free/" TargetMode="External"/><Relationship Id="rId318" Type="http://schemas.openxmlformats.org/officeDocument/2006/relationships/hyperlink" Target="https://ec.europa.eu/commission/presscorner/detail/en/IP_21_302" TargetMode="External"/><Relationship Id="rId339" Type="http://schemas.openxmlformats.org/officeDocument/2006/relationships/hyperlink" Target="https://ticotimes.net/2021/02/27/costa-rica-authorizes-astrazeneca-vaccine-against-covid-19" TargetMode="External"/><Relationship Id="rId490" Type="http://schemas.openxmlformats.org/officeDocument/2006/relationships/hyperlink" Target="https://www.ispionline.it/en/pubblicazione/our-vaccine-political-significance-uzbek-chinese-vaccine-29801" TargetMode="External"/><Relationship Id="rId504" Type="http://schemas.openxmlformats.org/officeDocument/2006/relationships/hyperlink" Target="https://www.bbc.com/news/world-europe-55862233" TargetMode="External"/><Relationship Id="rId78" Type="http://schemas.openxmlformats.org/officeDocument/2006/relationships/hyperlink" Target="http://www.reuters.com/article/us-health-coronavirus-moderna-switzerlan/switzerland-increases-order-for-modernas-covid-19-vaccine-idUSKBN28I1WJ" TargetMode="External"/><Relationship Id="rId99" Type="http://schemas.openxmlformats.org/officeDocument/2006/relationships/hyperlink" Target="https://www.jnj.com/johnson-johnson-announces-agreement-in-principle-with-government-of-canada-to-supply-its-covid19-vaccine-candidate" TargetMode="External"/><Relationship Id="rId101" Type="http://schemas.openxmlformats.org/officeDocument/2006/relationships/hyperlink" Target="https://www.who.int/news/item/18-12-2020-covax-announces-additional-deals-to-access-promising-covid-19-vaccine-candidates-plans-global-rollout-starting-q1-2021" TargetMode="External"/><Relationship Id="rId122" Type="http://schemas.openxmlformats.org/officeDocument/2006/relationships/hyperlink" Target="https://gulfnews.com/world/gulf/saudi/coronavirus-saudi-arabia-signs-vaccine-agreement-with-germanys-curevac-1.1606770302880" TargetMode="External"/><Relationship Id="rId143" Type="http://schemas.openxmlformats.org/officeDocument/2006/relationships/hyperlink" Target="https://www.reuters.com/article/us-health-coronavirus-brazil/brazil-in-advanced-talks-with-pfizer-to-buy-70-million-covid-19-vaccine-doses-idUSKBN28H2Y7" TargetMode="External"/><Relationship Id="rId164" Type="http://schemas.openxmlformats.org/officeDocument/2006/relationships/hyperlink" Target="https://ir.novavax.com/news-releases/news-release-details/novavax-and-canada-reach-agreement-principle-acquire-novavax" TargetMode="External"/><Relationship Id="rId185" Type="http://schemas.openxmlformats.org/officeDocument/2006/relationships/hyperlink" Target="https://www.reuters.com/article/us-health-coronavirus-costarica/costa-rica-authorizes-pfizers-covid-19-vaccine-health-ministry-idUSKBN28Q01J" TargetMode="External"/><Relationship Id="rId350" Type="http://schemas.openxmlformats.org/officeDocument/2006/relationships/hyperlink" Target="http://www.lankaweb.com/news/items/2021/02/19/sri-lanka-to-procure-10-million-doses-of-covid-19-vaccine-from-india-report/comment-page-1/" TargetMode="External"/><Relationship Id="rId371" Type="http://schemas.openxmlformats.org/officeDocument/2006/relationships/hyperlink" Target="https://www.reuters.com/article/healthcoronavirus-honduras/honduras-orders-70000-doses-of-russias-sputnik-v-covid-19-vaccine-idUSL1N2KU28H" TargetMode="External"/><Relationship Id="rId406" Type="http://schemas.openxmlformats.org/officeDocument/2006/relationships/hyperlink" Target="https://www.reuters.com/article/us-health-coronavirus-newzealand/new-zealand-to-buy-enough-pfizer-covid-19-vaccines-for-entire-population-idUSKBN2B008J" TargetMode="External"/><Relationship Id="rId9" Type="http://schemas.openxmlformats.org/officeDocument/2006/relationships/hyperlink" Target="https://www.dailysabah.com/turkey/biontech-says-turkey-to-receive-45-million-coronavirus-vaccine-doses-by-march/news" TargetMode="External"/><Relationship Id="rId210" Type="http://schemas.openxmlformats.org/officeDocument/2006/relationships/hyperlink" Target="https://apnews.com/article/turkey-china-coronavirus-pandemic-coronavirus-vaccine-ac68dcf62293e0cc70942a1c218681a8" TargetMode="External"/><Relationship Id="rId392" Type="http://schemas.openxmlformats.org/officeDocument/2006/relationships/hyperlink" Target="http://www.businessworld.in/article/Iraq-approves-Sinopharm-AstraZeneca-COVID-19-vaccines-for-emergency-use/19-01-2021-367325/" TargetMode="External"/><Relationship Id="rId427" Type="http://schemas.openxmlformats.org/officeDocument/2006/relationships/hyperlink" Target="https://apnews.com/article/belarus-coronavirus-pandemic-latin-america-auto-racing-glance-russia-fcddcc286f8295421c0ff301c242dad0" TargetMode="External"/><Relationship Id="rId448" Type="http://schemas.openxmlformats.org/officeDocument/2006/relationships/hyperlink" Target="https://www.raps.org/news-and-articles/news-articles/2020/3/covid-19-vaccine-tracker" TargetMode="External"/><Relationship Id="rId469" Type="http://schemas.openxmlformats.org/officeDocument/2006/relationships/hyperlink" Target="https://www.reuters.com/article/us-health-coronavirus-pakistan-vaccine/pakistan-approves-chinese-cansinobio-covid-vaccine-for-emergency-use-idUSKBN2AC1FG" TargetMode="External"/><Relationship Id="rId26" Type="http://schemas.openxmlformats.org/officeDocument/2006/relationships/hyperlink" Target="https://www.astrazeneca.com/media-centre/press-releases/2020/astrazeneca-concludes-agreement-with-the-european-commission-for-the-supply-of-up-to-400-million-doses-of-azd1222-covid-19-vaccine.html" TargetMode="External"/><Relationship Id="rId231" Type="http://schemas.openxmlformats.org/officeDocument/2006/relationships/hyperlink" Target="http://www.chinadaily.com.cn/a/202101/25/WS600e1da9a31024ad0baa4c28.html" TargetMode="External"/><Relationship Id="rId252" Type="http://schemas.openxmlformats.org/officeDocument/2006/relationships/hyperlink" Target="https://www.reuters.com/article/us-health-coronavirus-colombia-vaccine/colombia-in-talks-on-sputnik-other-covid-19-vaccines-health-minister-idUSKBN2A139Q" TargetMode="External"/><Relationship Id="rId273" Type="http://schemas.openxmlformats.org/officeDocument/2006/relationships/hyperlink" Target="https://finance.yahoo.com/news/thailand-approves-astrazeneca-southeast-asia-094029592.html" TargetMode="External"/><Relationship Id="rId294" Type="http://schemas.openxmlformats.org/officeDocument/2006/relationships/hyperlink" Target="https://www.reuters.com/article/health-coronavirus-chile-vaccine/chile-says-in-talks-with-russia-to-acquire-sputnik-v-vaccine-idUSL1N2KF1MB" TargetMode="External"/><Relationship Id="rId308" Type="http://schemas.openxmlformats.org/officeDocument/2006/relationships/hyperlink" Target="https://www.euractiv.com/section/politics/short_news/russia-offers-croatia-sputnik-v-vaccine/" TargetMode="External"/><Relationship Id="rId329" Type="http://schemas.openxmlformats.org/officeDocument/2006/relationships/hyperlink" Target="https://www.reuters.com/article/us-health-coronavirus-russia-iran/iran-approves-russian-coronavirus-vaccine-sputnik-v-idUSKBN29V1A8" TargetMode="External"/><Relationship Id="rId480" Type="http://schemas.openxmlformats.org/officeDocument/2006/relationships/hyperlink" Target="https://www.reuters.com/article/us-health-coronavirus-brazil/brazils-bolsonaro-orders-360-million-to-be-set-aside-for-astrazeneca-coronavirus-vaccine-idUSKCN2523BH" TargetMode="External"/><Relationship Id="rId47" Type="http://schemas.openxmlformats.org/officeDocument/2006/relationships/hyperlink" Target="https://thecitypaperbogota.com/news/colombia-secures-10-million-doses-of-pfizers-coronavirus-vaccine/26409" TargetMode="External"/><Relationship Id="rId68" Type="http://schemas.openxmlformats.org/officeDocument/2006/relationships/hyperlink" Target="https://www.pfizer.com/news/press-release/press-release-detail/pfizer-and-biontech-supply-us-100-million-additional-doses" TargetMode="External"/><Relationship Id="rId89" Type="http://schemas.openxmlformats.org/officeDocument/2006/relationships/hyperlink" Target="https://finance.yahoo.com/news/novavax-supply-40-mln-doses-150412203.html" TargetMode="External"/><Relationship Id="rId112" Type="http://schemas.openxmlformats.org/officeDocument/2006/relationships/hyperlink" Target="https://www.usatoday.com/story/news/2020/07/31/2-1-billion-sanofi-gsk-deal-100-million-coronavirus-vaccine-doses/5554814002/" TargetMode="External"/><Relationship Id="rId133" Type="http://schemas.openxmlformats.org/officeDocument/2006/relationships/hyperlink" Target="https://www.gavi.org/news/media-room/100-million-covid-19-vaccine-doses-available-low-and-middle-income-countries-2021" TargetMode="External"/><Relationship Id="rId154" Type="http://schemas.openxmlformats.org/officeDocument/2006/relationships/hyperlink" Target="https://www.nytimes.com/2021/01/07/business/china-coronavirus-vaccine-sinovac.html" TargetMode="External"/><Relationship Id="rId175" Type="http://schemas.openxmlformats.org/officeDocument/2006/relationships/hyperlink" Target="https://www.youtube.com/watch?v=Z_yluxShX30&amp;amp;feature=youtu.be" TargetMode="External"/><Relationship Id="rId340" Type="http://schemas.openxmlformats.org/officeDocument/2006/relationships/hyperlink" Target="https://www.reuters.com/article/health-coronavirus-malaysia/malaysia-approves-sinovac-astrazeneca-covid-19-vaccines-for-use-idUSL3N2L02RR" TargetMode="External"/><Relationship Id="rId361" Type="http://schemas.openxmlformats.org/officeDocument/2006/relationships/hyperlink" Target="https://www.reuters.com/article/us-health-coronavirus-ukraine-vaccine-idUSKBN2B11H6" TargetMode="External"/><Relationship Id="rId196" Type="http://schemas.openxmlformats.org/officeDocument/2006/relationships/hyperlink" Target="https://medicalxpress.com/news/2020-12-jordan-pfizer-biontech-covid-vaccine.html" TargetMode="External"/><Relationship Id="rId200" Type="http://schemas.openxmlformats.org/officeDocument/2006/relationships/hyperlink" Target="https://www.bbc.com/news/health-55586410" TargetMode="External"/><Relationship Id="rId382" Type="http://schemas.openxmlformats.org/officeDocument/2006/relationships/hyperlink" Target="https://www.rappler.com/nation/philippines-signs-deals-moderna-johnson-johnson-vaccines" TargetMode="External"/><Relationship Id="rId417" Type="http://schemas.openxmlformats.org/officeDocument/2006/relationships/hyperlink" Target="https://www.rappler.com/nation/philippines-gives-emergency-approval-russia-sputnik-covid-19-vaccine" TargetMode="External"/><Relationship Id="rId438" Type="http://schemas.openxmlformats.org/officeDocument/2006/relationships/hyperlink" Target="https://www.reuters.com/article/us-health-coronavirus-india-vaccine/ocugen-seeks-to-sell-100-million-indian-vaccine-doses-in-u-s-in-2021-idUSKBN2B72GH" TargetMode="External"/><Relationship Id="rId459" Type="http://schemas.openxmlformats.org/officeDocument/2006/relationships/hyperlink" Target="https://www.pna.gov.ph/articles/1134482" TargetMode="External"/><Relationship Id="rId16" Type="http://schemas.openxmlformats.org/officeDocument/2006/relationships/hyperlink" Target="https://sputnikvaccine.com/newsroom/pressreleases/rdif-to-supply-2-6-million-doses-of-russian-sputnik-v-coronavirus-vaccine-to-bolivia/" TargetMode="External"/><Relationship Id="rId221" Type="http://schemas.openxmlformats.org/officeDocument/2006/relationships/hyperlink" Target="https://www.bbc.com/news/world-europe-55401136" TargetMode="External"/><Relationship Id="rId242" Type="http://schemas.openxmlformats.org/officeDocument/2006/relationships/hyperlink" Target="https://www.fiercepharma.com/pharma/order-up-u-s-goverment-calls-pfizer-moderna-for-200-million-more-vaccines" TargetMode="External"/><Relationship Id="rId263" Type="http://schemas.openxmlformats.org/officeDocument/2006/relationships/hyperlink" Target="https://www.reuters.com/article/us-health-coronavirus-vaccine-china/china-to-provide-10-million-vaccine-doses-to-covax-initiative-idUSKBN2A30VZ" TargetMode="External"/><Relationship Id="rId284" Type="http://schemas.openxmlformats.org/officeDocument/2006/relationships/hyperlink" Target="https://www.usnews.com/news/world/articles/2021-02-03/singapore-approves-modernas-covid-19-vaccine-in-asia-first" TargetMode="External"/><Relationship Id="rId319" Type="http://schemas.openxmlformats.org/officeDocument/2006/relationships/hyperlink" Target="https://www.pfizer.com/news/press-release/press-release-detail/pfizer-and-biontech-supply-european-union-200-million" TargetMode="External"/><Relationship Id="rId470" Type="http://schemas.openxmlformats.org/officeDocument/2006/relationships/hyperlink" Target="https://www.reuters.com/article/us-health-coronavirus-pakistan-vaccine-e/exclusive-pakistan-to-receive-first-purchase-of-over-1-million-doses-of-chinese-vaccines-minister-idUSKBN2BF20I" TargetMode="External"/><Relationship Id="rId491" Type="http://schemas.openxmlformats.org/officeDocument/2006/relationships/hyperlink" Target="http://www.xinhuanet.com/world/2021-03/02/c_1127159263.htm" TargetMode="External"/><Relationship Id="rId505" Type="http://schemas.openxmlformats.org/officeDocument/2006/relationships/hyperlink" Target="https://www.thenews.com.pk/print/808558-first-shipment-of-single-dose-chinese-vaccine-to-reach-pakistan-on-Thursday" TargetMode="External"/><Relationship Id="rId37" Type="http://schemas.openxmlformats.org/officeDocument/2006/relationships/hyperlink" Target="https://www.reuters.com/article/us-health-coronavirus-southkorea/south-korea-to-buy-millions-of-coronavirus-vaccine-doses-but-sees-no-need-to-hurry-idUSKBN28I053" TargetMode="External"/><Relationship Id="rId58" Type="http://schemas.openxmlformats.org/officeDocument/2006/relationships/hyperlink" Target="https://www.reuters.com/article/idUSKBN26X0AC" TargetMode="External"/><Relationship Id="rId79" Type="http://schemas.openxmlformats.org/officeDocument/2006/relationships/hyperlink" Target="https://www.theguardian.com/world/2020/nov/16/uk-in-advanced-discussions-to-buy-moderna-covid-vaccine" TargetMode="External"/><Relationship Id="rId102" Type="http://schemas.openxmlformats.org/officeDocument/2006/relationships/hyperlink" Target="https://www.biopharma-reporter.com/Article/2020/10/08/Johnson-Johnson-to-supply-EU-with-up-to-400-million-COVID-19-vaccine-doses" TargetMode="External"/><Relationship Id="rId123" Type="http://schemas.openxmlformats.org/officeDocument/2006/relationships/hyperlink" Target="https://www.fiercepharma.com/pharma/curevac-eu-ink-supply-deal-for-up-to-405m-doses-mrna-coronavirus-shot-reuters" TargetMode="External"/><Relationship Id="rId144" Type="http://schemas.openxmlformats.org/officeDocument/2006/relationships/hyperlink" Target="https://www.bloomberg.com/news/articles/2020-08-31/trudeau-unveils-covid-19-vaccine-deals-with-novavax-j-j" TargetMode="External"/><Relationship Id="rId330" Type="http://schemas.openxmlformats.org/officeDocument/2006/relationships/hyperlink" Target="https://www.reuters.com/article/us-health-coronavirus-hongkong-sinovac/hong-kong-approves-chinas-sinovac-vaccine-rollout-from-february-26-idUSKBN2AI0PT" TargetMode="External"/><Relationship Id="rId90" Type="http://schemas.openxmlformats.org/officeDocument/2006/relationships/hyperlink" Target="https://www.batimes.com.ar/news/argentina/argentina-agrees-to-buy-25-million-doses-of-russias-covid-19-vaccine.phtml" TargetMode="External"/><Relationship Id="rId165" Type="http://schemas.openxmlformats.org/officeDocument/2006/relationships/hyperlink" Target="https://www.channelnewsasia.com/news/asia/indonesia-agreements-signed-100-million-doses-covid-19-13865446" TargetMode="External"/><Relationship Id="rId186" Type="http://schemas.openxmlformats.org/officeDocument/2006/relationships/hyperlink" Target="http://www.uniindia.com/news/world/health-ecuador-vaccine/2266006.html" TargetMode="External"/><Relationship Id="rId351" Type="http://schemas.openxmlformats.org/officeDocument/2006/relationships/hyperlink" Target="https://kelo.com/2021/02/04/panama-seeks-3-million-doses-of-russias-covid-19-vaccine-letter/" TargetMode="External"/><Relationship Id="rId372" Type="http://schemas.openxmlformats.org/officeDocument/2006/relationships/hyperlink" Target="https://www.reuters.com/article/healthcoronavirus-honduras/honduras-orders-70000-doses-of-russias-sputnik-v-covid-19-vaccine-idUSL1N2KU28H" TargetMode="External"/><Relationship Id="rId393" Type="http://schemas.openxmlformats.org/officeDocument/2006/relationships/hyperlink" Target="https://www.reuters.com/article/us-health-coronavirus-indonesia/indonesia-approves-astrazeneca-vaccine-for-emergency-use-idUSKBN2B10BE" TargetMode="External"/><Relationship Id="rId407" Type="http://schemas.openxmlformats.org/officeDocument/2006/relationships/hyperlink" Target="https://www.reuters.com/article/us-health-coronavirus-malaysia-vaccine/malaysia-to-buy-more-pfizer-biontech-vaccine-doses-bringing-total-secured-to-32-million-idUSKBN2B00DU" TargetMode="External"/><Relationship Id="rId428" Type="http://schemas.openxmlformats.org/officeDocument/2006/relationships/hyperlink" Target="https://www.livemint.com/news/india/no-covid-vaccine-shortage-in-any-state-renegotiating-price-of-doses-centre-11615461648496.html" TargetMode="External"/><Relationship Id="rId449" Type="http://schemas.openxmlformats.org/officeDocument/2006/relationships/hyperlink" Target="https://rdif.ru/Eng_fullNews/6216/" TargetMode="External"/><Relationship Id="rId211" Type="http://schemas.openxmlformats.org/officeDocument/2006/relationships/hyperlink" Target="http://www.chinadaily.com.cn/a/202101/20/WS6007971ea31024ad0baa3d44.html" TargetMode="External"/><Relationship Id="rId232" Type="http://schemas.openxmlformats.org/officeDocument/2006/relationships/hyperlink" Target="https://www.reuters.com/article/health-coronavirus-moderna-philippines-idUSL1N2L5077" TargetMode="External"/><Relationship Id="rId253" Type="http://schemas.openxmlformats.org/officeDocument/2006/relationships/hyperlink" Target="https://www.khaleejtimes.com/coronavirus-pandemic/covid-19-morocco-orders-65-million-vaccine-doses" TargetMode="External"/><Relationship Id="rId274" Type="http://schemas.openxmlformats.org/officeDocument/2006/relationships/hyperlink" Target="https://news.yahoo.com/south-africa-approves-astrazeneca-vaccine-122832754.html" TargetMode="External"/><Relationship Id="rId295" Type="http://schemas.openxmlformats.org/officeDocument/2006/relationships/hyperlink" Target="https://www.forbesmiddleeast.com/industry/healthcare/tunisia-to-get-2m-doses-of-covid-vaccine-from-pfizer" TargetMode="External"/><Relationship Id="rId309" Type="http://schemas.openxmlformats.org/officeDocument/2006/relationships/hyperlink" Target="http://global.chinadaily.com.cn/a/202102/11/WS60253201a31024ad0baa8c0a.html" TargetMode="External"/><Relationship Id="rId460" Type="http://schemas.openxmlformats.org/officeDocument/2006/relationships/hyperlink" Target="https://www.reuters.com/article/us-health-coronavirus-pakistan-vaccine-e/exclusive-pakistan-to-receive-first-purchase-of-over-1-million-doses-of-chinese-vaccines-minister-idUSKBN2BF20I" TargetMode="External"/><Relationship Id="rId481" Type="http://schemas.openxmlformats.org/officeDocument/2006/relationships/hyperlink" Target="https://portal.fiocruz.br/en/news/covid-19-vaccine-fiocruz-discloses-its-technological-order-agreement-astrazeneca" TargetMode="External"/><Relationship Id="rId27" Type="http://schemas.openxmlformats.org/officeDocument/2006/relationships/hyperlink" Target="https://www.indiatoday.in/world/story/astrazeneca-serum-institute-of-india-sii-supply-1-billion-doses-of-oxford-coronavirus-vaccine-covax-uk-pm-boris-johnson-unga-1725803-2020-09-27" TargetMode="External"/><Relationship Id="rId48" Type="http://schemas.openxmlformats.org/officeDocument/2006/relationships/hyperlink" Target="https://covid19.go.cr/firma-contrato-de-fabricacion-y-suministro-para-vacuna-contra-el-covid-19/" TargetMode="External"/><Relationship Id="rId69" Type="http://schemas.openxmlformats.org/officeDocument/2006/relationships/hyperlink" Target="https://investors.modernatx.com/news-releases/news-release-details/canada-exercises-increased-option-total-40-million-doses-mrna" TargetMode="External"/><Relationship Id="rId113" Type="http://schemas.openxmlformats.org/officeDocument/2006/relationships/hyperlink" Target="https://www.reuters.com/article/us-health-coronavirus-brazil-sao-paulo/brazils-sao-paulo-signs-agreement-with-sinovac-for-covid-vaccine-doses-idUSKBN26L3EO" TargetMode="External"/><Relationship Id="rId134" Type="http://schemas.openxmlformats.org/officeDocument/2006/relationships/hyperlink" Target="https://www.reuters.com/article/us-health-coronavirus-vietnam-vaccine-idUKKBN2990FQ?edition-redirect=uk" TargetMode="External"/><Relationship Id="rId320" Type="http://schemas.openxmlformats.org/officeDocument/2006/relationships/hyperlink" Target="https://www.africanews.com/2021/02/19/covid-19-africa-to-receive-300-million-doses-of-russia-s-sputnik-v-vaccine/" TargetMode="External"/><Relationship Id="rId80" Type="http://schemas.openxmlformats.org/officeDocument/2006/relationships/hyperlink" Target="https://www.foxbusiness.com/lifestyle/swiss-sign-moderna-deal-for-4-5m-coronavirus-vaccine-doses" TargetMode="External"/><Relationship Id="rId155" Type="http://schemas.openxmlformats.org/officeDocument/2006/relationships/hyperlink" Target="http://www.xinhuanet.com/english/2021-01/08/c_139651207.htm" TargetMode="External"/><Relationship Id="rId176" Type="http://schemas.openxmlformats.org/officeDocument/2006/relationships/hyperlink" Target="https://www.irishtimes.com/news/world/africa/african-union-secures-270m-covid-19-vaccine-doses-as-cases-surge-on-continent-1.4458678" TargetMode="External"/><Relationship Id="rId197" Type="http://schemas.openxmlformats.org/officeDocument/2006/relationships/hyperlink" Target="https://www.cnn.com/2021/01/06/europe/moderna-approval-eu-intl/index.html" TargetMode="External"/><Relationship Id="rId341" Type="http://schemas.openxmlformats.org/officeDocument/2006/relationships/hyperlink" Target="https://www.usnews.com/news/health-news/articles/2021-01-22/sri-lanka-approves-vaccine-amid-warnings-of-virus-spread" TargetMode="External"/><Relationship Id="rId362" Type="http://schemas.openxmlformats.org/officeDocument/2006/relationships/hyperlink" Target="https://www.reuters.com/article/us-health-coronavirus-ukraine-vaccine-idUSKBN2B11H6" TargetMode="External"/><Relationship Id="rId383" Type="http://schemas.openxmlformats.org/officeDocument/2006/relationships/hyperlink" Target="https://www.bloomberg.com/news/articles/2021-01-14/philippines-fda-approves-pfizer-vaccine-for-emergency-use" TargetMode="External"/><Relationship Id="rId418" Type="http://schemas.openxmlformats.org/officeDocument/2006/relationships/hyperlink" Target="https://www.theguardian.com/world/2020/aug/11/russia-approves-coronavirus-vaccine-despite-testing-safety-concerns-vladimir-putin" TargetMode="External"/><Relationship Id="rId439" Type="http://schemas.openxmlformats.org/officeDocument/2006/relationships/hyperlink" Target="https://www.thenews.com.pk/latest/805728-first-shipment-of-privately-imported-russian-vaccine-sputnik-arrives-in-karachi" TargetMode="External"/><Relationship Id="rId201" Type="http://schemas.openxmlformats.org/officeDocument/2006/relationships/hyperlink" Target="https://www.fda.gov/news-events/press-announcements/fda-takes-additional-action-fight-against-covid-19-issuing-emergency-use-authorization-second-covid" TargetMode="External"/><Relationship Id="rId222" Type="http://schemas.openxmlformats.org/officeDocument/2006/relationships/hyperlink" Target="https://www.reuters.com/article/health-coronavirus-kazakhstan-vaccine-idUSL1N2JU06X" TargetMode="External"/><Relationship Id="rId243" Type="http://schemas.openxmlformats.org/officeDocument/2006/relationships/hyperlink" Target="https://gulfnews.com/world/gulf/oman/covid-19-oman-receives-27000-doses-of-pfizer-biontech-vaccine-370000-booked-in-total-1.76482329" TargetMode="External"/><Relationship Id="rId264" Type="http://schemas.openxmlformats.org/officeDocument/2006/relationships/hyperlink" Target="https://www.reuters.com/article/us-health-coronavirus-malaysia/malaysias-solution-group-to-supply-3-5-million-doses-of-cansino-vaccine-to-government-idUSKBN2A41I2" TargetMode="External"/><Relationship Id="rId285" Type="http://schemas.openxmlformats.org/officeDocument/2006/relationships/hyperlink" Target="https://news.yahoo.com/azerbaijan-start-covid-19-inoculations-103559339.html" TargetMode="External"/><Relationship Id="rId450" Type="http://schemas.openxmlformats.org/officeDocument/2006/relationships/hyperlink" Target="https://tass.com/world/1253307" TargetMode="External"/><Relationship Id="rId471" Type="http://schemas.openxmlformats.org/officeDocument/2006/relationships/hyperlink" Target="https://www.reuters.com/article/health-coronavirus-pakistan-idUSL1N2LS0TT" TargetMode="External"/><Relationship Id="rId506" Type="http://schemas.openxmlformats.org/officeDocument/2006/relationships/hyperlink" Target="https://medicalxpress.com/news/2021-03-brazil-grants-full-oxford-vaccine.html" TargetMode="External"/><Relationship Id="rId17" Type="http://schemas.openxmlformats.org/officeDocument/2006/relationships/hyperlink" Target="https://www.rferl.org/a/serbia-starts-covid-vaccinations-russian-sputnik/31036822.html" TargetMode="External"/><Relationship Id="rId38" Type="http://schemas.openxmlformats.org/officeDocument/2006/relationships/hyperlink" Target="https://www.reuters.com/article/health-coronavirus-astrazeneca/britain-and-other-nations-press-on-with-astrazeneca-vaccine-amid-trial-questions-idUSKBN28710J" TargetMode="External"/><Relationship Id="rId59" Type="http://schemas.openxmlformats.org/officeDocument/2006/relationships/hyperlink" Target="https://www.reuters.com/article/health-coronavirus-panama/panama-says-will-buy-3-million-pfizer-biontech-covid-19-vaccine-doses-idUSKBN2852KZ" TargetMode="External"/><Relationship Id="rId103" Type="http://schemas.openxmlformats.org/officeDocument/2006/relationships/hyperlink" Target="https://www.reuters.com/article/health-coronavirus-mexico-vaccine-idUSKBN28P23K" TargetMode="External"/><Relationship Id="rId124" Type="http://schemas.openxmlformats.org/officeDocument/2006/relationships/hyperlink" Target="https://www.reuters.com/article/health-coronavirus-mexico-vaccine-idUSKBN28P23K" TargetMode="External"/><Relationship Id="rId310" Type="http://schemas.openxmlformats.org/officeDocument/2006/relationships/hyperlink" Target="https://edition.cnn.com/world/live-news/coronavirus-pandemic-vaccine-updates-02-15-21/h_5cc342869b6f60b1abb2b74675ba640a" TargetMode="External"/><Relationship Id="rId492" Type="http://schemas.openxmlformats.org/officeDocument/2006/relationships/hyperlink" Target="https://www.reuters.com/article/us-health-coronavirus-britain-india/uk-to-receive-10-million-astrazeneca-covid-19-vaccine-doses-from-indias-serum-institute-idUSKCN2AU2LW" TargetMode="External"/><Relationship Id="rId70" Type="http://schemas.openxmlformats.org/officeDocument/2006/relationships/hyperlink" Target="http://investors.modernatx.com/news-releases/news-release-details/moderna-announces-european-commissions-approval-advance-purchase" TargetMode="External"/><Relationship Id="rId91" Type="http://schemas.openxmlformats.org/officeDocument/2006/relationships/hyperlink" Target="https://egyptianstreets.com/2020/09/30/egypt-to-receive-25-million-doses-of-russias-covid-19-vaccine/" TargetMode="External"/><Relationship Id="rId145" Type="http://schemas.openxmlformats.org/officeDocument/2006/relationships/hyperlink" Target="https://twitter.com/Lenin/status/1319620792414539777?s=20" TargetMode="External"/><Relationship Id="rId166" Type="http://schemas.openxmlformats.org/officeDocument/2006/relationships/hyperlink" Target="https://www.reuters.com/article/us-health-coronavirus-vaccine-germany/germany-secured-50-million-vaccine-doses-from-curevac-biontech-on-top-of-eu-supplies-document-idUSKBN29D1WU" TargetMode="External"/><Relationship Id="rId187" Type="http://schemas.openxmlformats.org/officeDocument/2006/relationships/hyperlink" Target="https://www.arabnews.com/node/1783516/middle-east" TargetMode="External"/><Relationship Id="rId331" Type="http://schemas.openxmlformats.org/officeDocument/2006/relationships/hyperlink" Target="https://www.reuters.com/article/us-health-coronavirus-peru/peru-grants-exceptional-approval-for-sinopharm-covid-19-vaccine-government-sources-idUSKBN29W2TL" TargetMode="External"/><Relationship Id="rId352" Type="http://schemas.openxmlformats.org/officeDocument/2006/relationships/hyperlink" Target="https://www.reuters.com/article/us-health-coronavirus-canada-vaccine-idUSKBN2AX1R5" TargetMode="External"/><Relationship Id="rId373" Type="http://schemas.openxmlformats.org/officeDocument/2006/relationships/hyperlink" Target="https://www.fosunpharma.com/en/news/news-details-3828.html" TargetMode="External"/><Relationship Id="rId394" Type="http://schemas.openxmlformats.org/officeDocument/2006/relationships/hyperlink" Target="https://rdif.ru/Eng_fullNews/6501/" TargetMode="External"/><Relationship Id="rId408" Type="http://schemas.openxmlformats.org/officeDocument/2006/relationships/hyperlink" Target="https://www.reuters.com/article/health-coronavirus-nepal/nepal-approves-astrazeneca-covid-19-vaccine-for-emergency-use-idUSKBN29K140" TargetMode="External"/><Relationship Id="rId429" Type="http://schemas.openxmlformats.org/officeDocument/2006/relationships/hyperlink" Target="https://www.bmj.com/content/372/bmj.n743" TargetMode="External"/><Relationship Id="rId1" Type="http://schemas.openxmlformats.org/officeDocument/2006/relationships/hyperlink" Target="https://www.bbc.com/news/world-europe-55401136" TargetMode="External"/><Relationship Id="rId212" Type="http://schemas.openxmlformats.org/officeDocument/2006/relationships/hyperlink" Target="https://medicalxpress.com/news/2021-01-eu-nears-valvena-covid-vaccine.html" TargetMode="External"/><Relationship Id="rId233" Type="http://schemas.openxmlformats.org/officeDocument/2006/relationships/hyperlink" Target="https://www.japantimes.co.jp/news/2021/01/20/world/science-health-world/south-korea-novavax-vaccine/" TargetMode="External"/><Relationship Id="rId254" Type="http://schemas.openxmlformats.org/officeDocument/2006/relationships/hyperlink" Target="https://www.reuters.com/article/us-health-coronavirus-morocco/morocco-gets-2-million-astrazeneca-vaccine-doses-first-big-shipment-to-africa-idUSKBN29R1O4" TargetMode="External"/><Relationship Id="rId440" Type="http://schemas.openxmlformats.org/officeDocument/2006/relationships/hyperlink" Target="https://www.reuters.com/article/health-coronavirus-bosnia-vaccine-idCNL8N2LF368" TargetMode="External"/><Relationship Id="rId28" Type="http://schemas.openxmlformats.org/officeDocument/2006/relationships/hyperlink" Target="https://www.jns.org/israel-to-purchase-millions-of-doses-of-astrazenecas-covid-19-vaccine/" TargetMode="External"/><Relationship Id="rId49" Type="http://schemas.openxmlformats.org/officeDocument/2006/relationships/hyperlink" Target="https://www.metro.us/ecuador-signs-covid-19-vaccine/" TargetMode="External"/><Relationship Id="rId114" Type="http://schemas.openxmlformats.org/officeDocument/2006/relationships/hyperlink" Target="https://www.reuters.com/article/health-coronavirus-chile-pfizer/chilean-president-hails-pfizer-success-and-his-countrys-vaccine-purchase-agreement-idUSL1N2HV1WD" TargetMode="External"/><Relationship Id="rId275" Type="http://schemas.openxmlformats.org/officeDocument/2006/relationships/hyperlink" Target="https://walltrace.com/2021/02/egypt-recommends-astrazeneca-vaccine-for-emergency-usage/" TargetMode="External"/><Relationship Id="rId296" Type="http://schemas.openxmlformats.org/officeDocument/2006/relationships/hyperlink" Target="https://www.businessinsider.co.za/sputnik-could-be-in-sa-soon-2021-2" TargetMode="External"/><Relationship Id="rId300" Type="http://schemas.openxmlformats.org/officeDocument/2006/relationships/hyperlink" Target="http://www.xinhuanet.com/english/asiapacific/2021-02/12/c_139738117.htm" TargetMode="External"/><Relationship Id="rId461" Type="http://schemas.openxmlformats.org/officeDocument/2006/relationships/hyperlink" Target="https://www.reuters.com/article/health-coronavirus-pakistan-idUSL1N2LS0TT" TargetMode="External"/><Relationship Id="rId482" Type="http://schemas.openxmlformats.org/officeDocument/2006/relationships/hyperlink" Target="https://portal.fiocruz.br/en/news/fiocruz-supports-alternatives-hasten-vaccination-brazil" TargetMode="External"/><Relationship Id="rId60" Type="http://schemas.openxmlformats.org/officeDocument/2006/relationships/hyperlink" Target="https://globalnews.ca/news/7251593/canada-pfizer-coronavirus-vaccine/" TargetMode="External"/><Relationship Id="rId81" Type="http://schemas.openxmlformats.org/officeDocument/2006/relationships/hyperlink" Target="https://investors.modernatx.com/news-releases/news-release-details/us-government-exercises-1st-option-additional-100-million-doses" TargetMode="External"/><Relationship Id="rId135" Type="http://schemas.openxmlformats.org/officeDocument/2006/relationships/hyperlink" Target="https://finance.yahoo.com/news/novavax-inks-deal-indias-serum-071838627.html" TargetMode="External"/><Relationship Id="rId156" Type="http://schemas.openxmlformats.org/officeDocument/2006/relationships/hyperlink" Target="https://www.nytimes.com/2020/08/01/world/asia/coronavirus-vaccine-india.html" TargetMode="External"/><Relationship Id="rId177" Type="http://schemas.openxmlformats.org/officeDocument/2006/relationships/hyperlink" Target="https://www.youtube.com/watch?v=Z_yluxShX30&amp;amp;feature=youtu.be" TargetMode="External"/><Relationship Id="rId198" Type="http://schemas.openxmlformats.org/officeDocument/2006/relationships/hyperlink" Target="https://www.reuters.com/article/us-health-coronavirus-israel-moderna-vac/israel-authorises-use-of-modernas-covid-19-vaccine-idUSKBN29A01I" TargetMode="External"/><Relationship Id="rId321" Type="http://schemas.openxmlformats.org/officeDocument/2006/relationships/hyperlink" Target="https://www.reuters.com/article/health-coronavirus-colombia/colombia-approves-emergency-use-of-astrazeneca-coronavirus-vaccine-idUSL1N2KT3JO" TargetMode="External"/><Relationship Id="rId342" Type="http://schemas.openxmlformats.org/officeDocument/2006/relationships/hyperlink" Target="https://www.reuters.com/article/us-health-coronavirus-brazil/brazil-approves-pfizers-covid-19-shot-but-has-none-to-use-idUSKBN2AN19Q" TargetMode="External"/><Relationship Id="rId363" Type="http://schemas.openxmlformats.org/officeDocument/2006/relationships/hyperlink" Target="https://www.euronews.com/2021/02/24/san-marino-buys-russia-s-sputnik-v-after-eu-vaccine-delivery-delays" TargetMode="External"/><Relationship Id="rId384" Type="http://schemas.openxmlformats.org/officeDocument/2006/relationships/hyperlink" Target="https://www.bloomberg.com/news/articles/2021-01-14/philippines-fda-approves-pfizer-vaccine-for-emergency-use" TargetMode="External"/><Relationship Id="rId419" Type="http://schemas.openxmlformats.org/officeDocument/2006/relationships/hyperlink" Target="https://www.theguardian.com/world/2020/aug/11/russia-approves-coronavirus-vaccine-despite-testing-safety-concerns-vladimir-putin" TargetMode="External"/><Relationship Id="rId202" Type="http://schemas.openxmlformats.org/officeDocument/2006/relationships/hyperlink" Target="https://www.rt.com/russia/512091-sputnik-vaccine-algeria-coronavirus/" TargetMode="External"/><Relationship Id="rId223" Type="http://schemas.openxmlformats.org/officeDocument/2006/relationships/hyperlink" Target="https://www.reuters.com/article/us-health-coronavirus-bangladesh-vaccine/exclusive-bangladeshs-beximco-could-start-private-sales-of-astrazeneca-vaccine-next-month-idUKKBN29H1YC" TargetMode="External"/><Relationship Id="rId244" Type="http://schemas.openxmlformats.org/officeDocument/2006/relationships/hyperlink" Target="https://www.globenewswire.com/news-release/2021/01/22/2163083/0/en/Novavax-and-Government-of-Canada-Finalize-Advance-Purchase-Agreement-for-COVID-19-Vaccine.html" TargetMode="External"/><Relationship Id="rId430" Type="http://schemas.openxmlformats.org/officeDocument/2006/relationships/hyperlink" Target="https://www.washingtonpost.com/world/middle_east/reports-israel-buys-vaccines-for-syria-in-prisoner-deal/2021/02/21/97862854-7431-11eb-9489-8f7dacd51e75_story.html" TargetMode="External"/><Relationship Id="rId18" Type="http://schemas.openxmlformats.org/officeDocument/2006/relationships/hyperlink" Target="https://turkishpress.com/north-macedonia-to-get-pfizer-virus-vaccine-in-february/" TargetMode="External"/><Relationship Id="rId39" Type="http://schemas.openxmlformats.org/officeDocument/2006/relationships/hyperlink" Target="https://www.fool.com/investing/2020/05/21/us-seals-deal-with-astrazeneca-for-300-million-dos.aspx" TargetMode="External"/><Relationship Id="rId265" Type="http://schemas.openxmlformats.org/officeDocument/2006/relationships/hyperlink" Target="https://www.indiatoday.in/india/story/bharat-biotech-to-supply-12-million-doses-of-covaxin-to-brazil-say-sources-1758440-2021-01-12" TargetMode="External"/><Relationship Id="rId286" Type="http://schemas.openxmlformats.org/officeDocument/2006/relationships/hyperlink" Target="https://www.msn.com/en-us/news/world/serbia-approves-chinas-sinopharm-vaccine-for-use/ar-BB1cSNqX" TargetMode="External"/><Relationship Id="rId451" Type="http://schemas.openxmlformats.org/officeDocument/2006/relationships/hyperlink" Target="https://www.dawn.com/news/1603273" TargetMode="External"/><Relationship Id="rId472" Type="http://schemas.openxmlformats.org/officeDocument/2006/relationships/hyperlink" Target="https://www.dawn.com/news/1616026" TargetMode="External"/><Relationship Id="rId493" Type="http://schemas.openxmlformats.org/officeDocument/2006/relationships/hyperlink" Target="https://www.reuters.com/article/health-coronavirus-astrazeneca/britain-and-other-nations-press-on-with-astrazeneca-vaccine-amid-trial-questions-idUSKBN28710J" TargetMode="External"/><Relationship Id="rId507" Type="http://schemas.openxmlformats.org/officeDocument/2006/relationships/hyperlink" Target="https://www.ucanews.com/news/cambodia-approves-emergency-use-of-covid-vaccines/91395" TargetMode="External"/><Relationship Id="rId50" Type="http://schemas.openxmlformats.org/officeDocument/2006/relationships/hyperlink" Target="https://www.reuters.com/article/health-coronavirus-eu-pfizer/exclusive-europe-to-pay-less-than-u-s-for-pfizer-vaccine-under-initial-deal-source-idUSKBN27R1IF" TargetMode="External"/><Relationship Id="rId104" Type="http://schemas.openxmlformats.org/officeDocument/2006/relationships/hyperlink" Target="https://www.tvnz.co.nz/one-news/new-zealand/govt-agrees-purchase-5-million-doses-johnson-johnsons-covid-19-vaccine" TargetMode="External"/><Relationship Id="rId125" Type="http://schemas.openxmlformats.org/officeDocument/2006/relationships/hyperlink" Target="https://medicalxpress.com/news/2020-08-eu-virus-vaccine-curevac.html" TargetMode="External"/><Relationship Id="rId146" Type="http://schemas.openxmlformats.org/officeDocument/2006/relationships/hyperlink" Target="https://www.pfizer.com/news/press-release/press-release-detail/pfizer-and-biontech-achieve-first-authorization-world" TargetMode="External"/><Relationship Id="rId167" Type="http://schemas.openxmlformats.org/officeDocument/2006/relationships/hyperlink" Target="https://apnews.com/article/europe-albania-kosovo-serbia-montenegro-d91575ce2e00705f9fa733737b83da25" TargetMode="External"/><Relationship Id="rId188" Type="http://schemas.openxmlformats.org/officeDocument/2006/relationships/hyperlink" Target="https://gulfnews.com/world/gulf/kuwait/kuwait-approves-emergency-use-of-pfizer-vaccine-1.75875294" TargetMode="External"/><Relationship Id="rId311" Type="http://schemas.openxmlformats.org/officeDocument/2006/relationships/hyperlink" Target="https://www.usnews.com/news/world/articles/2021-02-17/senegal-to-get-200-000-doses-of-chinas-sinopharm-vaccine" TargetMode="External"/><Relationship Id="rId332" Type="http://schemas.openxmlformats.org/officeDocument/2006/relationships/hyperlink" Target="https://www.albawaba.com/business/uzbekistan-certifies-russia%E2%80%99s-sputnik-v-vaccine-1411977" TargetMode="External"/><Relationship Id="rId353" Type="http://schemas.openxmlformats.org/officeDocument/2006/relationships/hyperlink" Target="https://news.yahoo.com/malaysia-approves-sinovac-astrazeneca-covid-121058890.html" TargetMode="External"/><Relationship Id="rId374" Type="http://schemas.openxmlformats.org/officeDocument/2006/relationships/hyperlink" Target="https://abcnews.go.com/Health/wireStory/iraq-launches-vaccine-program-arrival-china-doses-76200686" TargetMode="External"/><Relationship Id="rId395" Type="http://schemas.openxmlformats.org/officeDocument/2006/relationships/hyperlink" Target="https://rdif.ru/Eng_fullNews/6451/" TargetMode="External"/><Relationship Id="rId409" Type="http://schemas.openxmlformats.org/officeDocument/2006/relationships/hyperlink" Target="https://www.raps.org/news-and-articles/news-articles/2020/3/covid-19-vaccine-tracker" TargetMode="External"/><Relationship Id="rId71" Type="http://schemas.openxmlformats.org/officeDocument/2006/relationships/hyperlink" Target="https://www.jpost.com/breaking-news/coronavirus-israel-signs-to-increase-moderna-vaccine-doses-to-6-million-651169" TargetMode="External"/><Relationship Id="rId92" Type="http://schemas.openxmlformats.org/officeDocument/2006/relationships/hyperlink" Target="https://www.reuters.com/article/uk-health-coronavirus-russia-india/russia-seals-another-deal-to-supply-and-test-its-coronavirus-vaccine-abroad-idUKKBN2671AN" TargetMode="External"/><Relationship Id="rId213" Type="http://schemas.openxmlformats.org/officeDocument/2006/relationships/hyperlink" Target="https://seenews.com/news/albania-strikes-deal-with-pfizer-for-500000-covid-19-vaccines-726604" TargetMode="External"/><Relationship Id="rId234" Type="http://schemas.openxmlformats.org/officeDocument/2006/relationships/hyperlink" Target="https://www.aljazeera.com/news/2021/1/22/hungary-buys-russias-sputnik-v-covid-vaccine-first-in-eu" TargetMode="External"/><Relationship Id="rId420" Type="http://schemas.openxmlformats.org/officeDocument/2006/relationships/hyperlink" Target="https://www.forbes.com/sites/joewalsh/2021/03/12/who-approves-johnson--johnsons-covid-vaccine-as-developing-countries-lag-in-immunizations/?sh=4c32b394284d" TargetMode="External"/><Relationship Id="rId2" Type="http://schemas.openxmlformats.org/officeDocument/2006/relationships/hyperlink" Target="https://www.aljazeera.com/news/2020/12/24/vaccine-rollout-which-countries-have-started" TargetMode="External"/><Relationship Id="rId29" Type="http://schemas.openxmlformats.org/officeDocument/2006/relationships/hyperlink" Target="http://www.reuters.com/article/us-health-coronavirus-japan-astrazeneca/japan-in-deals-with-astrazeneca-novavax-for-covid-19-vaccines-idUSKCN253199" TargetMode="External"/><Relationship Id="rId255" Type="http://schemas.openxmlformats.org/officeDocument/2006/relationships/hyperlink" Target="https://gulfnews.com/world/gulf/kuwait/kuwait-no-choosing-between-vaccines-health-officials-say-1.76376908" TargetMode="External"/><Relationship Id="rId276" Type="http://schemas.openxmlformats.org/officeDocument/2006/relationships/hyperlink" Target="https://www.zawya.com/mena/en/life/story/Kuwait_approves_emergency_use_of_AstraZenecaOxford_COVID19_vaccine-SNG_199063617/" TargetMode="External"/><Relationship Id="rId297" Type="http://schemas.openxmlformats.org/officeDocument/2006/relationships/hyperlink" Target="https://www.express.co.uk/news/uk/1393908/uk-vaccine-news-CureVac-covid-variants-latest-matt-hancock" TargetMode="External"/><Relationship Id="rId441" Type="http://schemas.openxmlformats.org/officeDocument/2006/relationships/hyperlink" Target="https://www.reuters.com/article/health-coronavirus-cyprus-vaccine/cyprus-will-buy-russias-sputnik-jab-if-approved-by-eu-regulator-idUSL8N2LE2FO" TargetMode="External"/><Relationship Id="rId462" Type="http://schemas.openxmlformats.org/officeDocument/2006/relationships/hyperlink" Target="https://www.reuters.com/article/us-health-coronavirus-chile-vaccine/chile-inks-deal-for-1-8-million-doses-of-cansino-covid-19-vaccine-as-inoculation-drive-plows-ahead-idUSKBN2BM2HM" TargetMode="External"/><Relationship Id="rId483" Type="http://schemas.openxmlformats.org/officeDocument/2006/relationships/hyperlink" Target="https://news.yahoo.com/brazil-import-2-million-astrazeneca-185528104.html" TargetMode="External"/><Relationship Id="rId40" Type="http://schemas.openxmlformats.org/officeDocument/2006/relationships/hyperlink" Target="https://www.reuters.com/article/us-health-coronavirus-southkorea-vaccine-idINKBN28D0KI?edition-redirect=in" TargetMode="External"/><Relationship Id="rId115" Type="http://schemas.openxmlformats.org/officeDocument/2006/relationships/hyperlink" Target="https://www.reuters.com/article/health-coronavirus-turkey-china-int/turkey-to-buy-chinese-covid-19-candidate-vaccine-doses-in-talks-with-pfizer-idUSKBN27Z0LE" TargetMode="External"/><Relationship Id="rId136" Type="http://schemas.openxmlformats.org/officeDocument/2006/relationships/hyperlink" Target="https://apnews.com/article/africa-south-africa-coronavirus-pandemic-coronavirus-vaccine-22f3d4d4a9364ddd4c07b87f4d5294f8" TargetMode="External"/><Relationship Id="rId157" Type="http://schemas.openxmlformats.org/officeDocument/2006/relationships/hyperlink" Target="https://www.reuters.com/article/us-health-coronavirus-canada-pfizer/canada-strikes-deal-for-extra-20-million-doses-of-pfizers-covid-19-vaccine-pm-idUSKBN29H2AT" TargetMode="External"/><Relationship Id="rId178" Type="http://schemas.openxmlformats.org/officeDocument/2006/relationships/hyperlink" Target="https://www.reuters.com/article/us-health-coronavirus-argentina-astrazen/argentine-regulator-approves-astrazeneca-oxford-covid-19-vaccine-astrazeneca-idUSKBN29421P" TargetMode="External"/><Relationship Id="rId301" Type="http://schemas.openxmlformats.org/officeDocument/2006/relationships/hyperlink" Target="https://sputnikvaccine.com/newsroom/pressreleases/sputnik-v-vaccine-authorized-in-tunisia/" TargetMode="External"/><Relationship Id="rId322" Type="http://schemas.openxmlformats.org/officeDocument/2006/relationships/hyperlink" Target="https://www.reuters.com/article/us-health-coronavirus-southkorea-astraze/south-korea-to-approve-astrazeneca-as-first-covid-19-vaccine-including-for-elderly-idUSKBN2AA0E8" TargetMode="External"/><Relationship Id="rId343" Type="http://schemas.openxmlformats.org/officeDocument/2006/relationships/hyperlink" Target="https://www.reuters.com/article/us-health-coronavirus-peru-vaccine/peru-regulators-approve-pfizer-vaccine-against-covid-19-filing-idUSKBN2A22F1" TargetMode="External"/><Relationship Id="rId364" Type="http://schemas.openxmlformats.org/officeDocument/2006/relationships/hyperlink" Target="https://kathmandupost.com/health/2021/02/16/cabinet-clears-way-for-procuring-2-million-doses-of-covid-19-vaccine-from-india" TargetMode="External"/><Relationship Id="rId61" Type="http://schemas.openxmlformats.org/officeDocument/2006/relationships/hyperlink" Target="https://rpp.pe/alerta/coronavirus-en-peru-francisco-sagasti-anuncio-acuerdo-con-pfizer-por-20-millones-de-vacunas-noticia-1319044" TargetMode="External"/><Relationship Id="rId82" Type="http://schemas.openxmlformats.org/officeDocument/2006/relationships/hyperlink" Target="https://www.cnn.com/2020/08/11/health/moderna-vaccine-government-deal/index.html" TargetMode="External"/><Relationship Id="rId199" Type="http://schemas.openxmlformats.org/officeDocument/2006/relationships/hyperlink" Target="http://swissinfo.ch/eng/moderna-covid-vaccine-approved-for-use-in-switzerland/46280118" TargetMode="External"/><Relationship Id="rId203" Type="http://schemas.openxmlformats.org/officeDocument/2006/relationships/hyperlink" Target="https://medicalxpress.com/news/2020-12-argentina-latin-america-russian-vaccine.html" TargetMode="External"/><Relationship Id="rId385" Type="http://schemas.openxmlformats.org/officeDocument/2006/relationships/hyperlink" Target="https://translate.google.com/translate?hl=en&amp;sl=pt&amp;u=https://www.correio24horas.com.br/noticia/nid/liderado-pela-bahia-nordeste-acerta-compra-de-25-milhoes-de-doses-da-sputnik-v/&amp;prev=search&amp;pto=aue" TargetMode="External"/><Relationship Id="rId19" Type="http://schemas.openxmlformats.org/officeDocument/2006/relationships/hyperlink" Target="https://www.nasdaq.com/articles/russia-to-supply-algeria-with-sputnik-v-vaccine-rdif-2020-12-31" TargetMode="External"/><Relationship Id="rId224" Type="http://schemas.openxmlformats.org/officeDocument/2006/relationships/hyperlink" Target="https://www.thenationalnews.com/uae/health/coronavirus-dubai-to-start-using-pfizer-biontech-vaccine-as-health-officials-approve-emergency-use-across-country-1.1133407" TargetMode="External"/><Relationship Id="rId245" Type="http://schemas.openxmlformats.org/officeDocument/2006/relationships/hyperlink" Target="https://finance.yahoo.com/finance/news/malaysia-secures-18-4-million-100917965.html" TargetMode="External"/><Relationship Id="rId266" Type="http://schemas.openxmlformats.org/officeDocument/2006/relationships/hyperlink" Target="https://www.reuters.com/article/health-coronavirus-brazil-imports/brazil-looks-to-acquire-30-mln-covid-19-vaccine-doses-from-india-russia-idUSS0N2HJ025" TargetMode="External"/><Relationship Id="rId287" Type="http://schemas.openxmlformats.org/officeDocument/2006/relationships/hyperlink" Target="https://www.reuters.com/article/us-health-coronavirus-swiss-astrazeneca/swiss-delay-astrazeneca-covid-vaccine-approval-order-more-shots-from-others-idUSKBN2A32GV" TargetMode="External"/><Relationship Id="rId410" Type="http://schemas.openxmlformats.org/officeDocument/2006/relationships/hyperlink" Target="https://www.raps.org/news-and-articles/news-articles/2020/3/covid-19-vaccine-tracker" TargetMode="External"/><Relationship Id="rId431" Type="http://schemas.openxmlformats.org/officeDocument/2006/relationships/hyperlink" Target="https://abcnews.go.com/Health/wireStory/china-approves-fourth-covid-19-vaccine-emergency-76481454" TargetMode="External"/><Relationship Id="rId452" Type="http://schemas.openxmlformats.org/officeDocument/2006/relationships/hyperlink" Target="https://rdif.ru/Eng_fullNews/6497/" TargetMode="External"/><Relationship Id="rId473" Type="http://schemas.openxmlformats.org/officeDocument/2006/relationships/hyperlink" Target="https://www.gouv.bj/actualite/1226/lutte-contre-pandemie-coronavirus--covid-19-benin-recu-203.000-doses-vaccins-chine/" TargetMode="External"/><Relationship Id="rId494" Type="http://schemas.openxmlformats.org/officeDocument/2006/relationships/hyperlink" Target="https://www.gob.mx/sre/prensa/mexico-asegura-vacuna-para-mas-de-100-millones-de-mexicanos-ebrard?idiom=es" TargetMode="External"/><Relationship Id="rId508" Type="http://schemas.openxmlformats.org/officeDocument/2006/relationships/hyperlink" Target="https://www.reuters.com/article/health-coronavirus-canada-vaccine/canada-approves-astrazenecas-covid-19-vaccine-idUSLWN2KD4WA" TargetMode="External"/><Relationship Id="rId30" Type="http://schemas.openxmlformats.org/officeDocument/2006/relationships/hyperlink" Target="https://www.cnbc.com/2020/12/22/malaysia-procures-6point4-million-doses-astrazeneca-coronavirus-vaccine.html" TargetMode="External"/><Relationship Id="rId105" Type="http://schemas.openxmlformats.org/officeDocument/2006/relationships/hyperlink" Target="https://www.reuters.com/article/us-health-coronavirus-southkorea/south-korea-to-buy-millions-of-coronavirus-vaccine-doses-but-sees-no-need-to-hurry-idUSKBN28I053" TargetMode="External"/><Relationship Id="rId126" Type="http://schemas.openxmlformats.org/officeDocument/2006/relationships/hyperlink" Target="https://www.jpost.com/health-science/meet-the-maker-of-the-vaccine-that-expects-to-immunize-4-m-israelis-649643" TargetMode="External"/><Relationship Id="rId147" Type="http://schemas.openxmlformats.org/officeDocument/2006/relationships/hyperlink" Target="https://www.politico.eu/article/commission-closing-in-on-deal-for-up-to-200m-doses-of-novavax-coronavirus-vaccine/" TargetMode="External"/><Relationship Id="rId168" Type="http://schemas.openxmlformats.org/officeDocument/2006/relationships/hyperlink" Target="https://www.reuters.com/article/idUSKBN29W13H" TargetMode="External"/><Relationship Id="rId312" Type="http://schemas.openxmlformats.org/officeDocument/2006/relationships/hyperlink" Target="https://www.reuters.com/article/health-coronavirus-myanmar-vaccine/refile-myanmar-launches-vaccination-drive-prioritises-frontline-healthcare-workers-idUSL4N2K13DT" TargetMode="External"/><Relationship Id="rId333" Type="http://schemas.openxmlformats.org/officeDocument/2006/relationships/hyperlink" Target="https://www.theguardian.com/world/live/2021/feb/25/coronavirus-live-news-pfizer-vaccine-found-94-effective-in-major-study-eu-states-split-over-vaccine-passports" TargetMode="External"/><Relationship Id="rId354" Type="http://schemas.openxmlformats.org/officeDocument/2006/relationships/hyperlink" Target="https://www.msn.com/en-xl/news/other/bolivia-launches-unprecedented-vaccination-drive-to-combat-covid-19/ar-BB1e2SUu" TargetMode="External"/><Relationship Id="rId51" Type="http://schemas.openxmlformats.org/officeDocument/2006/relationships/hyperlink" Target="https://www.metro.us/iraq-agrees-with-pfizer/" TargetMode="External"/><Relationship Id="rId72" Type="http://schemas.openxmlformats.org/officeDocument/2006/relationships/hyperlink" Target="https://www.reuters.com/article/us-takeda-moderna-vaccine/japans-takeda-to-import-50-million-doses-of-modernas-covid-19-vaccine-raises-profit-forecast-idUSKBN27E0OO" TargetMode="External"/><Relationship Id="rId93" Type="http://schemas.openxmlformats.org/officeDocument/2006/relationships/hyperlink" Target="https://www.reuters.com/article/us-health-coronavirus-kazakhstan-russia/kazakhstan-secures-supplies-of-russian-covid-19-vaccine-candidate-idUSKBN25M0JW" TargetMode="External"/><Relationship Id="rId189" Type="http://schemas.openxmlformats.org/officeDocument/2006/relationships/hyperlink" Target="https://www.reuters.com/article/us-health-coronavirus-mexico/mexico-approves-emergency-use-of-pfizers-covid-19-vaccine-idUSKBN28M019" TargetMode="External"/><Relationship Id="rId375" Type="http://schemas.openxmlformats.org/officeDocument/2006/relationships/hyperlink" Target="https://www.chinadaily.com.cn/a/202102/26/WS6038957aa31024ad0baab5c8.html" TargetMode="External"/><Relationship Id="rId396" Type="http://schemas.openxmlformats.org/officeDocument/2006/relationships/hyperlink" Target="https://www.swissinfo.ch/eng/moderna-covid-vaccine-approved-for-use-in-switzerland/46280118" TargetMode="External"/><Relationship Id="rId3" Type="http://schemas.openxmlformats.org/officeDocument/2006/relationships/hyperlink" Target="https://www.reuters.com/article/us-health-coronavirus-canada/canada-approves-modernas-covid-19-shot-extends-ban-on-flights-from-uk-idUSKBN28X1VW" TargetMode="External"/><Relationship Id="rId214" Type="http://schemas.openxmlformats.org/officeDocument/2006/relationships/hyperlink" Target="https://news.yahoo.com/malaysia-buys-additional-12-2-054020971.html" TargetMode="External"/><Relationship Id="rId235" Type="http://schemas.openxmlformats.org/officeDocument/2006/relationships/hyperlink" Target="https://www.bbc.com/news/world-europe-55747623" TargetMode="External"/><Relationship Id="rId256" Type="http://schemas.openxmlformats.org/officeDocument/2006/relationships/hyperlink" Target="https://www.nation.lk/online/govt-reserves-2-m-pfizer-doses-49315.html" TargetMode="External"/><Relationship Id="rId277" Type="http://schemas.openxmlformats.org/officeDocument/2006/relationships/hyperlink" Target="https://cnnphilippines.com/news/2021/1/28/AstraZeneca-COVID-19-vaccine-emergency-use-approval-FDA.html" TargetMode="External"/><Relationship Id="rId298" Type="http://schemas.openxmlformats.org/officeDocument/2006/relationships/hyperlink" Target="https://abcnews.go.com/International/wireStory/tunisia-russia-pfizer-vaccination-program-75712709" TargetMode="External"/><Relationship Id="rId400" Type="http://schemas.openxmlformats.org/officeDocument/2006/relationships/hyperlink" Target="https://medicalxpress.com/news/2021-03-brazil-million-shots-russian-vaccine.html" TargetMode="External"/><Relationship Id="rId421" Type="http://schemas.openxmlformats.org/officeDocument/2006/relationships/hyperlink" Target="https://en.irna.ir/news/84233593/Iran-issues-permit-for-emergency-use-for-three-other-COVID-19" TargetMode="External"/><Relationship Id="rId442" Type="http://schemas.openxmlformats.org/officeDocument/2006/relationships/hyperlink" Target="https://menafn.com/1101765189/Sri-Lanka-to-obtain-7-million-Sputnik-V-vaccines" TargetMode="External"/><Relationship Id="rId463" Type="http://schemas.openxmlformats.org/officeDocument/2006/relationships/hyperlink" Target="https://www.reuters.com/article/us-health-coronavirus-philippines-vaccin/philippines-approves-sinovac-vaccine-but-not-for-all-health-workers-idUSKBN2AM0DO" TargetMode="External"/><Relationship Id="rId484" Type="http://schemas.openxmlformats.org/officeDocument/2006/relationships/hyperlink" Target="https://www.bio.fiocruz.br/index.php/br/noticias/2218-2-milhoes-de-doses-devem-estar-liberados-na-madrugada-desta-quarta" TargetMode="External"/><Relationship Id="rId116" Type="http://schemas.openxmlformats.org/officeDocument/2006/relationships/hyperlink" Target="https://fortune.com/2021/01/04/china-covid-19-vaccine-sinovac-distribution-data-delay/" TargetMode="External"/><Relationship Id="rId137" Type="http://schemas.openxmlformats.org/officeDocument/2006/relationships/hyperlink" Target="https://www.gov.uk/government/news/moderna-covid-19-vaccine-authorised-by-uk-medicines-regulator" TargetMode="External"/><Relationship Id="rId158" Type="http://schemas.openxmlformats.org/officeDocument/2006/relationships/hyperlink" Target="https://finance.yahoo.com/news/novavax-finalizes-agreement-commonwealth-australia-231400904.html" TargetMode="External"/><Relationship Id="rId302" Type="http://schemas.openxmlformats.org/officeDocument/2006/relationships/hyperlink" Target="https://news.cgtn.com/news/2021-02-05/Colombia-approves-emergency-use-of-China-s-Sinovac-COVID-19-vaccine-XCZjf656r6/index.html" TargetMode="External"/><Relationship Id="rId323" Type="http://schemas.openxmlformats.org/officeDocument/2006/relationships/hyperlink" Target="https://www.reuters.com/article/us-health-coronavirus-taiwan/taiwan-grants-emergency-authorisation-for-astrazeneca-covid-19-vaccine-idUSKBN2AK05R" TargetMode="External"/><Relationship Id="rId344" Type="http://schemas.openxmlformats.org/officeDocument/2006/relationships/hyperlink" Target="https://sputnikvaccine.com/newsroom/pressreleases/sputnik-v-approved-for-use-in-slovakia/" TargetMode="External"/><Relationship Id="rId20" Type="http://schemas.openxmlformats.org/officeDocument/2006/relationships/hyperlink" Target="https://news.yahoo.com/argentina-agrees-deal-22-million-193135340.html" TargetMode="External"/><Relationship Id="rId41" Type="http://schemas.openxmlformats.org/officeDocument/2006/relationships/hyperlink" Target="https://www.defense.gov/Newsroom/Contracts/Contract/Article/2399096/" TargetMode="External"/><Relationship Id="rId62" Type="http://schemas.openxmlformats.org/officeDocument/2006/relationships/hyperlink" Target="https://thepeninsulaqatar.com/article/17/11/2020/Qatar-has-agreement-with-Moderna-and-Pfizer-for-Covid-19-vaccines-Official" TargetMode="External"/><Relationship Id="rId83" Type="http://schemas.openxmlformats.org/officeDocument/2006/relationships/hyperlink" Target="https://www.livemint.com/news/world/indonesia-plans-massive-covid-19-vaccination-program-next-month-11605607853919.html" TargetMode="External"/><Relationship Id="rId179" Type="http://schemas.openxmlformats.org/officeDocument/2006/relationships/hyperlink" Target="https://bdnews24.com/health/2021/01/04/bangladesh-approves-oxford-astrazeneca-covid-vaccine-for-emergency-use" TargetMode="External"/><Relationship Id="rId365" Type="http://schemas.openxmlformats.org/officeDocument/2006/relationships/hyperlink" Target="https://www.khmertimeskh.com/50816037/cambodia-asks-for-5-million-doses-of-c-19-vaccine-from-india/" TargetMode="External"/><Relationship Id="rId386" Type="http://schemas.openxmlformats.org/officeDocument/2006/relationships/hyperlink" Target="https://asiatimes.com/2021/02/brazil-aims-to-buy-30m-sputnik-v-covaxin-shots/" TargetMode="External"/><Relationship Id="rId190" Type="http://schemas.openxmlformats.org/officeDocument/2006/relationships/hyperlink" Target="https://www.reuters.com/article/health-coronavirus-panama/panama-approves-pfizers-covid-19-vaccine-health-ministry-idUKS0N2HB06H" TargetMode="External"/><Relationship Id="rId204" Type="http://schemas.openxmlformats.org/officeDocument/2006/relationships/hyperlink" Target="https://www.reuters.com/article/us-health-coronavirus-russia-bolivia-vac/russia-says-bolivia-has-registered-sputnik-v-vaccine-idUSKBN29B297" TargetMode="External"/><Relationship Id="rId225" Type="http://schemas.openxmlformats.org/officeDocument/2006/relationships/hyperlink" Target="https://www.cnbc.com/2021/01/22/pfizer-to-supply-40-million-covid-vaccine-doses-to-covax-global-immunization-program.html" TargetMode="External"/><Relationship Id="rId246" Type="http://schemas.openxmlformats.org/officeDocument/2006/relationships/hyperlink" Target="https://www.reuters.com/article/us-health-coronavirus-hungary-vaccine/hungary-approves-chinese-sinopharms-covid-vaccine-first-in-european-union-idUSKBN29Y0OD" TargetMode="External"/><Relationship Id="rId267" Type="http://schemas.openxmlformats.org/officeDocument/2006/relationships/hyperlink" Target="https://www.reuters.com/article/us-health-coronavirus-morocco/morocco-gets-2-million-astrazeneca-vaccine-doses-first-big-shipment-to-africa-idUSKBN29R1O4" TargetMode="External"/><Relationship Id="rId288" Type="http://schemas.openxmlformats.org/officeDocument/2006/relationships/hyperlink" Target="https://www.reuters.com/article/us-health-coronavirus-swiss-astrazeneca/swiss-delay-astrazeneca-covid-vaccine-approval-order-more-shots-from-others-idUSKBN2A32GV" TargetMode="External"/><Relationship Id="rId411" Type="http://schemas.openxmlformats.org/officeDocument/2006/relationships/hyperlink" Target="https://www.raps.org/news-and-articles/news-articles/2020/3/covid-19-vaccine-tracker" TargetMode="External"/><Relationship Id="rId432" Type="http://schemas.openxmlformats.org/officeDocument/2006/relationships/hyperlink" Target="https://abcnews.go.com/Health/wireStory/china-approves-fourth-covid-19-vaccine-emergency-76481454" TargetMode="External"/><Relationship Id="rId453" Type="http://schemas.openxmlformats.org/officeDocument/2006/relationships/hyperlink" Target="https://news.cgtn.com/news/2021-01-24/Morocco-approves-emergency-use-of-China-s-Sinopharm-COVID-19-vaccine--XjzvHTjxfy/index.html" TargetMode="External"/><Relationship Id="rId474" Type="http://schemas.openxmlformats.org/officeDocument/2006/relationships/hyperlink" Target="https://news.cgtn.com/news/2021-03-18/Serbia-purchases-2-million-more-doses-of-Sinopharm-vaccine--YJDYMuni8w/index.html" TargetMode="External"/><Relationship Id="rId509" Type="http://schemas.openxmlformats.org/officeDocument/2006/relationships/hyperlink" Target="https://www.irishtimes.com/news/world/africa/african-union-secures-270m-covid-19-vaccine-doses-as-cases-surge-on-continent-1.4458678" TargetMode="External"/><Relationship Id="rId106" Type="http://schemas.openxmlformats.org/officeDocument/2006/relationships/hyperlink" Target="https://www.biopharma-reporter.com/Article/2020/08/17/UK-strikes-deals-with-J-J-Novavax-to-source-90m-COVID-19-vaccines" TargetMode="External"/><Relationship Id="rId127" Type="http://schemas.openxmlformats.org/officeDocument/2006/relationships/hyperlink" Target="https://www.jpost.com/health-science/arcturus-strikes-coronavirus-vaccine-supply-deal-with-israel-648593" TargetMode="External"/><Relationship Id="rId313" Type="http://schemas.openxmlformats.org/officeDocument/2006/relationships/hyperlink" Target="https://www.reuters.com/article/health-coronavirus-ukraine-eu/update-1-eu-backs-polands-plan-to-give-ukraine-extra-12-mln-vaccine-doses-says-kyiv-idUSL1N2KG1SK" TargetMode="External"/><Relationship Id="rId495" Type="http://schemas.openxmlformats.org/officeDocument/2006/relationships/hyperlink" Target="https://apnews.com/article/health-coronavirus-pandemic-mexico-fc06d8d29aa28093488ccd6a40997d7d" TargetMode="External"/><Relationship Id="rId10" Type="http://schemas.openxmlformats.org/officeDocument/2006/relationships/hyperlink" Target="https://www.reuters.com/article/us-health-coronavirus-kazakhstan-pfizer-idUSKBN2920TG" TargetMode="External"/><Relationship Id="rId31" Type="http://schemas.openxmlformats.org/officeDocument/2006/relationships/hyperlink" Target="https://www.gob.mx/sre/prensa/mexico-receives-shipment-of-870-000-doses-of-sars-cov-2-vaccine" TargetMode="External"/><Relationship Id="rId52" Type="http://schemas.openxmlformats.org/officeDocument/2006/relationships/hyperlink" Target="https://www.timesofisrael.com/israel-seals-vaccine-deal-with-pfizer-amid-signs-pandemic-spreading-again/" TargetMode="External"/><Relationship Id="rId73" Type="http://schemas.openxmlformats.org/officeDocument/2006/relationships/hyperlink" Target="https://www.reuters.com/article/health-coronavirus-mexico-vaccine-idUSKBN28P23K" TargetMode="External"/><Relationship Id="rId94" Type="http://schemas.openxmlformats.org/officeDocument/2006/relationships/hyperlink" Target="https://tass.com/society/1199001" TargetMode="External"/><Relationship Id="rId148" Type="http://schemas.openxmlformats.org/officeDocument/2006/relationships/hyperlink" Target="https://www.straitstimes.com/asia/east-asia/pfizer-covid-19-vaccine-clearance-to-be-sought-in-hong-kong-after-fda-nod" TargetMode="External"/><Relationship Id="rId169" Type="http://schemas.openxmlformats.org/officeDocument/2006/relationships/hyperlink" Target="https://www.aljazeera.com/news/2021/1/13/how-will-palestinians-get-the-covid-vaccine" TargetMode="External"/><Relationship Id="rId334" Type="http://schemas.openxmlformats.org/officeDocument/2006/relationships/hyperlink" Target="https://abcnews.go.com/Health/wireStory/slovakia-signs-deal-acquire-million-doses-sputnik-76188031" TargetMode="External"/><Relationship Id="rId355" Type="http://schemas.openxmlformats.org/officeDocument/2006/relationships/hyperlink" Target="https://www.sandiegouniontribune.com/news/nation-world/story/2021-02-23/senegal-launches-vaccination-campaign-with-chinas-sinopharm" TargetMode="External"/><Relationship Id="rId376" Type="http://schemas.openxmlformats.org/officeDocument/2006/relationships/hyperlink" Target="https://www.reuters.com/article/instant-article/idUSS0N2K700Z" TargetMode="External"/><Relationship Id="rId397" Type="http://schemas.openxmlformats.org/officeDocument/2006/relationships/hyperlink" Target="https://www.pna.gov.ph/articles/1127336" TargetMode="External"/><Relationship Id="rId4" Type="http://schemas.openxmlformats.org/officeDocument/2006/relationships/hyperlink" Target="https://eresearch.fidelity.com/eresearch/evaluate/news/basicNewsStory.jhtml?symbols=NVAX&amp;storyid=202012100433RTRSNEWSCOMBINED_L1N2IQ0E3_1&amp;provider=RTRSNEWS&amp;product=COMBINED&amp;sb=1" TargetMode="External"/><Relationship Id="rId180" Type="http://schemas.openxmlformats.org/officeDocument/2006/relationships/hyperlink" Target="https://www.reuters.com/article/us-health-coronavirus-el-salvador-vaccin/el-salvador-greenlights-astrazeneca-oxford-university-covid-19-vaccine-idUSKBN2942HQ" TargetMode="External"/><Relationship Id="rId215" Type="http://schemas.openxmlformats.org/officeDocument/2006/relationships/hyperlink" Target="https://www.cnnphilippines.com/news/2021/1/14/philippines-secures-17-million-covid-19-vaccine-doses-astrazena.html" TargetMode="External"/><Relationship Id="rId236" Type="http://schemas.openxmlformats.org/officeDocument/2006/relationships/hyperlink" Target="https://dominicantoday.com/dr/covid-19/2021/01/16/representatives-of-the-health-system-welcome-government-agreement-with-pfizer-and-biontech/" TargetMode="External"/><Relationship Id="rId257" Type="http://schemas.openxmlformats.org/officeDocument/2006/relationships/hyperlink" Target="https://rpp.pe/peru/actualidad/canciller-estamos-a-punto-de-cerrar-contrato-con-pfizer-y-hemos-avanzado-negociaciones-con-johnson-johnson-y-moderna-noticia-1317961?ref=rpp" TargetMode="External"/><Relationship Id="rId278" Type="http://schemas.openxmlformats.org/officeDocument/2006/relationships/hyperlink" Target="https://www.usnews.com/news/world/articles/2021-01-29/vietnam-oks-astrazeneca-vaccine-reports-34-new-covid-19-cases" TargetMode="External"/><Relationship Id="rId401" Type="http://schemas.openxmlformats.org/officeDocument/2006/relationships/hyperlink" Target="https://www.reuters.com/article/health-coronavirus-northmacedonia-vaccin/north-macedonia-receives-first-batch-of-russian-sputnik-v-vaccine-idUSL8N2L50NZ" TargetMode="External"/><Relationship Id="rId422" Type="http://schemas.openxmlformats.org/officeDocument/2006/relationships/hyperlink" Target="https://www.reuters.com/article/us-health-coronavirus-vaccine-sinovac/china-approves-sinovac-biotech-covid-19-vaccine-for-general-public-use-idUSKBN2A60AY" TargetMode="External"/><Relationship Id="rId443" Type="http://schemas.openxmlformats.org/officeDocument/2006/relationships/hyperlink" Target="https://www.reuters.com/article/us-health-coronavirus-albania-vaccines/albania-gets-192000-doses-of-chinese-sinovac-vaccine-idUSKBN2BH2N9" TargetMode="External"/><Relationship Id="rId464" Type="http://schemas.openxmlformats.org/officeDocument/2006/relationships/hyperlink" Target="https://www.rappler.com/nation/one-million-sinovac-vaccine-doses-arrive-philippines-march-29-2021" TargetMode="External"/><Relationship Id="rId303" Type="http://schemas.openxmlformats.org/officeDocument/2006/relationships/hyperlink" Target="https://www.reuters.com/article/health-coronavirus-mexico-cansino/update-1-chinas-cansinobio-says-mexico-approves-covid-19-vaccine-for-emergency-use-idUSL1N2KG0NO" TargetMode="External"/><Relationship Id="rId485" Type="http://schemas.openxmlformats.org/officeDocument/2006/relationships/hyperlink" Target="https://ipolitics.ca/2020/09/25/canada-signs-deal-with-astrazeneca-for-20m-doses-of-vaccine-candidate/" TargetMode="External"/><Relationship Id="rId42" Type="http://schemas.openxmlformats.org/officeDocument/2006/relationships/hyperlink" Target="https://news.yahoo.com/taiwan-20-million-doses-covid-064450586.html" TargetMode="External"/><Relationship Id="rId84" Type="http://schemas.openxmlformats.org/officeDocument/2006/relationships/hyperlink" Target="https://www.reuters.com/article/health-coronavirus-mexico-vaccine/mexico-weighing-vaccine-proposals-from-moderna-four-other-companies-idUSKBN28P23K" TargetMode="External"/><Relationship Id="rId138" Type="http://schemas.openxmlformats.org/officeDocument/2006/relationships/hyperlink" Target="https://www.gov.uk/government/news/uk-government-secures-additional-2-million-doses-of-moderna-covid-19-vaccine" TargetMode="External"/><Relationship Id="rId345" Type="http://schemas.openxmlformats.org/officeDocument/2006/relationships/hyperlink" Target="https://www.arabnews.com/node/1813751/middle-east" TargetMode="External"/><Relationship Id="rId387" Type="http://schemas.openxmlformats.org/officeDocument/2006/relationships/hyperlink" Target="https://www.reuters.com/article/health-coronavirus-brazil/-brazil-governors-to-buy-vaccines-directly-due-to-slow-federal-rollout-idUSL2N2L0288" TargetMode="External"/><Relationship Id="rId510" Type="http://schemas.openxmlformats.org/officeDocument/2006/relationships/hyperlink" Target="https://www.youtube.com/watch?v=Z_yluxShX30&amp;amp;feature=youtu.be" TargetMode="External"/><Relationship Id="rId191" Type="http://schemas.openxmlformats.org/officeDocument/2006/relationships/hyperlink" Target="https://www.reuters.com/article/us-health-coronavirus-vaccine-qatar/qatar-oman-to-receive-pfizer-biontech-covid-19-vaccine-this-week-idUSKBN28U0VE" TargetMode="External"/><Relationship Id="rId205" Type="http://schemas.openxmlformats.org/officeDocument/2006/relationships/hyperlink" Target="https://tass.com/society/1242193" TargetMode="External"/><Relationship Id="rId247" Type="http://schemas.openxmlformats.org/officeDocument/2006/relationships/hyperlink" Target="https://www.reuters.com/article/us-health-coronavirus-hungary-vaccine/hungary-approves-chinese-sinopharms-covid-vaccine-first-in-european-union-idUSKBN29Y0OD" TargetMode="External"/><Relationship Id="rId412" Type="http://schemas.openxmlformats.org/officeDocument/2006/relationships/hyperlink" Target="https://www.nytimes.com/interactive/2020/science/coronavirus-vaccine-tracker.html" TargetMode="External"/><Relationship Id="rId107" Type="http://schemas.openxmlformats.org/officeDocument/2006/relationships/hyperlink" Target="https://www.cnbc.com/2020/08/05/jj-reaches-deal-with-us-for-100-million-doses-of-coronavirus-vaccine-at-more-than-1-billion.html" TargetMode="External"/><Relationship Id="rId289" Type="http://schemas.openxmlformats.org/officeDocument/2006/relationships/hyperlink" Target="https://www.theislanderonline.com.au/story/7112408/australia-inks-new-deal-for-pfizer-vaccine/" TargetMode="External"/><Relationship Id="rId454" Type="http://schemas.openxmlformats.org/officeDocument/2006/relationships/hyperlink" Target="https://www.reuters.com/article/us-health-coronavirus-thailand-tourism/thailand-approves-quarantine-waiver-for-tourists-orders-more-vaccines-idUSKBN2BI1AA" TargetMode="External"/><Relationship Id="rId496" Type="http://schemas.openxmlformats.org/officeDocument/2006/relationships/hyperlink" Target="https://www.reuters.com/article/idUSL8N2GF4TD" TargetMode="External"/><Relationship Id="rId11" Type="http://schemas.openxmlformats.org/officeDocument/2006/relationships/hyperlink" Target="https://english.alarabiya.net/en/coronavirus/2020/12/29/Coronavirus-Saudi-Arabia-to-receive-3-million-Pfizer-COVID-19-vaccine-doses-by-May-2021" TargetMode="External"/><Relationship Id="rId53" Type="http://schemas.openxmlformats.org/officeDocument/2006/relationships/hyperlink" Target="https://www.pfizer.com/news/press-release/press-release-detail/pfizer-and-biontech-supply-japan-120-million-doses-their" TargetMode="External"/><Relationship Id="rId149" Type="http://schemas.openxmlformats.org/officeDocument/2006/relationships/hyperlink" Target="https://www.reuters.com/article/us-health-coronavirus-malaysia-sinovac/malaysias-pharmaniaga-buys-14-million-doses-of-chinas-sinovac-covid-vaccine-idUSKBN29H0M5?edition-redirect=in" TargetMode="External"/><Relationship Id="rId314" Type="http://schemas.openxmlformats.org/officeDocument/2006/relationships/hyperlink" Target="https://www.reuters.com/article/health-coronavirus-iran-vaccination-int/iran-starts-covid-vaccination-awaits-more-vaccine-deliveries-idUSKBN2A9120" TargetMode="External"/><Relationship Id="rId356" Type="http://schemas.openxmlformats.org/officeDocument/2006/relationships/hyperlink" Target="https://abcnews.go.com/International/wireStory/zimbabwe-starts-administering-chinas-sinopharm-vaccines-75970828" TargetMode="External"/><Relationship Id="rId398" Type="http://schemas.openxmlformats.org/officeDocument/2006/relationships/hyperlink" Target="https://www.salud.gob.ec/2-millones-de-vacunas-del-laboratorio-sinovac-llegaran-a-ecuador-entre-marzo-y-abril-de-2021/" TargetMode="External"/><Relationship Id="rId95" Type="http://schemas.openxmlformats.org/officeDocument/2006/relationships/hyperlink" Target="https://www.msn.com/en-xl/asia/nepal/russia-to-supply-25-million-covid-19-vaccine-doses-to-nepal/ar-BB19yfJE" TargetMode="External"/><Relationship Id="rId160" Type="http://schemas.openxmlformats.org/officeDocument/2006/relationships/hyperlink" Target="https://www.straitstimes.com/asia/east-asia/pfizer-covid-19-vaccine-clearance-to-be-sought-in-hong-kong-after-fda-nod" TargetMode="External"/><Relationship Id="rId216" Type="http://schemas.openxmlformats.org/officeDocument/2006/relationships/hyperlink" Target="https://www.reuters.com/article/healthbolivia-india/bolivia-signs-contract-with-indias-serum-institute-for-5-million-astrazeneca-vaccine-doses-idUSKBN29I28V" TargetMode="External"/><Relationship Id="rId423" Type="http://schemas.openxmlformats.org/officeDocument/2006/relationships/hyperlink" Target="https://www.reuters.com/article/us-health-coronavirus-argentina-vaccine/argentina-approves-sinopharm-covid-19-vaccine-for-emergency-use-idUSKBN2AL0P9" TargetMode="External"/><Relationship Id="rId258" Type="http://schemas.openxmlformats.org/officeDocument/2006/relationships/hyperlink" Target="https://rpp.pe/peru/actualidad/canciller-estamos-a-punto-de-cerrar-contrato-con-pfizer-y-hemos-avanzado-negociaciones-con-johnson-johnson-y-moderna-noticia-1317961?ref=rpp" TargetMode="External"/><Relationship Id="rId465" Type="http://schemas.openxmlformats.org/officeDocument/2006/relationships/hyperlink" Target="https://www.reuters.com/article/health-coronavirus-philippines/philippines-targets-deal-for-25-million-doses-of-sinovac-covid-19-vaccine-idUSKBN28O10G" TargetMode="External"/><Relationship Id="rId22" Type="http://schemas.openxmlformats.org/officeDocument/2006/relationships/hyperlink" Target="https://www.reuters.com/article/us-health-coronavirus-bangladesh-india/bangladesh-signs-deal-with-india-for-30-million-doses-of-covid-19-vaccine-idUSKBN27L1CD" TargetMode="External"/><Relationship Id="rId64" Type="http://schemas.openxmlformats.org/officeDocument/2006/relationships/hyperlink" Target="https://www.swissinfo.ch/eng/switzerland-secures-three-million-doses-of-pfizer-biontech-vaccine/46208900" TargetMode="External"/><Relationship Id="rId118" Type="http://schemas.openxmlformats.org/officeDocument/2006/relationships/hyperlink" Target="https://apnews.com/article/europe-rabat-coronavirus-pandemic-morocco-china-8841aae31ae7501bf1a51029134b6222" TargetMode="External"/><Relationship Id="rId325" Type="http://schemas.openxmlformats.org/officeDocument/2006/relationships/hyperlink" Target="https://www.reuters.com/article/us-health-coronavirus-brazil-idUKKBN2AN19Q" TargetMode="External"/><Relationship Id="rId367" Type="http://schemas.openxmlformats.org/officeDocument/2006/relationships/hyperlink" Target="https://www.reuters.com/article/us-health-coronavirus-colombia/colombia-extends-health-state-of-emergency-seeks-more-sinovac-vaccines-idUSKBN2AQ04J" TargetMode="External"/><Relationship Id="rId171" Type="http://schemas.openxmlformats.org/officeDocument/2006/relationships/hyperlink" Target="https://www.arabnews.com/node/1786701/middle-east" TargetMode="External"/><Relationship Id="rId227" Type="http://schemas.openxmlformats.org/officeDocument/2006/relationships/hyperlink" Target="https://www.reuters.com/article/us-health-coronavirus-vaccine-germany/germany-secured-50-million-vaccine-doses-from-curevac-biontech-on-top-of-eu-supplies-document-idUSKBN29D1WU" TargetMode="External"/><Relationship Id="rId269" Type="http://schemas.openxmlformats.org/officeDocument/2006/relationships/hyperlink" Target="https://news.yahoo.com/mexico-approves-emergency-sputnik-v-021320973.html" TargetMode="External"/><Relationship Id="rId434" Type="http://schemas.openxmlformats.org/officeDocument/2006/relationships/hyperlink" Target="https://www.reuters.com/article/us-health-coronavirus-china-vaccine/china-approves-two-more-domestic-covid-19-vaccines-for-public-use-idUSKBN2AP1MW" TargetMode="External"/><Relationship Id="rId476" Type="http://schemas.openxmlformats.org/officeDocument/2006/relationships/hyperlink" Target="https://en.royanews.tv/news/24718/2021-01-10" TargetMode="External"/><Relationship Id="rId33" Type="http://schemas.openxmlformats.org/officeDocument/2006/relationships/hyperlink" Target="https://www.beehive.govt.nz/release/two-new-vaccines-secured-enough-every-new-zealander" TargetMode="External"/><Relationship Id="rId129" Type="http://schemas.openxmlformats.org/officeDocument/2006/relationships/hyperlink" Target="https://www.medicago.com/en/newsroom/medicago-signs-agreements-with-the-government-of-canada-to-supply-up-to-76-million-doses-of-its-recombinant-plant-derived-covid-19-vaccine/" TargetMode="External"/><Relationship Id="rId280" Type="http://schemas.openxmlformats.org/officeDocument/2006/relationships/hyperlink" Target="https://www.arabianbusiness.com/healthcare/455965-oman-approves-pfizer-biontech-coronavirus-vaccine" TargetMode="External"/><Relationship Id="rId336" Type="http://schemas.openxmlformats.org/officeDocument/2006/relationships/hyperlink" Target="https://www.channelnewsasia.com/news/asia/indonesia-agreements-signed-100-million-doses-covid-19-13865446" TargetMode="External"/><Relationship Id="rId501" Type="http://schemas.openxmlformats.org/officeDocument/2006/relationships/hyperlink" Target="https://www.laprensagrafica.com/elsalvador/Llegan-a-El-Salvador-un-millon-de-dosis-de-la-vacuna-china-contra-el-covid-19-de-la-farmaceutica-Sinovac-20210328-0004.html" TargetMode="External"/><Relationship Id="rId75" Type="http://schemas.openxmlformats.org/officeDocument/2006/relationships/hyperlink" Target="https://investors.modernatx.com/news-releases/news-release-details/moderna-confirms-supply-agreement-ministry-health-supply" TargetMode="External"/><Relationship Id="rId140" Type="http://schemas.openxmlformats.org/officeDocument/2006/relationships/hyperlink" Target="https://twitter.com/Lenin/status/1319620792414539777?s=20" TargetMode="External"/><Relationship Id="rId182" Type="http://schemas.openxmlformats.org/officeDocument/2006/relationships/hyperlink" Target="https://www.bbc.com/news/world-us-canada-55251830" TargetMode="External"/><Relationship Id="rId378" Type="http://schemas.openxmlformats.org/officeDocument/2006/relationships/hyperlink" Target="https://www.reuters.com/article/health-coronavirus-safrica/safrica-signs-deal-with-jj-for-11-mln-vaccine-doses-ramaphosa-says-idUSL5N2KY0KP" TargetMode="External"/><Relationship Id="rId403" Type="http://schemas.openxmlformats.org/officeDocument/2006/relationships/hyperlink" Target="https://www.cnnphilippines.com/news/2021/3/11/Philippines-India-Bharat-Biotech-Covaxin-8-million-doses.html" TargetMode="External"/><Relationship Id="rId6" Type="http://schemas.openxmlformats.org/officeDocument/2006/relationships/hyperlink" Target="https://rpp.pe/alerta/gobierno-anuncia-adquisicion-de-entre-14-a-15-millones-de-dosis-de-vacuna-del-laboratorio-astrazeneca-noticia-1313654?ref=rpp" TargetMode="External"/><Relationship Id="rId238" Type="http://schemas.openxmlformats.org/officeDocument/2006/relationships/hyperlink" Target="https://www.reuters.com/article/health-coronavirus-vaccine-cnbg/chinas-cnbg-has-supplied-3-million-covid-19-vaccine-doses-to-uae-idUSL4N2JG231" TargetMode="External"/><Relationship Id="rId445" Type="http://schemas.openxmlformats.org/officeDocument/2006/relationships/hyperlink" Target="https://chequeado.com/ultimas-noticias/alberto-fernandez-hasta-hoy-llegaron-al-pais-4-millones-de-dosis-un-6-de-las-dosis-que-hemos-contratado/" TargetMode="External"/><Relationship Id="rId487" Type="http://schemas.openxmlformats.org/officeDocument/2006/relationships/hyperlink" Target="https://www.who.int/news/item/18-12-2020-covax-announces-additional-deals-to-access-promising-covid-19-vaccine-candidates-plans-global-rollout-starting-q1-2021" TargetMode="External"/><Relationship Id="rId291" Type="http://schemas.openxmlformats.org/officeDocument/2006/relationships/hyperlink" Target="https://www.channelnewsasia.com/news/singapore/singapore-approves-pfizer-biontech-covid-19-vaccine-phase-3-13769570" TargetMode="External"/><Relationship Id="rId305" Type="http://schemas.openxmlformats.org/officeDocument/2006/relationships/hyperlink" Target="https://www.cnbc.com/2021/02/06/china-approves-sinovac-biotech-covid-vaccine-for-general-public-use.html" TargetMode="External"/><Relationship Id="rId347" Type="http://schemas.openxmlformats.org/officeDocument/2006/relationships/hyperlink" Target="https://www.fda.gov/news-events/press-announcements/fda-issues-emergency-use-authorization-third-covid-19-vaccine" TargetMode="External"/><Relationship Id="rId512" Type="http://schemas.openxmlformats.org/officeDocument/2006/relationships/hyperlink" Target="http://www.uniindia.com/news/world/health-africa-astrazeneca/2328568.html" TargetMode="External"/><Relationship Id="rId44" Type="http://schemas.openxmlformats.org/officeDocument/2006/relationships/hyperlink" Target="https://www.reuters.com/article/us-health-coronavirus-brazil/pfizer-offers-brazil-deal-for-millions-of-vaccine-doses-idUSKBN27Y2UC" TargetMode="External"/><Relationship Id="rId86" Type="http://schemas.openxmlformats.org/officeDocument/2006/relationships/hyperlink" Target="https://ir.novavax.com/news-releases/news-release-details/novavax-and-uk-government-announce-collaboration-and-purchase" TargetMode="External"/><Relationship Id="rId151" Type="http://schemas.openxmlformats.org/officeDocument/2006/relationships/hyperlink" Target="https://twitter.com/Lenin/status/1319620792414539777?s=20" TargetMode="External"/><Relationship Id="rId389" Type="http://schemas.openxmlformats.org/officeDocument/2006/relationships/hyperlink" Target="http://www.xinhuanet.com/english/2021-02/03/c_139717615.htm" TargetMode="External"/><Relationship Id="rId193" Type="http://schemas.openxmlformats.org/officeDocument/2006/relationships/hyperlink" Target="https://www.msn.com/en-us/news/world/switzerland-approves-pfizer-shot-as-first-covid-19-vaccine/ar-BB1c40bk?li=BBnba9O" TargetMode="External"/><Relationship Id="rId207" Type="http://schemas.openxmlformats.org/officeDocument/2006/relationships/hyperlink" Target="https://www.reuters.com/article/us-health-coronavirus-russia-vaccine-pal/palestinians-approve-russian-covid-19-vaccine-for-use-in-self-rule-areas-idUSKBN29G1AN" TargetMode="External"/><Relationship Id="rId249" Type="http://schemas.openxmlformats.org/officeDocument/2006/relationships/hyperlink" Target="https://valneva.com/press-release/valneva-announces-uk-government-exercise-of-option-for-40-million-doses-of-its-inactivated-adjuvanted-covid-19-vaccine/" TargetMode="External"/><Relationship Id="rId414" Type="http://schemas.openxmlformats.org/officeDocument/2006/relationships/hyperlink" Target="https://www.bag.admin.ch/bag/en/home/krankheiten/ausbrueche-epidemien-pandemien/aktuelle-ausbrueche-epidemien/novel-cov/impfen.html" TargetMode="External"/><Relationship Id="rId456" Type="http://schemas.openxmlformats.org/officeDocument/2006/relationships/hyperlink" Target="https://www.moph.gov.lb/en/Pages/127/48209/" TargetMode="External"/><Relationship Id="rId498" Type="http://schemas.openxmlformats.org/officeDocument/2006/relationships/hyperlink" Target="https://www.reuters.com/article/us-health-coronavirus-morocco/morocco-gets-2-million-astrazeneca-vaccine-doses-first-big-shipment-to-africa-idUSKBN29R1O4" TargetMode="External"/><Relationship Id="rId13" Type="http://schemas.openxmlformats.org/officeDocument/2006/relationships/hyperlink" Target="https://pia.gov.ph/news/articles/1062393" TargetMode="External"/><Relationship Id="rId109" Type="http://schemas.openxmlformats.org/officeDocument/2006/relationships/hyperlink" Target="https://www.cnbc.com/2020/10/28/sanofi-gsk-to-provide-200-million-covid-vaccine-doses-to-who-immunization-program.html" TargetMode="External"/><Relationship Id="rId260" Type="http://schemas.openxmlformats.org/officeDocument/2006/relationships/hyperlink" Target="https://rpp.pe/peru/actualidad/canciller-estamos-a-punto-de-cerrar-contrato-con-pfizer-y-hemos-avanzado-negociaciones-con-johnson-johnson-y-moderna-noticia-1317961?ref=rpp" TargetMode="External"/><Relationship Id="rId316" Type="http://schemas.openxmlformats.org/officeDocument/2006/relationships/hyperlink" Target="https://investors.modernatx.com/news-releases/news-release-details/canada-purchases-additional-4-million-doses-modernas-covid-19" TargetMode="External"/><Relationship Id="rId55" Type="http://schemas.openxmlformats.org/officeDocument/2006/relationships/hyperlink" Target="https://yalibnan.com/2020/12/28/lebanon-reserving-nearly-2-million-pfizer-coronavirus-vaccines/" TargetMode="External"/><Relationship Id="rId97" Type="http://schemas.openxmlformats.org/officeDocument/2006/relationships/hyperlink" Target="https://medicalxpress.com/news/2020-11-venezuela-million-doses-russian-covid-.html" TargetMode="External"/><Relationship Id="rId120" Type="http://schemas.openxmlformats.org/officeDocument/2006/relationships/hyperlink" Target="https://www.channelnewsasia.com/news/world/china-cansino-mexico-welcomes-covid-19-vaccine-14176642" TargetMode="External"/><Relationship Id="rId358" Type="http://schemas.openxmlformats.org/officeDocument/2006/relationships/hyperlink" Target="https://abcnews.go.com/Health/wireStory/mexico-rely-heavily-chinese-vaccines-76356162" TargetMode="External"/><Relationship Id="rId162" Type="http://schemas.openxmlformats.org/officeDocument/2006/relationships/hyperlink" Target="https://www.businesswire.com/news/home/20201125005466/en/COVAXX-Announces-2.8-Billion-in-Advance-Purchase-Commitments-to-Deliver-More-Than-140-Million-Vaccine-Doses-to-Emerging-Countries" TargetMode="External"/><Relationship Id="rId218" Type="http://schemas.openxmlformats.org/officeDocument/2006/relationships/hyperlink" Target="https://www.reuters.com/article/health-coronavirus-pakistan-sinopharm/pakistan-approves-chinese-sinopharm-covid-19-vaccine-for-emergency-use-idUSKBN29O049" TargetMode="External"/><Relationship Id="rId425" Type="http://schemas.openxmlformats.org/officeDocument/2006/relationships/hyperlink" Target="https://www.reuters.com/article/us-health-coronavirus-china-vaccine/china-approves-two-more-domestic-covid-19-vaccines-for-public-use-idUSKBN2AP1MW" TargetMode="External"/><Relationship Id="rId467" Type="http://schemas.openxmlformats.org/officeDocument/2006/relationships/hyperlink" Target="https://asia.nikkei.com/Spotlight/Coronavirus/Philippines-secures-25m-doses-of-Sinovac-COVID-vaccine" TargetMode="External"/><Relationship Id="rId271" Type="http://schemas.openxmlformats.org/officeDocument/2006/relationships/hyperlink" Target="https://news.yahoo.com/paraguay-inks-contract-russias-sputnik-211727079.html" TargetMode="External"/><Relationship Id="rId24" Type="http://schemas.openxmlformats.org/officeDocument/2006/relationships/hyperlink" Target="https://finance.yahoo.com/news/colombia-reaches-deals-pfizer-astrazeneca-003240264.html" TargetMode="External"/><Relationship Id="rId66" Type="http://schemas.openxmlformats.org/officeDocument/2006/relationships/hyperlink" Target="https://www.channelnewsasia.com/news/asia/covid-19-vaccines-indonesia-pfizer-astrazeneca-sinovac-13859424" TargetMode="External"/><Relationship Id="rId131" Type="http://schemas.openxmlformats.org/officeDocument/2006/relationships/hyperlink" Target="https://www.gavi.org/news/media-room/new-collaboration-makes-further-100-million-doses-covid-19-vaccine-available-low" TargetMode="External"/><Relationship Id="rId327" Type="http://schemas.openxmlformats.org/officeDocument/2006/relationships/hyperlink" Target="https://www.globaltimes.cn/page/202101/1213893.shtml" TargetMode="External"/><Relationship Id="rId369" Type="http://schemas.openxmlformats.org/officeDocument/2006/relationships/hyperlink" Target="https://www.batimes.com.ar/news/argentina/shipment-of-900000-sinopharm-vaccine-doses-arrives-in-argentina.phtml" TargetMode="External"/><Relationship Id="rId173" Type="http://schemas.openxmlformats.org/officeDocument/2006/relationships/hyperlink" Target="https://www.reuters.com/article/health-coronavirus-vaccine-india/india-signs-purchase-order-with-serum-for-astrazeneca-vaccine-source-idUSKBN29G126" TargetMode="External"/><Relationship Id="rId229" Type="http://schemas.openxmlformats.org/officeDocument/2006/relationships/hyperlink" Target="https://www.infobae.com/america/america-latina/2021/01/23/lacalle-pou-confirmo-que-las-vacunas-contra-el-coronavirus-de-pfizer-y-sinovac-llegaran-a-uruguay-en-marzo/" TargetMode="External"/><Relationship Id="rId380" Type="http://schemas.openxmlformats.org/officeDocument/2006/relationships/hyperlink" Target="https://www.reuters.com/article/us-health-coronavirus-ukraine-vaccine-idUSKBN2AN11M" TargetMode="External"/><Relationship Id="rId436" Type="http://schemas.openxmlformats.org/officeDocument/2006/relationships/hyperlink" Target="https://www.africanews.com/2021/03/09/tunisia-receives-first-major-vaccine-deliver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293"/>
  <sheetViews>
    <sheetView tabSelected="1" topLeftCell="A199" zoomScale="90" zoomScaleNormal="90" workbookViewId="0">
      <selection activeCell="C99" sqref="C99"/>
    </sheetView>
  </sheetViews>
  <sheetFormatPr defaultColWidth="9.1796875" defaultRowHeight="14.5"/>
  <cols>
    <col min="1" max="1" width="7.453125" style="101" customWidth="1"/>
    <col min="2" max="2" width="16.7265625" style="101" customWidth="1"/>
    <col min="3" max="3" width="36.1796875" style="101" customWidth="1"/>
    <col min="4" max="4" width="18.54296875" style="101" customWidth="1"/>
    <col min="5" max="5" width="14.1796875" style="101" customWidth="1"/>
    <col min="6" max="6" width="23.1796875" style="101" customWidth="1"/>
    <col min="7" max="7" width="22.1796875" style="112" customWidth="1"/>
    <col min="8" max="8" width="18.453125" style="102" customWidth="1"/>
    <col min="9" max="9" width="19.26953125" style="109" customWidth="1"/>
    <col min="10" max="10" width="17.1796875" style="103" customWidth="1"/>
    <col min="11" max="11" width="18.81640625" style="104" customWidth="1"/>
    <col min="12" max="12" width="22" style="104" customWidth="1"/>
    <col min="13" max="13" width="19.453125" style="106" customWidth="1"/>
    <col min="14" max="14" width="16.453125" style="104" customWidth="1"/>
    <col min="15" max="15" width="18.81640625" style="102" customWidth="1"/>
    <col min="16" max="16" width="22.54296875" style="108" customWidth="1"/>
    <col min="17" max="17" width="18.81640625" style="101" customWidth="1"/>
    <col min="18" max="18" width="19.7265625" style="101" customWidth="1"/>
    <col min="19" max="19" width="28.7265625" style="101" customWidth="1"/>
    <col min="20" max="20" width="12.1796875" style="101" customWidth="1"/>
    <col min="21" max="21" width="11.7265625" style="101" customWidth="1"/>
    <col min="22" max="23" width="10.26953125" style="101" customWidth="1"/>
    <col min="24" max="33" width="9.1796875" style="19"/>
    <col min="34" max="16384" width="9.1796875" style="101"/>
  </cols>
  <sheetData>
    <row r="1" spans="1:33" s="119" customFormat="1">
      <c r="A1" s="115" t="s">
        <v>0</v>
      </c>
      <c r="B1" s="116"/>
      <c r="C1" s="117"/>
      <c r="D1" s="118"/>
      <c r="E1" s="116"/>
      <c r="F1" s="116"/>
      <c r="G1" s="116"/>
    </row>
    <row r="2" spans="1:33" s="119" customFormat="1">
      <c r="A2" s="120" t="s">
        <v>1</v>
      </c>
      <c r="B2" s="116"/>
      <c r="C2" s="117"/>
      <c r="D2" s="118"/>
      <c r="E2" s="116"/>
      <c r="F2" s="116"/>
      <c r="G2" s="116"/>
    </row>
    <row r="3" spans="1:33" s="119" customFormat="1">
      <c r="A3" s="120" t="s">
        <v>2</v>
      </c>
      <c r="B3" s="116"/>
      <c r="C3" s="117"/>
      <c r="D3" s="118"/>
      <c r="E3" s="116"/>
      <c r="F3" s="116"/>
      <c r="G3" s="116"/>
    </row>
    <row r="4" spans="1:33" s="1" customFormat="1" ht="79.5" customHeight="1">
      <c r="B4" s="1" t="s">
        <v>3</v>
      </c>
      <c r="C4" s="1" t="s">
        <v>4</v>
      </c>
      <c r="D4" s="1" t="s">
        <v>5</v>
      </c>
      <c r="E4" s="1" t="s">
        <v>6</v>
      </c>
      <c r="F4" s="1" t="s">
        <v>7</v>
      </c>
      <c r="G4" s="2" t="s">
        <v>8</v>
      </c>
      <c r="H4" s="3" t="s">
        <v>9</v>
      </c>
      <c r="I4" s="1" t="s">
        <v>10</v>
      </c>
      <c r="J4" s="4" t="s">
        <v>11</v>
      </c>
      <c r="K4" s="5" t="s">
        <v>12</v>
      </c>
      <c r="L4" s="5" t="s">
        <v>13</v>
      </c>
      <c r="M4" s="6" t="s">
        <v>14</v>
      </c>
      <c r="N4" s="5" t="s">
        <v>15</v>
      </c>
      <c r="O4" s="3" t="s">
        <v>16</v>
      </c>
      <c r="P4" s="7" t="s">
        <v>17</v>
      </c>
      <c r="Q4" s="1" t="s">
        <v>18</v>
      </c>
      <c r="R4" s="1" t="s">
        <v>19</v>
      </c>
      <c r="S4" s="1" t="s">
        <v>20</v>
      </c>
      <c r="T4" s="8" t="s">
        <v>21</v>
      </c>
      <c r="U4" s="8" t="s">
        <v>22</v>
      </c>
      <c r="V4" s="8" t="s">
        <v>23</v>
      </c>
      <c r="W4" s="8" t="s">
        <v>24</v>
      </c>
    </row>
    <row r="5" spans="1:33" s="19" customFormat="1" ht="15" customHeight="1">
      <c r="A5" s="9">
        <v>1</v>
      </c>
      <c r="B5" s="10"/>
      <c r="C5" s="9" t="s">
        <v>25</v>
      </c>
      <c r="D5" s="9" t="s">
        <v>26</v>
      </c>
      <c r="E5" s="9" t="s">
        <v>27</v>
      </c>
      <c r="F5" s="9" t="s">
        <v>28</v>
      </c>
      <c r="G5" s="9" t="s">
        <v>29</v>
      </c>
      <c r="H5" s="11">
        <v>500000000</v>
      </c>
      <c r="I5" s="114">
        <v>3208.59</v>
      </c>
      <c r="J5" s="12" t="s">
        <v>30</v>
      </c>
      <c r="K5" s="13">
        <f t="shared" ref="K5:K24" si="0">H5/J5</f>
        <v>250000000</v>
      </c>
      <c r="L5" s="13">
        <v>1359998350</v>
      </c>
      <c r="M5" s="14">
        <f t="shared" ref="M5:M17" si="1">K5/L5</f>
        <v>0.18382375243322904</v>
      </c>
      <c r="N5" s="15"/>
      <c r="O5" s="11"/>
      <c r="P5" s="16"/>
      <c r="Q5" s="17">
        <v>44252</v>
      </c>
      <c r="R5" s="9"/>
      <c r="S5" s="9" t="s">
        <v>31</v>
      </c>
      <c r="T5" s="18" t="s">
        <v>32</v>
      </c>
      <c r="U5" s="18" t="s">
        <v>32</v>
      </c>
      <c r="V5" s="18" t="s">
        <v>32</v>
      </c>
      <c r="W5" s="18"/>
    </row>
    <row r="6" spans="1:33" s="19" customFormat="1" ht="15" customHeight="1">
      <c r="A6" s="9">
        <v>1</v>
      </c>
      <c r="B6" s="10"/>
      <c r="C6" s="9" t="s">
        <v>25</v>
      </c>
      <c r="D6" s="9" t="s">
        <v>26</v>
      </c>
      <c r="E6" s="9" t="s">
        <v>27</v>
      </c>
      <c r="F6" s="9" t="s">
        <v>33</v>
      </c>
      <c r="G6" s="9" t="s">
        <v>34</v>
      </c>
      <c r="H6" s="11">
        <v>23600000</v>
      </c>
      <c r="I6" s="114">
        <v>54210.11</v>
      </c>
      <c r="J6" s="12" t="s">
        <v>30</v>
      </c>
      <c r="K6" s="13">
        <f t="shared" si="0"/>
        <v>11800000</v>
      </c>
      <c r="L6" s="20">
        <v>44938712</v>
      </c>
      <c r="M6" s="14">
        <f t="shared" si="1"/>
        <v>0.26257984429994347</v>
      </c>
      <c r="N6" s="15"/>
      <c r="O6" s="11"/>
      <c r="P6" s="14"/>
      <c r="Q6" s="17">
        <v>44195</v>
      </c>
      <c r="R6" s="21"/>
      <c r="S6" s="9" t="s">
        <v>31</v>
      </c>
      <c r="T6" s="18" t="s">
        <v>32</v>
      </c>
      <c r="U6" s="18" t="s">
        <v>32</v>
      </c>
      <c r="V6" s="18"/>
      <c r="W6" s="18"/>
    </row>
    <row r="7" spans="1:33" s="19" customFormat="1" ht="15" customHeight="1">
      <c r="A7" s="9">
        <v>1</v>
      </c>
      <c r="B7" s="22"/>
      <c r="C7" s="9" t="s">
        <v>25</v>
      </c>
      <c r="D7" s="9" t="s">
        <v>35</v>
      </c>
      <c r="E7" s="9" t="s">
        <v>27</v>
      </c>
      <c r="F7" s="9" t="s">
        <v>36</v>
      </c>
      <c r="G7" s="9" t="s">
        <v>37</v>
      </c>
      <c r="H7" s="11">
        <v>53800000</v>
      </c>
      <c r="I7" s="114">
        <v>1152.3599999999999</v>
      </c>
      <c r="J7" s="12" t="s">
        <v>30</v>
      </c>
      <c r="K7" s="13">
        <f t="shared" si="0"/>
        <v>26900000</v>
      </c>
      <c r="L7" s="13">
        <v>25364307</v>
      </c>
      <c r="M7" s="14">
        <f t="shared" si="1"/>
        <v>1.0605454349689112</v>
      </c>
      <c r="N7" s="15"/>
      <c r="O7" s="11"/>
      <c r="P7" s="16"/>
      <c r="Q7" s="17">
        <v>44243</v>
      </c>
      <c r="R7" s="9"/>
      <c r="S7" s="9" t="s">
        <v>31</v>
      </c>
      <c r="T7" s="18" t="s">
        <v>32</v>
      </c>
      <c r="U7" s="18" t="s">
        <v>38</v>
      </c>
      <c r="V7" s="18"/>
      <c r="W7" s="18"/>
    </row>
    <row r="8" spans="1:33" s="19" customFormat="1" ht="15" customHeight="1">
      <c r="A8" s="9">
        <v>1</v>
      </c>
      <c r="B8" s="22"/>
      <c r="C8" s="9" t="s">
        <v>25</v>
      </c>
      <c r="D8" s="9" t="s">
        <v>26</v>
      </c>
      <c r="E8" s="9" t="s">
        <v>27</v>
      </c>
      <c r="F8" s="9" t="s">
        <v>39</v>
      </c>
      <c r="G8" s="10" t="s">
        <v>40</v>
      </c>
      <c r="H8" s="11">
        <v>33000000</v>
      </c>
      <c r="I8" s="114">
        <v>4003.16</v>
      </c>
      <c r="J8" s="12" t="s">
        <v>30</v>
      </c>
      <c r="K8" s="13">
        <f t="shared" si="0"/>
        <v>16500000</v>
      </c>
      <c r="L8" s="20">
        <v>163046161</v>
      </c>
      <c r="M8" s="14">
        <f t="shared" si="1"/>
        <v>0.10119833486910496</v>
      </c>
      <c r="N8" s="15"/>
      <c r="O8" s="11"/>
      <c r="P8" s="14"/>
      <c r="Q8" s="17">
        <v>44200</v>
      </c>
      <c r="R8" s="9"/>
      <c r="S8" s="9" t="s">
        <v>31</v>
      </c>
      <c r="T8" s="18" t="s">
        <v>32</v>
      </c>
      <c r="U8" s="18" t="s">
        <v>32</v>
      </c>
      <c r="V8" s="18"/>
      <c r="W8" s="18"/>
    </row>
    <row r="9" spans="1:33" s="19" customFormat="1" ht="15" customHeight="1">
      <c r="A9" s="9">
        <v>1</v>
      </c>
      <c r="B9" s="10"/>
      <c r="C9" s="9" t="s">
        <v>25</v>
      </c>
      <c r="D9" s="9" t="s">
        <v>26</v>
      </c>
      <c r="E9" s="9" t="s">
        <v>27</v>
      </c>
      <c r="F9" s="9" t="s">
        <v>41</v>
      </c>
      <c r="G9" s="9" t="s">
        <v>42</v>
      </c>
      <c r="H9" s="11">
        <v>5000000</v>
      </c>
      <c r="I9" s="114">
        <v>23812.67</v>
      </c>
      <c r="J9" s="12" t="s">
        <v>30</v>
      </c>
      <c r="K9" s="13">
        <f t="shared" si="0"/>
        <v>2500000</v>
      </c>
      <c r="L9" s="13">
        <v>11513100</v>
      </c>
      <c r="M9" s="14">
        <f t="shared" si="1"/>
        <v>0.2171439490667153</v>
      </c>
      <c r="N9" s="15"/>
      <c r="O9" s="11"/>
      <c r="P9" s="16"/>
      <c r="Q9" s="9"/>
      <c r="R9" s="9"/>
      <c r="S9" s="9" t="s">
        <v>31</v>
      </c>
      <c r="T9" s="18" t="s">
        <v>32</v>
      </c>
      <c r="U9" s="18"/>
      <c r="V9" s="18"/>
      <c r="W9" s="18"/>
    </row>
    <row r="10" spans="1:33" s="23" customFormat="1" ht="15" customHeight="1">
      <c r="A10" s="9">
        <v>1</v>
      </c>
      <c r="B10" s="10" t="s">
        <v>43</v>
      </c>
      <c r="C10" s="9" t="s">
        <v>25</v>
      </c>
      <c r="D10" s="9" t="s">
        <v>26</v>
      </c>
      <c r="E10" s="9" t="s">
        <v>27</v>
      </c>
      <c r="F10" s="9" t="s">
        <v>44</v>
      </c>
      <c r="G10" s="9" t="s">
        <v>45</v>
      </c>
      <c r="H10" s="11">
        <v>10000000</v>
      </c>
      <c r="I10" s="114">
        <v>62068.32</v>
      </c>
      <c r="J10" s="12" t="s">
        <v>30</v>
      </c>
      <c r="K10" s="13">
        <f t="shared" si="0"/>
        <v>5000000</v>
      </c>
      <c r="L10" s="20">
        <v>211049527</v>
      </c>
      <c r="M10" s="14">
        <f t="shared" si="1"/>
        <v>2.3691121563139062E-2</v>
      </c>
      <c r="N10" s="15"/>
      <c r="O10" s="11"/>
      <c r="P10" s="14"/>
      <c r="Q10" s="17">
        <v>44213</v>
      </c>
      <c r="R10" s="17">
        <v>44267</v>
      </c>
      <c r="S10" s="9" t="s">
        <v>31</v>
      </c>
      <c r="T10" s="18" t="s">
        <v>38</v>
      </c>
      <c r="U10" s="18"/>
      <c r="V10" s="18"/>
      <c r="W10" s="18"/>
      <c r="X10" s="19"/>
      <c r="Y10" s="19"/>
      <c r="Z10" s="19"/>
      <c r="AA10" s="19"/>
      <c r="AB10" s="19"/>
      <c r="AC10" s="19"/>
      <c r="AD10" s="19"/>
      <c r="AE10" s="19"/>
      <c r="AF10" s="19"/>
      <c r="AG10" s="19"/>
    </row>
    <row r="11" spans="1:33" s="23" customFormat="1" ht="15" customHeight="1">
      <c r="A11" s="9">
        <v>1</v>
      </c>
      <c r="B11" s="10" t="s">
        <v>43</v>
      </c>
      <c r="C11" s="9" t="s">
        <v>25</v>
      </c>
      <c r="D11" s="9" t="s">
        <v>35</v>
      </c>
      <c r="E11" s="9" t="s">
        <v>27</v>
      </c>
      <c r="F11" s="9" t="s">
        <v>44</v>
      </c>
      <c r="G11" s="9" t="s">
        <v>45</v>
      </c>
      <c r="H11" s="11">
        <v>92000000</v>
      </c>
      <c r="I11" s="114">
        <v>62068.32</v>
      </c>
      <c r="J11" s="12" t="s">
        <v>30</v>
      </c>
      <c r="K11" s="13">
        <f t="shared" si="0"/>
        <v>46000000</v>
      </c>
      <c r="L11" s="20">
        <v>211049527</v>
      </c>
      <c r="M11" s="14">
        <f t="shared" si="1"/>
        <v>0.2179583183808794</v>
      </c>
      <c r="N11" s="15">
        <v>100000000</v>
      </c>
      <c r="O11" s="11">
        <f>N11/J11</f>
        <v>50000000</v>
      </c>
      <c r="P11" s="14">
        <f>O11/L11</f>
        <v>0.23691121563139064</v>
      </c>
      <c r="Q11" s="17">
        <v>44213</v>
      </c>
      <c r="R11" s="17">
        <v>44267</v>
      </c>
      <c r="S11" s="9" t="s">
        <v>31</v>
      </c>
      <c r="T11" s="18" t="s">
        <v>38</v>
      </c>
      <c r="U11" s="18" t="s">
        <v>38</v>
      </c>
      <c r="V11" s="18" t="s">
        <v>38</v>
      </c>
      <c r="W11" s="18" t="s">
        <v>32</v>
      </c>
      <c r="X11" s="19"/>
      <c r="Y11" s="19"/>
      <c r="Z11" s="19"/>
      <c r="AA11" s="19"/>
      <c r="AB11" s="19"/>
      <c r="AC11" s="19"/>
      <c r="AD11" s="19"/>
      <c r="AE11" s="19"/>
      <c r="AF11" s="19"/>
      <c r="AG11" s="19"/>
    </row>
    <row r="12" spans="1:33" s="23" customFormat="1" ht="15" customHeight="1">
      <c r="A12" s="9">
        <v>1</v>
      </c>
      <c r="B12" s="22"/>
      <c r="C12" s="9" t="s">
        <v>25</v>
      </c>
      <c r="D12" s="9" t="s">
        <v>26</v>
      </c>
      <c r="E12" s="9" t="s">
        <v>27</v>
      </c>
      <c r="F12" s="9" t="s">
        <v>46</v>
      </c>
      <c r="G12" s="9" t="s">
        <v>42</v>
      </c>
      <c r="H12" s="11">
        <v>100000</v>
      </c>
      <c r="I12" s="114">
        <v>174.35</v>
      </c>
      <c r="J12" s="12" t="s">
        <v>30</v>
      </c>
      <c r="K12" s="13">
        <f t="shared" si="0"/>
        <v>50000</v>
      </c>
      <c r="L12" s="19">
        <v>16486542</v>
      </c>
      <c r="M12" s="14">
        <f t="shared" si="1"/>
        <v>3.0327766732405133E-3</v>
      </c>
      <c r="N12" s="15">
        <v>5000000</v>
      </c>
      <c r="O12" s="11">
        <f>N12/J12</f>
        <v>2500000</v>
      </c>
      <c r="P12" s="24">
        <f>O12/L12</f>
        <v>0.15163883366202566</v>
      </c>
      <c r="Q12" s="17">
        <v>44239</v>
      </c>
      <c r="R12" s="9"/>
      <c r="S12" s="9" t="s">
        <v>47</v>
      </c>
      <c r="T12" s="18" t="s">
        <v>38</v>
      </c>
      <c r="U12" s="19"/>
      <c r="V12" s="18"/>
      <c r="W12" s="18"/>
      <c r="X12" s="19"/>
      <c r="Y12" s="19"/>
      <c r="Z12" s="19"/>
      <c r="AA12" s="19"/>
      <c r="AB12" s="19"/>
      <c r="AC12" s="19"/>
      <c r="AD12" s="19"/>
      <c r="AE12" s="19"/>
      <c r="AF12" s="19"/>
      <c r="AG12" s="19"/>
    </row>
    <row r="13" spans="1:33" s="23" customFormat="1" ht="15" customHeight="1">
      <c r="A13" s="9">
        <v>1</v>
      </c>
      <c r="B13" s="10" t="s">
        <v>48</v>
      </c>
      <c r="C13" s="9" t="s">
        <v>25</v>
      </c>
      <c r="D13" s="9" t="s">
        <v>26</v>
      </c>
      <c r="E13" s="9" t="s">
        <v>27</v>
      </c>
      <c r="F13" s="9" t="s">
        <v>49</v>
      </c>
      <c r="G13" s="9" t="s">
        <v>37</v>
      </c>
      <c r="H13" s="11">
        <v>2000000</v>
      </c>
      <c r="I13" s="114">
        <v>27429.33</v>
      </c>
      <c r="J13" s="12" t="s">
        <v>30</v>
      </c>
      <c r="K13" s="13">
        <f t="shared" si="0"/>
        <v>1000000</v>
      </c>
      <c r="L13" s="13">
        <v>37589262</v>
      </c>
      <c r="M13" s="14">
        <f t="shared" si="1"/>
        <v>2.6603342199163153E-2</v>
      </c>
      <c r="N13" s="15"/>
      <c r="O13" s="11"/>
      <c r="P13" s="16"/>
      <c r="Q13" s="17">
        <v>44253</v>
      </c>
      <c r="R13" s="9"/>
      <c r="S13" s="9" t="s">
        <v>31</v>
      </c>
      <c r="T13" s="18" t="s">
        <v>38</v>
      </c>
      <c r="U13" s="18"/>
      <c r="V13" s="18"/>
      <c r="W13" s="18"/>
    </row>
    <row r="14" spans="1:33" s="23" customFormat="1" ht="15" customHeight="1">
      <c r="A14" s="9">
        <v>1</v>
      </c>
      <c r="B14" s="10" t="s">
        <v>43</v>
      </c>
      <c r="C14" s="9" t="s">
        <v>25</v>
      </c>
      <c r="D14" s="9" t="s">
        <v>35</v>
      </c>
      <c r="E14" s="9" t="s">
        <v>27</v>
      </c>
      <c r="F14" s="9" t="s">
        <v>49</v>
      </c>
      <c r="G14" s="9" t="s">
        <v>37</v>
      </c>
      <c r="H14" s="11">
        <v>20000000</v>
      </c>
      <c r="I14" s="114">
        <v>27429.33</v>
      </c>
      <c r="J14" s="12" t="s">
        <v>30</v>
      </c>
      <c r="K14" s="13">
        <f t="shared" si="0"/>
        <v>10000000</v>
      </c>
      <c r="L14" s="13">
        <v>37589262</v>
      </c>
      <c r="M14" s="14">
        <f t="shared" si="1"/>
        <v>0.26603342199163155</v>
      </c>
      <c r="N14" s="15"/>
      <c r="O14" s="11"/>
      <c r="P14" s="16"/>
      <c r="Q14" s="17">
        <v>44253</v>
      </c>
      <c r="R14" s="9"/>
      <c r="S14" s="9" t="s">
        <v>31</v>
      </c>
      <c r="T14" s="18" t="s">
        <v>32</v>
      </c>
      <c r="U14" s="18"/>
      <c r="V14" s="18"/>
      <c r="W14" s="18"/>
    </row>
    <row r="15" spans="1:33" s="23" customFormat="1" ht="15" customHeight="1">
      <c r="A15" s="9">
        <v>1</v>
      </c>
      <c r="B15" s="10"/>
      <c r="C15" s="9" t="s">
        <v>25</v>
      </c>
      <c r="D15" s="9" t="s">
        <v>35</v>
      </c>
      <c r="E15" s="9" t="s">
        <v>27</v>
      </c>
      <c r="F15" s="9" t="s">
        <v>50</v>
      </c>
      <c r="G15" s="9" t="s">
        <v>37</v>
      </c>
      <c r="H15" s="11">
        <v>14400000</v>
      </c>
      <c r="I15" s="114">
        <v>54562.18</v>
      </c>
      <c r="J15" s="12" t="s">
        <v>30</v>
      </c>
      <c r="K15" s="13">
        <f t="shared" si="0"/>
        <v>7200000</v>
      </c>
      <c r="L15" s="13">
        <v>18952038</v>
      </c>
      <c r="M15" s="14">
        <f t="shared" si="1"/>
        <v>0.37990637207460221</v>
      </c>
      <c r="N15" s="15"/>
      <c r="O15" s="11"/>
      <c r="P15" s="14"/>
      <c r="Q15" s="17">
        <v>44223</v>
      </c>
      <c r="R15" s="9"/>
      <c r="S15" s="9" t="s">
        <v>31</v>
      </c>
      <c r="T15" s="18" t="s">
        <v>32</v>
      </c>
      <c r="U15" s="18"/>
      <c r="V15" s="18"/>
      <c r="W15" s="18"/>
    </row>
    <row r="16" spans="1:33" s="23" customFormat="1" ht="15" customHeight="1">
      <c r="A16" s="9">
        <v>1</v>
      </c>
      <c r="B16" s="22"/>
      <c r="C16" s="9" t="s">
        <v>25</v>
      </c>
      <c r="D16" s="9" t="s">
        <v>35</v>
      </c>
      <c r="E16" s="19" t="s">
        <v>51</v>
      </c>
      <c r="F16" s="19" t="s">
        <v>52</v>
      </c>
      <c r="G16" s="19" t="s">
        <v>34</v>
      </c>
      <c r="H16" s="11">
        <v>10000000</v>
      </c>
      <c r="I16" s="114">
        <v>48731.85</v>
      </c>
      <c r="J16" s="12" t="s">
        <v>30</v>
      </c>
      <c r="K16" s="13">
        <f t="shared" si="0"/>
        <v>5000000</v>
      </c>
      <c r="L16" s="20">
        <v>50339443</v>
      </c>
      <c r="M16" s="14">
        <f t="shared" si="1"/>
        <v>9.9325691784074771E-2</v>
      </c>
      <c r="N16" s="20"/>
      <c r="O16" s="11"/>
      <c r="P16" s="14"/>
      <c r="Q16" s="25">
        <v>44250</v>
      </c>
      <c r="R16" s="19"/>
      <c r="S16" s="9" t="s">
        <v>31</v>
      </c>
      <c r="T16" s="18" t="s">
        <v>32</v>
      </c>
      <c r="U16" s="18"/>
      <c r="V16" s="18"/>
      <c r="W16" s="18"/>
    </row>
    <row r="17" spans="1:33" s="23" customFormat="1" ht="15" customHeight="1">
      <c r="A17" s="9">
        <v>1</v>
      </c>
      <c r="B17" s="22"/>
      <c r="C17" s="9" t="s">
        <v>25</v>
      </c>
      <c r="D17" s="9" t="s">
        <v>35</v>
      </c>
      <c r="E17" s="19" t="s">
        <v>51</v>
      </c>
      <c r="F17" s="19" t="s">
        <v>53</v>
      </c>
      <c r="G17" s="19" t="s">
        <v>34</v>
      </c>
      <c r="H17" s="11">
        <v>1000000</v>
      </c>
      <c r="I17" s="114">
        <v>43156.87</v>
      </c>
      <c r="J17" s="12" t="s">
        <v>30</v>
      </c>
      <c r="K17" s="13">
        <f t="shared" si="0"/>
        <v>500000</v>
      </c>
      <c r="L17" s="20">
        <v>5047561</v>
      </c>
      <c r="M17" s="14">
        <f t="shared" si="1"/>
        <v>9.9057742937628687E-2</v>
      </c>
      <c r="N17" s="20"/>
      <c r="O17" s="11"/>
      <c r="P17" s="14"/>
      <c r="Q17" s="25">
        <v>44253</v>
      </c>
      <c r="R17" s="19"/>
      <c r="S17" s="9" t="s">
        <v>31</v>
      </c>
      <c r="T17" s="18" t="s">
        <v>32</v>
      </c>
      <c r="U17" s="18"/>
      <c r="V17" s="18"/>
      <c r="W17" s="18"/>
    </row>
    <row r="18" spans="1:33" s="23" customFormat="1" ht="15" customHeight="1">
      <c r="A18" s="9">
        <v>1</v>
      </c>
      <c r="B18" s="10"/>
      <c r="C18" s="9" t="s">
        <v>25</v>
      </c>
      <c r="D18" s="9" t="s">
        <v>35</v>
      </c>
      <c r="E18" s="9" t="s">
        <v>27</v>
      </c>
      <c r="F18" s="9" t="s">
        <v>54</v>
      </c>
      <c r="G18" s="9" t="s">
        <v>55</v>
      </c>
      <c r="H18" s="11">
        <v>170000000</v>
      </c>
      <c r="I18" s="114"/>
      <c r="J18" s="12" t="s">
        <v>30</v>
      </c>
      <c r="K18" s="13">
        <f t="shared" si="0"/>
        <v>85000000</v>
      </c>
      <c r="L18" s="13"/>
      <c r="M18" s="14"/>
      <c r="N18" s="15"/>
      <c r="O18" s="11"/>
      <c r="P18" s="16"/>
      <c r="Q18" s="17"/>
      <c r="R18" s="9"/>
      <c r="S18" s="9" t="s">
        <v>31</v>
      </c>
      <c r="T18" s="18" t="s">
        <v>32</v>
      </c>
      <c r="U18" s="18"/>
      <c r="V18" s="18"/>
      <c r="W18" s="18"/>
      <c r="X18" s="19"/>
      <c r="Y18" s="19"/>
      <c r="Z18" s="19"/>
      <c r="AA18" s="19"/>
      <c r="AB18" s="19"/>
      <c r="AC18" s="19"/>
      <c r="AD18" s="19"/>
      <c r="AE18" s="19"/>
      <c r="AF18" s="19"/>
      <c r="AG18" s="19"/>
    </row>
    <row r="19" spans="1:33" s="19" customFormat="1" ht="15" customHeight="1">
      <c r="A19" s="9">
        <v>1</v>
      </c>
      <c r="B19" s="10" t="s">
        <v>43</v>
      </c>
      <c r="C19" s="9" t="s">
        <v>25</v>
      </c>
      <c r="D19" s="9" t="s">
        <v>35</v>
      </c>
      <c r="E19" s="9" t="s">
        <v>27</v>
      </c>
      <c r="F19" s="9" t="s">
        <v>56</v>
      </c>
      <c r="G19" s="9" t="s">
        <v>34</v>
      </c>
      <c r="H19" s="11">
        <v>10000000</v>
      </c>
      <c r="I19" s="114">
        <v>23501.040000000001</v>
      </c>
      <c r="J19" s="12" t="s">
        <v>30</v>
      </c>
      <c r="K19" s="13">
        <f t="shared" si="0"/>
        <v>5000000</v>
      </c>
      <c r="L19" s="13">
        <v>10738959</v>
      </c>
      <c r="M19" s="14">
        <f t="shared" ref="M19:M24" si="2">K19/L19</f>
        <v>0.46559447708106533</v>
      </c>
      <c r="N19" s="15"/>
      <c r="O19" s="11"/>
      <c r="P19" s="16"/>
      <c r="Q19" s="17"/>
      <c r="R19" s="9"/>
      <c r="S19" s="9" t="s">
        <v>31</v>
      </c>
      <c r="T19" s="18" t="s">
        <v>32</v>
      </c>
      <c r="V19" s="18"/>
      <c r="W19" s="18"/>
      <c r="X19" s="23"/>
      <c r="Y19" s="23"/>
      <c r="Z19" s="23"/>
      <c r="AA19" s="23"/>
      <c r="AB19" s="23"/>
      <c r="AC19" s="23"/>
      <c r="AD19" s="23"/>
      <c r="AE19" s="23"/>
      <c r="AF19" s="23"/>
      <c r="AG19" s="23"/>
    </row>
    <row r="20" spans="1:33" s="19" customFormat="1" ht="15" customHeight="1">
      <c r="A20" s="9">
        <v>1</v>
      </c>
      <c r="B20" s="10" t="s">
        <v>48</v>
      </c>
      <c r="C20" s="9" t="s">
        <v>25</v>
      </c>
      <c r="D20" s="9" t="s">
        <v>26</v>
      </c>
      <c r="E20" s="9" t="s">
        <v>27</v>
      </c>
      <c r="F20" s="9" t="s">
        <v>56</v>
      </c>
      <c r="G20" s="9" t="s">
        <v>34</v>
      </c>
      <c r="H20" s="11">
        <v>110000</v>
      </c>
      <c r="I20" s="114">
        <v>23501.040000000001</v>
      </c>
      <c r="J20" s="12" t="s">
        <v>30</v>
      </c>
      <c r="K20" s="13">
        <f t="shared" si="0"/>
        <v>55000</v>
      </c>
      <c r="L20" s="13">
        <v>10738960</v>
      </c>
      <c r="M20" s="14">
        <f t="shared" si="2"/>
        <v>5.1215387709796856E-3</v>
      </c>
      <c r="N20" s="15"/>
      <c r="O20" s="11"/>
      <c r="P20" s="16"/>
      <c r="Q20" s="17"/>
      <c r="R20" s="9"/>
      <c r="S20" s="9" t="s">
        <v>31</v>
      </c>
      <c r="T20" s="18" t="s">
        <v>38</v>
      </c>
      <c r="V20" s="18"/>
      <c r="W20" s="18"/>
      <c r="X20" s="23"/>
      <c r="Y20" s="23"/>
      <c r="Z20" s="23"/>
      <c r="AA20" s="23"/>
      <c r="AB20" s="23"/>
      <c r="AC20" s="23"/>
      <c r="AD20" s="23"/>
      <c r="AE20" s="23"/>
      <c r="AF20" s="23"/>
      <c r="AG20" s="23"/>
    </row>
    <row r="21" spans="1:33" s="23" customFormat="1" ht="15" customHeight="1">
      <c r="A21" s="9">
        <v>1</v>
      </c>
      <c r="B21" s="22"/>
      <c r="C21" s="9" t="s">
        <v>25</v>
      </c>
      <c r="D21" s="9" t="s">
        <v>35</v>
      </c>
      <c r="E21" s="9" t="s">
        <v>27</v>
      </c>
      <c r="F21" s="9" t="s">
        <v>57</v>
      </c>
      <c r="G21" s="10" t="s">
        <v>45</v>
      </c>
      <c r="H21" s="11">
        <v>5000000</v>
      </c>
      <c r="I21" s="114">
        <v>19248.59</v>
      </c>
      <c r="J21" s="12" t="s">
        <v>30</v>
      </c>
      <c r="K21" s="13">
        <f t="shared" si="0"/>
        <v>2500000</v>
      </c>
      <c r="L21" s="26">
        <v>17373662</v>
      </c>
      <c r="M21" s="14">
        <f t="shared" si="2"/>
        <v>0.14389597311148336</v>
      </c>
      <c r="N21" s="15"/>
      <c r="O21" s="11"/>
      <c r="P21" s="14"/>
      <c r="Q21" s="17">
        <v>44220</v>
      </c>
      <c r="R21" s="9"/>
      <c r="S21" s="9" t="s">
        <v>31</v>
      </c>
      <c r="T21" s="18" t="s">
        <v>38</v>
      </c>
      <c r="U21" s="18"/>
      <c r="V21" s="18"/>
      <c r="W21" s="18"/>
    </row>
    <row r="22" spans="1:33" s="19" customFormat="1" ht="15" customHeight="1">
      <c r="A22" s="9">
        <v>1</v>
      </c>
      <c r="B22" s="10"/>
      <c r="C22" s="9" t="s">
        <v>25</v>
      </c>
      <c r="D22" s="9" t="s">
        <v>26</v>
      </c>
      <c r="E22" s="9" t="s">
        <v>27</v>
      </c>
      <c r="F22" s="9" t="s">
        <v>58</v>
      </c>
      <c r="G22" s="10" t="s">
        <v>40</v>
      </c>
      <c r="H22" s="11">
        <v>30000000</v>
      </c>
      <c r="I22" s="114">
        <v>2025.59</v>
      </c>
      <c r="J22" s="12" t="s">
        <v>30</v>
      </c>
      <c r="K22" s="13">
        <f t="shared" si="0"/>
        <v>15000000</v>
      </c>
      <c r="L22" s="26">
        <v>100388073</v>
      </c>
      <c r="M22" s="14">
        <f t="shared" si="2"/>
        <v>0.14942014077708216</v>
      </c>
      <c r="N22" s="15"/>
      <c r="O22" s="11"/>
      <c r="P22" s="14"/>
      <c r="Q22" s="17">
        <v>44229</v>
      </c>
      <c r="R22" s="9"/>
      <c r="S22" s="9" t="s">
        <v>31</v>
      </c>
      <c r="T22" s="18" t="s">
        <v>38</v>
      </c>
      <c r="U22" s="18" t="s">
        <v>38</v>
      </c>
      <c r="V22" s="18"/>
      <c r="W22" s="18"/>
      <c r="X22" s="23"/>
      <c r="Y22" s="23"/>
      <c r="Z22" s="23"/>
      <c r="AA22" s="23"/>
      <c r="AB22" s="23"/>
      <c r="AC22" s="23"/>
      <c r="AD22" s="23"/>
      <c r="AE22" s="23"/>
      <c r="AF22" s="23"/>
      <c r="AG22" s="23"/>
    </row>
    <row r="23" spans="1:33" s="19" customFormat="1" ht="15" customHeight="1">
      <c r="A23" s="9">
        <v>1</v>
      </c>
      <c r="B23" s="22"/>
      <c r="C23" s="9" t="s">
        <v>25</v>
      </c>
      <c r="D23" s="9" t="s">
        <v>26</v>
      </c>
      <c r="E23" s="19" t="s">
        <v>51</v>
      </c>
      <c r="F23" s="19" t="s">
        <v>59</v>
      </c>
      <c r="G23" s="10" t="s">
        <v>42</v>
      </c>
      <c r="H23" s="11">
        <v>2000000</v>
      </c>
      <c r="I23" s="114">
        <v>10096.969999999999</v>
      </c>
      <c r="J23" s="12" t="s">
        <v>30</v>
      </c>
      <c r="K23" s="13">
        <f t="shared" si="0"/>
        <v>1000000</v>
      </c>
      <c r="L23" s="20">
        <v>6453553</v>
      </c>
      <c r="M23" s="14">
        <f t="shared" si="2"/>
        <v>0.15495340318736051</v>
      </c>
      <c r="N23" s="20"/>
      <c r="O23" s="11"/>
      <c r="P23" s="14"/>
      <c r="Q23" s="25">
        <v>44195</v>
      </c>
      <c r="S23" s="9" t="s">
        <v>31</v>
      </c>
      <c r="T23" s="18" t="s">
        <v>38</v>
      </c>
      <c r="U23" s="18"/>
      <c r="V23" s="18"/>
      <c r="W23" s="18"/>
    </row>
    <row r="24" spans="1:33" s="19" customFormat="1" ht="15" customHeight="1">
      <c r="A24" s="9">
        <v>1</v>
      </c>
      <c r="B24" s="10" t="s">
        <v>43</v>
      </c>
      <c r="C24" s="9" t="s">
        <v>25</v>
      </c>
      <c r="D24" s="9" t="s">
        <v>35</v>
      </c>
      <c r="E24" s="9" t="s">
        <v>27</v>
      </c>
      <c r="F24" s="9" t="s">
        <v>60</v>
      </c>
      <c r="G24" s="9" t="s">
        <v>37</v>
      </c>
      <c r="H24" s="11">
        <v>300000000</v>
      </c>
      <c r="I24" s="114">
        <v>62313.46</v>
      </c>
      <c r="J24" s="12" t="s">
        <v>30</v>
      </c>
      <c r="K24" s="13">
        <f t="shared" si="0"/>
        <v>150000000</v>
      </c>
      <c r="L24" s="13">
        <v>447512041</v>
      </c>
      <c r="M24" s="14">
        <f t="shared" si="2"/>
        <v>0.33518651177477482</v>
      </c>
      <c r="N24" s="15">
        <v>100000000</v>
      </c>
      <c r="O24" s="11">
        <f>N24/J24</f>
        <v>50000000</v>
      </c>
      <c r="P24" s="14">
        <f>O24/L24</f>
        <v>0.11172883725825826</v>
      </c>
      <c r="Q24" s="17">
        <v>44225</v>
      </c>
      <c r="R24" s="9"/>
      <c r="S24" s="9" t="s">
        <v>31</v>
      </c>
      <c r="T24" s="18" t="s">
        <v>38</v>
      </c>
      <c r="U24" s="18" t="s">
        <v>32</v>
      </c>
      <c r="V24" s="18"/>
      <c r="W24" s="18"/>
      <c r="X24" s="23"/>
      <c r="Y24" s="23"/>
      <c r="Z24" s="23"/>
      <c r="AA24" s="23"/>
      <c r="AB24" s="23"/>
      <c r="AC24" s="23"/>
      <c r="AD24" s="23"/>
      <c r="AE24" s="23"/>
      <c r="AF24" s="23"/>
      <c r="AG24" s="23"/>
    </row>
    <row r="25" spans="1:33" s="19" customFormat="1" ht="15" customHeight="1">
      <c r="A25" s="9">
        <v>1</v>
      </c>
      <c r="B25" s="10" t="s">
        <v>61</v>
      </c>
      <c r="C25" s="9" t="s">
        <v>25</v>
      </c>
      <c r="D25" s="9" t="s">
        <v>26</v>
      </c>
      <c r="E25" s="9" t="s">
        <v>27</v>
      </c>
      <c r="F25" s="9" t="s">
        <v>60</v>
      </c>
      <c r="G25" s="9" t="s">
        <v>37</v>
      </c>
      <c r="H25" s="11"/>
      <c r="I25" s="114">
        <v>62313.46</v>
      </c>
      <c r="J25" s="12" t="s">
        <v>30</v>
      </c>
      <c r="K25" s="13"/>
      <c r="L25" s="13">
        <v>447512041</v>
      </c>
      <c r="M25" s="14"/>
      <c r="N25" s="15">
        <v>10000000</v>
      </c>
      <c r="O25" s="11">
        <f>N25/J25</f>
        <v>5000000</v>
      </c>
      <c r="P25" s="14">
        <f>O25/L25</f>
        <v>1.1172883725825826E-2</v>
      </c>
      <c r="Q25" s="17">
        <v>44225</v>
      </c>
      <c r="R25" s="9"/>
      <c r="S25" s="9" t="s">
        <v>31</v>
      </c>
      <c r="T25" s="18" t="s">
        <v>32</v>
      </c>
      <c r="U25" s="18"/>
      <c r="V25" s="18"/>
      <c r="W25" s="18"/>
      <c r="X25" s="23"/>
      <c r="Y25" s="23"/>
      <c r="Z25" s="23"/>
      <c r="AA25" s="23"/>
      <c r="AB25" s="23"/>
      <c r="AC25" s="23"/>
      <c r="AD25" s="23"/>
      <c r="AE25" s="23"/>
      <c r="AF25" s="23"/>
      <c r="AG25" s="23"/>
    </row>
    <row r="26" spans="1:33" s="19" customFormat="1" ht="15" customHeight="1">
      <c r="A26" s="9">
        <v>1</v>
      </c>
      <c r="B26" s="10"/>
      <c r="C26" s="9" t="s">
        <v>25</v>
      </c>
      <c r="D26" s="9" t="s">
        <v>35</v>
      </c>
      <c r="E26" s="9" t="s">
        <v>27</v>
      </c>
      <c r="F26" s="9" t="s">
        <v>62</v>
      </c>
      <c r="G26" s="10" t="s">
        <v>40</v>
      </c>
      <c r="H26" s="11">
        <v>1400000</v>
      </c>
      <c r="I26" s="114">
        <v>19488.810000000001</v>
      </c>
      <c r="J26" s="12" t="s">
        <v>30</v>
      </c>
      <c r="K26" s="13">
        <f t="shared" ref="K26:K33" si="3">H26/J26</f>
        <v>700000</v>
      </c>
      <c r="L26" s="13">
        <v>9746117</v>
      </c>
      <c r="M26" s="14">
        <f t="shared" ref="M26:M32" si="4">K26/L26</f>
        <v>7.1823475954577609E-2</v>
      </c>
      <c r="N26" s="15"/>
      <c r="O26" s="11"/>
      <c r="P26" s="14"/>
      <c r="Q26" s="17"/>
      <c r="R26" s="9"/>
      <c r="S26" s="19" t="s">
        <v>31</v>
      </c>
      <c r="T26" s="27" t="s">
        <v>38</v>
      </c>
      <c r="V26" s="28"/>
      <c r="W26" s="28"/>
    </row>
    <row r="27" spans="1:33" s="19" customFormat="1" ht="15" customHeight="1">
      <c r="A27" s="9">
        <v>1</v>
      </c>
      <c r="B27" s="10"/>
      <c r="C27" s="9" t="s">
        <v>25</v>
      </c>
      <c r="D27" s="9" t="s">
        <v>26</v>
      </c>
      <c r="E27" s="9" t="s">
        <v>27</v>
      </c>
      <c r="F27" s="9" t="s">
        <v>63</v>
      </c>
      <c r="G27" s="10" t="s">
        <v>40</v>
      </c>
      <c r="H27" s="11">
        <v>100000000</v>
      </c>
      <c r="I27" s="114">
        <v>9368.5</v>
      </c>
      <c r="J27" s="12" t="s">
        <v>30</v>
      </c>
      <c r="K27" s="13">
        <f t="shared" si="3"/>
        <v>50000000</v>
      </c>
      <c r="L27" s="26">
        <v>1366417754</v>
      </c>
      <c r="M27" s="24">
        <f t="shared" si="4"/>
        <v>3.6592030404780589E-2</v>
      </c>
      <c r="N27" s="15">
        <v>400000000</v>
      </c>
      <c r="O27" s="11">
        <f>N27/J27</f>
        <v>200000000</v>
      </c>
      <c r="P27" s="14">
        <f>O27/L27</f>
        <v>0.14636812161912235</v>
      </c>
      <c r="Q27" s="17">
        <v>44198</v>
      </c>
      <c r="R27" s="9"/>
      <c r="S27" s="9" t="s">
        <v>31</v>
      </c>
      <c r="T27" s="18" t="s">
        <v>38</v>
      </c>
      <c r="U27" s="18" t="s">
        <v>32</v>
      </c>
      <c r="V27" s="18" t="s">
        <v>32</v>
      </c>
      <c r="W27" s="18" t="s">
        <v>38</v>
      </c>
    </row>
    <row r="28" spans="1:33" s="19" customFormat="1" ht="15" customHeight="1">
      <c r="A28" s="9">
        <v>1</v>
      </c>
      <c r="B28" s="22"/>
      <c r="C28" s="9" t="s">
        <v>25</v>
      </c>
      <c r="D28" s="9" t="s">
        <v>35</v>
      </c>
      <c r="E28" s="9" t="s">
        <v>27</v>
      </c>
      <c r="F28" s="9" t="s">
        <v>64</v>
      </c>
      <c r="G28" s="9" t="s">
        <v>45</v>
      </c>
      <c r="H28" s="11">
        <v>50000000</v>
      </c>
      <c r="I28" s="114">
        <v>5657.19</v>
      </c>
      <c r="J28" s="12" t="s">
        <v>30</v>
      </c>
      <c r="K28" s="13">
        <f t="shared" si="3"/>
        <v>25000000</v>
      </c>
      <c r="L28" s="20">
        <v>270625568</v>
      </c>
      <c r="M28" s="14">
        <f t="shared" si="4"/>
        <v>9.2378558998534838E-2</v>
      </c>
      <c r="N28" s="15"/>
      <c r="O28" s="11"/>
      <c r="P28" s="14"/>
      <c r="Q28" s="17">
        <v>44263</v>
      </c>
      <c r="R28" s="9"/>
      <c r="S28" s="9" t="s">
        <v>47</v>
      </c>
      <c r="T28" s="18" t="s">
        <v>32</v>
      </c>
      <c r="U28" s="29"/>
    </row>
    <row r="29" spans="1:33" s="19" customFormat="1" ht="15" customHeight="1">
      <c r="A29" s="9">
        <v>1</v>
      </c>
      <c r="B29" s="22"/>
      <c r="C29" s="9" t="s">
        <v>25</v>
      </c>
      <c r="D29" s="9" t="s">
        <v>35</v>
      </c>
      <c r="E29" s="9" t="s">
        <v>27</v>
      </c>
      <c r="F29" s="9" t="s">
        <v>65</v>
      </c>
      <c r="G29" s="10" t="s">
        <v>34</v>
      </c>
      <c r="H29" s="11">
        <v>2000000</v>
      </c>
      <c r="I29" s="114">
        <v>22266.69</v>
      </c>
      <c r="J29" s="12" t="s">
        <v>30</v>
      </c>
      <c r="K29" s="13">
        <f t="shared" si="3"/>
        <v>1000000</v>
      </c>
      <c r="L29" s="13">
        <v>39309783</v>
      </c>
      <c r="M29" s="14">
        <f t="shared" si="4"/>
        <v>2.543896006752314E-2</v>
      </c>
      <c r="N29" s="15"/>
      <c r="O29" s="11"/>
      <c r="P29" s="14"/>
      <c r="Q29" s="17">
        <v>44215</v>
      </c>
      <c r="R29" s="9"/>
      <c r="S29" s="19" t="s">
        <v>31</v>
      </c>
      <c r="T29" s="27" t="s">
        <v>38</v>
      </c>
      <c r="V29" s="28"/>
      <c r="W29" s="28"/>
    </row>
    <row r="30" spans="1:33" s="19" customFormat="1" ht="15" customHeight="1">
      <c r="A30" s="9">
        <v>1</v>
      </c>
      <c r="B30" s="10"/>
      <c r="C30" s="9" t="s">
        <v>25</v>
      </c>
      <c r="D30" s="9" t="s">
        <v>35</v>
      </c>
      <c r="E30" s="9" t="s">
        <v>27</v>
      </c>
      <c r="F30" s="9" t="s">
        <v>66</v>
      </c>
      <c r="G30" s="9" t="s">
        <v>67</v>
      </c>
      <c r="H30" s="11">
        <v>10000000</v>
      </c>
      <c r="I30" s="114">
        <v>96494.95</v>
      </c>
      <c r="J30" s="12" t="s">
        <v>30</v>
      </c>
      <c r="K30" s="13">
        <f t="shared" si="3"/>
        <v>5000000</v>
      </c>
      <c r="L30" s="20">
        <v>9053300</v>
      </c>
      <c r="M30" s="14">
        <f t="shared" si="4"/>
        <v>0.55228480222681231</v>
      </c>
      <c r="N30" s="15"/>
      <c r="O30" s="11"/>
      <c r="P30" s="14"/>
      <c r="Q30" s="9"/>
      <c r="R30" s="9"/>
      <c r="S30" s="9" t="s">
        <v>47</v>
      </c>
      <c r="T30" s="27" t="s">
        <v>32</v>
      </c>
      <c r="U30" s="18" t="s">
        <v>32</v>
      </c>
      <c r="V30" s="18"/>
      <c r="W30" s="18"/>
    </row>
    <row r="31" spans="1:33" s="19" customFormat="1" ht="15" customHeight="1">
      <c r="A31" s="9">
        <v>1</v>
      </c>
      <c r="B31" s="10"/>
      <c r="C31" s="9" t="s">
        <v>25</v>
      </c>
      <c r="D31" s="9" t="s">
        <v>35</v>
      </c>
      <c r="E31" s="9" t="s">
        <v>27</v>
      </c>
      <c r="F31" s="9" t="s">
        <v>68</v>
      </c>
      <c r="G31" s="9" t="s">
        <v>37</v>
      </c>
      <c r="H31" s="11">
        <v>120000000</v>
      </c>
      <c r="I31" s="114">
        <v>3896.85</v>
      </c>
      <c r="J31" s="12" t="s">
        <v>30</v>
      </c>
      <c r="K31" s="13">
        <f t="shared" si="3"/>
        <v>60000000</v>
      </c>
      <c r="L31" s="13">
        <v>126264931</v>
      </c>
      <c r="M31" s="14">
        <f t="shared" si="4"/>
        <v>0.47519132608562548</v>
      </c>
      <c r="N31" s="15"/>
      <c r="O31" s="11"/>
      <c r="P31" s="16"/>
      <c r="Q31" s="9"/>
      <c r="R31" s="9"/>
      <c r="S31" s="9" t="s">
        <v>31</v>
      </c>
      <c r="T31" s="27" t="s">
        <v>32</v>
      </c>
      <c r="U31" s="18"/>
      <c r="V31" s="18"/>
      <c r="W31" s="18"/>
    </row>
    <row r="32" spans="1:33" s="19" customFormat="1" ht="15" customHeight="1">
      <c r="A32" s="9">
        <v>1</v>
      </c>
      <c r="B32" s="10"/>
      <c r="C32" s="9" t="s">
        <v>25</v>
      </c>
      <c r="D32" s="9" t="s">
        <v>26</v>
      </c>
      <c r="E32" s="9" t="s">
        <v>27</v>
      </c>
      <c r="F32" s="9" t="s">
        <v>69</v>
      </c>
      <c r="G32" s="9" t="s">
        <v>70</v>
      </c>
      <c r="H32" s="11">
        <v>3000000</v>
      </c>
      <c r="I32" s="114">
        <v>56542.66</v>
      </c>
      <c r="J32" s="12" t="s">
        <v>30</v>
      </c>
      <c r="K32" s="13">
        <f t="shared" si="3"/>
        <v>1500000</v>
      </c>
      <c r="L32" s="13">
        <v>4207083</v>
      </c>
      <c r="M32" s="14">
        <f t="shared" si="4"/>
        <v>0.35654157524346441</v>
      </c>
      <c r="N32" s="15"/>
      <c r="O32" s="11"/>
      <c r="P32" s="16"/>
      <c r="Q32" s="17">
        <v>44225</v>
      </c>
      <c r="R32" s="9"/>
      <c r="S32" s="9" t="s">
        <v>31</v>
      </c>
      <c r="T32" s="18" t="s">
        <v>38</v>
      </c>
      <c r="U32" s="18"/>
      <c r="V32" s="18"/>
      <c r="W32" s="18"/>
    </row>
    <row r="33" spans="1:23" s="19" customFormat="1" ht="15" customHeight="1">
      <c r="A33" s="9">
        <v>1</v>
      </c>
      <c r="B33" s="10"/>
      <c r="C33" s="9" t="s">
        <v>25</v>
      </c>
      <c r="D33" s="9" t="s">
        <v>71</v>
      </c>
      <c r="E33" s="9" t="s">
        <v>27</v>
      </c>
      <c r="F33" s="9" t="s">
        <v>72</v>
      </c>
      <c r="G33" s="9" t="s">
        <v>34</v>
      </c>
      <c r="H33" s="11">
        <v>127600000</v>
      </c>
      <c r="I33" s="114"/>
      <c r="J33" s="12" t="s">
        <v>30</v>
      </c>
      <c r="K33" s="13">
        <f t="shared" si="3"/>
        <v>63800000</v>
      </c>
      <c r="L33" s="13"/>
      <c r="M33" s="14"/>
      <c r="N33" s="15"/>
      <c r="O33" s="11"/>
      <c r="P33" s="14"/>
      <c r="Q33" s="9"/>
      <c r="R33" s="9"/>
      <c r="S33" s="9" t="s">
        <v>31</v>
      </c>
      <c r="T33" s="27" t="s">
        <v>38</v>
      </c>
      <c r="U33" s="18"/>
      <c r="V33" s="18"/>
      <c r="W33" s="18"/>
    </row>
    <row r="34" spans="1:23" s="19" customFormat="1" ht="15" customHeight="1">
      <c r="A34" s="9">
        <v>1</v>
      </c>
      <c r="B34" s="10"/>
      <c r="C34" s="9" t="s">
        <v>25</v>
      </c>
      <c r="D34" s="9" t="s">
        <v>35</v>
      </c>
      <c r="E34" s="9" t="s">
        <v>27</v>
      </c>
      <c r="F34" s="9" t="s">
        <v>73</v>
      </c>
      <c r="G34" s="10" t="s">
        <v>34</v>
      </c>
      <c r="H34" s="11"/>
      <c r="I34" s="114">
        <v>71192.7</v>
      </c>
      <c r="J34" s="12" t="s">
        <v>30</v>
      </c>
      <c r="K34" s="13"/>
      <c r="L34" s="13">
        <v>6855713</v>
      </c>
      <c r="M34" s="14"/>
      <c r="N34" s="15">
        <v>1500000</v>
      </c>
      <c r="O34" s="11">
        <f>N34/J34</f>
        <v>750000</v>
      </c>
      <c r="P34" s="14">
        <f>O34/L34</f>
        <v>0.10939781172286529</v>
      </c>
      <c r="Q34" s="17"/>
      <c r="R34" s="9"/>
      <c r="S34" s="19" t="s">
        <v>74</v>
      </c>
      <c r="T34" s="27" t="s">
        <v>38</v>
      </c>
      <c r="U34" s="18"/>
      <c r="V34" s="28"/>
      <c r="W34" s="28"/>
    </row>
    <row r="35" spans="1:23" s="19" customFormat="1" ht="15" customHeight="1">
      <c r="A35" s="9">
        <v>1</v>
      </c>
      <c r="B35" s="22"/>
      <c r="C35" s="9" t="s">
        <v>25</v>
      </c>
      <c r="D35" s="9" t="s">
        <v>35</v>
      </c>
      <c r="E35" s="19" t="s">
        <v>51</v>
      </c>
      <c r="F35" s="19" t="s">
        <v>75</v>
      </c>
      <c r="G35" s="19" t="s">
        <v>45</v>
      </c>
      <c r="H35" s="11">
        <v>6400000</v>
      </c>
      <c r="I35" s="114">
        <v>10951.86</v>
      </c>
      <c r="J35" s="12" t="s">
        <v>30</v>
      </c>
      <c r="K35" s="13">
        <f t="shared" ref="K35:K44" si="5">H35/J35</f>
        <v>3200000</v>
      </c>
      <c r="L35" s="20">
        <v>31949777</v>
      </c>
      <c r="M35" s="14">
        <f t="shared" ref="M35:M44" si="6">K35/L35</f>
        <v>0.10015719358542002</v>
      </c>
      <c r="N35" s="20"/>
      <c r="O35" s="11"/>
      <c r="P35" s="14"/>
      <c r="Q35" s="25">
        <v>44257</v>
      </c>
      <c r="S35" s="9" t="s">
        <v>76</v>
      </c>
      <c r="T35" s="27" t="s">
        <v>38</v>
      </c>
      <c r="U35" s="18"/>
      <c r="V35" s="18"/>
      <c r="W35" s="18"/>
    </row>
    <row r="36" spans="1:23" s="19" customFormat="1" ht="15" customHeight="1">
      <c r="A36" s="9">
        <v>1</v>
      </c>
      <c r="B36" s="22"/>
      <c r="C36" s="9" t="s">
        <v>25</v>
      </c>
      <c r="D36" s="9" t="s">
        <v>26</v>
      </c>
      <c r="E36" s="9" t="s">
        <v>27</v>
      </c>
      <c r="F36" s="9" t="s">
        <v>77</v>
      </c>
      <c r="G36" s="9" t="s">
        <v>37</v>
      </c>
      <c r="H36" s="11">
        <v>100000</v>
      </c>
      <c r="I36" s="114">
        <v>917.62</v>
      </c>
      <c r="J36" s="12" t="s">
        <v>30</v>
      </c>
      <c r="K36" s="13">
        <f t="shared" si="5"/>
        <v>50000</v>
      </c>
      <c r="L36" s="13">
        <v>1265711</v>
      </c>
      <c r="M36" s="14">
        <f t="shared" si="6"/>
        <v>3.9503488553074124E-2</v>
      </c>
      <c r="N36" s="15"/>
      <c r="O36" s="11"/>
      <c r="P36" s="16"/>
      <c r="Q36" s="17" t="s">
        <v>78</v>
      </c>
      <c r="R36" s="9"/>
      <c r="S36" s="9" t="s">
        <v>31</v>
      </c>
      <c r="T36" s="18" t="s">
        <v>38</v>
      </c>
      <c r="V36" s="18"/>
      <c r="W36" s="18"/>
    </row>
    <row r="37" spans="1:23" s="19" customFormat="1" ht="15" customHeight="1">
      <c r="A37" s="9">
        <v>1</v>
      </c>
      <c r="B37" s="10"/>
      <c r="C37" s="9" t="s">
        <v>25</v>
      </c>
      <c r="D37" s="9" t="s">
        <v>35</v>
      </c>
      <c r="E37" s="9" t="s">
        <v>27</v>
      </c>
      <c r="F37" s="9" t="s">
        <v>79</v>
      </c>
      <c r="G37" s="9" t="s">
        <v>34</v>
      </c>
      <c r="H37" s="11">
        <v>77400000</v>
      </c>
      <c r="I37" s="114">
        <v>17543.09</v>
      </c>
      <c r="J37" s="12" t="s">
        <v>30</v>
      </c>
      <c r="K37" s="13">
        <f t="shared" si="5"/>
        <v>38700000</v>
      </c>
      <c r="L37" s="20">
        <v>127575529</v>
      </c>
      <c r="M37" s="14">
        <f t="shared" si="6"/>
        <v>0.30334971215365292</v>
      </c>
      <c r="N37" s="15"/>
      <c r="O37" s="11"/>
      <c r="P37" s="14"/>
      <c r="Q37" s="17">
        <v>44200</v>
      </c>
      <c r="R37" s="9"/>
      <c r="S37" s="9" t="s">
        <v>76</v>
      </c>
      <c r="T37" s="27" t="s">
        <v>38</v>
      </c>
      <c r="U37" s="18"/>
      <c r="V37" s="18"/>
      <c r="W37" s="18"/>
    </row>
    <row r="38" spans="1:23" s="19" customFormat="1" ht="15" customHeight="1">
      <c r="A38" s="9">
        <v>1</v>
      </c>
      <c r="B38" s="10"/>
      <c r="C38" s="9" t="s">
        <v>25</v>
      </c>
      <c r="D38" s="9" t="s">
        <v>26</v>
      </c>
      <c r="E38" s="9" t="s">
        <v>27</v>
      </c>
      <c r="F38" s="9" t="s">
        <v>79</v>
      </c>
      <c r="G38" s="9" t="s">
        <v>34</v>
      </c>
      <c r="H38" s="11">
        <v>2030000</v>
      </c>
      <c r="I38" s="114">
        <v>17543.09</v>
      </c>
      <c r="J38" s="12" t="s">
        <v>30</v>
      </c>
      <c r="K38" s="13">
        <f t="shared" si="5"/>
        <v>1015000</v>
      </c>
      <c r="L38" s="20">
        <v>127575529</v>
      </c>
      <c r="M38" s="14">
        <f t="shared" si="6"/>
        <v>7.9560712619110522E-3</v>
      </c>
      <c r="N38" s="15"/>
      <c r="O38" s="11"/>
      <c r="P38" s="14"/>
      <c r="Q38" s="17"/>
      <c r="R38" s="9"/>
      <c r="S38" s="9" t="s">
        <v>31</v>
      </c>
      <c r="T38" s="27" t="s">
        <v>38</v>
      </c>
      <c r="U38" s="18"/>
      <c r="V38" s="18"/>
      <c r="W38" s="18"/>
    </row>
    <row r="39" spans="1:23" s="19" customFormat="1" ht="15" customHeight="1">
      <c r="A39" s="9">
        <v>1</v>
      </c>
      <c r="B39" s="22"/>
      <c r="C39" s="9" t="s">
        <v>25</v>
      </c>
      <c r="D39" s="9" t="s">
        <v>35</v>
      </c>
      <c r="E39" s="19" t="s">
        <v>51</v>
      </c>
      <c r="F39" s="19" t="s">
        <v>80</v>
      </c>
      <c r="G39" s="10" t="s">
        <v>42</v>
      </c>
      <c r="H39" s="11">
        <v>25000000</v>
      </c>
      <c r="I39" s="114">
        <v>13537.81</v>
      </c>
      <c r="J39" s="12" t="s">
        <v>30</v>
      </c>
      <c r="K39" s="13">
        <f t="shared" si="5"/>
        <v>12500000</v>
      </c>
      <c r="L39" s="20">
        <v>36471769</v>
      </c>
      <c r="M39" s="14">
        <f t="shared" si="6"/>
        <v>0.3427308392965529</v>
      </c>
      <c r="N39" s="20"/>
      <c r="O39" s="11"/>
      <c r="P39" s="14"/>
      <c r="Q39" s="25">
        <v>44202</v>
      </c>
      <c r="S39" s="19" t="s">
        <v>31</v>
      </c>
      <c r="T39" s="27" t="s">
        <v>32</v>
      </c>
      <c r="U39" s="18" t="s">
        <v>32</v>
      </c>
      <c r="V39" s="18"/>
      <c r="W39" s="18"/>
    </row>
    <row r="40" spans="1:23" s="19" customFormat="1" ht="15" customHeight="1">
      <c r="A40" s="9">
        <v>1</v>
      </c>
      <c r="B40" s="22"/>
      <c r="C40" s="9" t="s">
        <v>25</v>
      </c>
      <c r="D40" s="9" t="s">
        <v>26</v>
      </c>
      <c r="E40" s="19" t="s">
        <v>51</v>
      </c>
      <c r="F40" s="19" t="s">
        <v>80</v>
      </c>
      <c r="G40" s="10" t="s">
        <v>42</v>
      </c>
      <c r="H40" s="11">
        <v>25000000</v>
      </c>
      <c r="I40" s="114">
        <v>13537.81</v>
      </c>
      <c r="J40" s="12" t="s">
        <v>30</v>
      </c>
      <c r="K40" s="13">
        <f t="shared" si="5"/>
        <v>12500000</v>
      </c>
      <c r="L40" s="20">
        <v>36471769</v>
      </c>
      <c r="M40" s="14">
        <f t="shared" si="6"/>
        <v>0.3427308392965529</v>
      </c>
      <c r="N40" s="20"/>
      <c r="O40" s="11"/>
      <c r="P40" s="14"/>
      <c r="Q40" s="25"/>
      <c r="S40" s="19" t="s">
        <v>31</v>
      </c>
      <c r="T40" s="27" t="s">
        <v>32</v>
      </c>
      <c r="U40" s="18" t="s">
        <v>32</v>
      </c>
      <c r="V40" s="18"/>
      <c r="W40" s="18"/>
    </row>
    <row r="41" spans="1:23" s="19" customFormat="1" ht="15" customHeight="1">
      <c r="A41" s="9">
        <v>1</v>
      </c>
      <c r="B41" s="22"/>
      <c r="C41" s="9" t="s">
        <v>25</v>
      </c>
      <c r="D41" s="9" t="s">
        <v>26</v>
      </c>
      <c r="E41" s="9" t="s">
        <v>27</v>
      </c>
      <c r="F41" s="9" t="s">
        <v>81</v>
      </c>
      <c r="G41" s="9" t="s">
        <v>42</v>
      </c>
      <c r="H41" s="11">
        <v>33500000</v>
      </c>
      <c r="I41" s="114">
        <v>2619.77</v>
      </c>
      <c r="J41" s="12" t="s">
        <v>30</v>
      </c>
      <c r="K41" s="13">
        <f t="shared" si="5"/>
        <v>16750000</v>
      </c>
      <c r="L41" s="13">
        <v>54045420</v>
      </c>
      <c r="M41" s="14">
        <f t="shared" si="6"/>
        <v>0.30992450424106244</v>
      </c>
      <c r="N41" s="15"/>
      <c r="O41" s="11"/>
      <c r="P41" s="16"/>
      <c r="Q41" s="17" t="s">
        <v>78</v>
      </c>
      <c r="R41" s="9"/>
      <c r="S41" s="9" t="s">
        <v>47</v>
      </c>
      <c r="T41" s="18" t="s">
        <v>38</v>
      </c>
      <c r="V41" s="18"/>
      <c r="W41" s="18"/>
    </row>
    <row r="42" spans="1:23" s="19" customFormat="1" ht="15" customHeight="1">
      <c r="A42" s="9">
        <v>1</v>
      </c>
      <c r="B42" s="22"/>
      <c r="C42" s="9" t="s">
        <v>25</v>
      </c>
      <c r="D42" s="9" t="s">
        <v>26</v>
      </c>
      <c r="E42" s="9" t="s">
        <v>27</v>
      </c>
      <c r="F42" s="9" t="s">
        <v>82</v>
      </c>
      <c r="G42" s="9" t="s">
        <v>42</v>
      </c>
      <c r="H42" s="11">
        <v>2000000</v>
      </c>
      <c r="I42" s="114">
        <v>9567.56</v>
      </c>
      <c r="J42" s="12" t="s">
        <v>30</v>
      </c>
      <c r="K42" s="13">
        <f t="shared" si="5"/>
        <v>1000000</v>
      </c>
      <c r="L42" s="19">
        <v>28608710</v>
      </c>
      <c r="M42" s="14">
        <f t="shared" si="6"/>
        <v>3.4954389764515773E-2</v>
      </c>
      <c r="N42" s="15"/>
      <c r="O42" s="11"/>
      <c r="P42" s="16"/>
      <c r="Q42" s="17">
        <v>44211</v>
      </c>
      <c r="R42" s="9"/>
      <c r="S42" s="9" t="s">
        <v>31</v>
      </c>
      <c r="T42" s="18" t="s">
        <v>38</v>
      </c>
      <c r="V42" s="18"/>
      <c r="W42" s="18"/>
    </row>
    <row r="43" spans="1:23" s="19" customFormat="1" ht="15" customHeight="1">
      <c r="A43" s="9">
        <v>1</v>
      </c>
      <c r="B43" s="22"/>
      <c r="C43" s="9" t="s">
        <v>25</v>
      </c>
      <c r="D43" s="9" t="s">
        <v>35</v>
      </c>
      <c r="E43" s="19" t="s">
        <v>51</v>
      </c>
      <c r="F43" s="19" t="s">
        <v>83</v>
      </c>
      <c r="G43" s="19" t="s">
        <v>37</v>
      </c>
      <c r="H43" s="11">
        <v>7600000</v>
      </c>
      <c r="I43" s="114">
        <v>529.84</v>
      </c>
      <c r="J43" s="12" t="s">
        <v>30</v>
      </c>
      <c r="K43" s="13">
        <f t="shared" si="5"/>
        <v>3800000</v>
      </c>
      <c r="L43" s="20">
        <v>4917000</v>
      </c>
      <c r="M43" s="14">
        <f t="shared" si="6"/>
        <v>0.77282896074842389</v>
      </c>
      <c r="N43" s="20"/>
      <c r="O43" s="11"/>
      <c r="P43" s="14"/>
      <c r="S43" s="9" t="s">
        <v>31</v>
      </c>
      <c r="T43" s="27" t="s">
        <v>38</v>
      </c>
    </row>
    <row r="44" spans="1:23" s="19" customFormat="1" ht="15" customHeight="1">
      <c r="A44" s="9">
        <v>1</v>
      </c>
      <c r="B44" s="10"/>
      <c r="C44" s="9" t="s">
        <v>25</v>
      </c>
      <c r="D44" s="9" t="s">
        <v>71</v>
      </c>
      <c r="E44" s="9" t="s">
        <v>27</v>
      </c>
      <c r="F44" s="9" t="s">
        <v>84</v>
      </c>
      <c r="G44" s="9" t="s">
        <v>42</v>
      </c>
      <c r="H44" s="11">
        <v>2000000</v>
      </c>
      <c r="I44" s="114">
        <v>50796.29</v>
      </c>
      <c r="J44" s="12" t="s">
        <v>30</v>
      </c>
      <c r="K44" s="13">
        <f t="shared" si="5"/>
        <v>1000000</v>
      </c>
      <c r="L44" s="13">
        <v>5168185</v>
      </c>
      <c r="M44" s="14">
        <f t="shared" si="6"/>
        <v>0.1934915255549095</v>
      </c>
      <c r="N44" s="15"/>
      <c r="O44" s="11"/>
      <c r="P44" s="16"/>
      <c r="Q44" s="9"/>
      <c r="R44" s="9"/>
      <c r="S44" s="9" t="s">
        <v>31</v>
      </c>
      <c r="T44" s="18" t="s">
        <v>38</v>
      </c>
      <c r="V44" s="18"/>
      <c r="W44" s="18"/>
    </row>
    <row r="45" spans="1:23" s="19" customFormat="1" ht="15" customHeight="1">
      <c r="A45" s="9">
        <v>1</v>
      </c>
      <c r="B45" s="22"/>
      <c r="C45" s="9" t="s">
        <v>25</v>
      </c>
      <c r="D45" s="9" t="s">
        <v>35</v>
      </c>
      <c r="E45" s="9" t="s">
        <v>27</v>
      </c>
      <c r="F45" s="9" t="s">
        <v>85</v>
      </c>
      <c r="G45" s="9" t="s">
        <v>67</v>
      </c>
      <c r="H45" s="11"/>
      <c r="I45" s="114">
        <v>82803.289999999994</v>
      </c>
      <c r="J45" s="12" t="s">
        <v>30</v>
      </c>
      <c r="K45" s="13"/>
      <c r="L45" s="20">
        <v>4246439</v>
      </c>
      <c r="M45" s="14"/>
      <c r="N45" s="15">
        <v>1090000</v>
      </c>
      <c r="O45" s="11">
        <f>N45/J45</f>
        <v>545000</v>
      </c>
      <c r="P45" s="14">
        <f>O45/L45</f>
        <v>0.12834283031029056</v>
      </c>
      <c r="Q45" s="9"/>
      <c r="R45" s="9"/>
      <c r="S45" s="9" t="s">
        <v>74</v>
      </c>
      <c r="T45" s="27" t="s">
        <v>32</v>
      </c>
    </row>
    <row r="46" spans="1:23" s="19" customFormat="1" ht="15" customHeight="1">
      <c r="A46" s="9">
        <v>1</v>
      </c>
      <c r="B46" s="10"/>
      <c r="C46" s="9" t="s">
        <v>25</v>
      </c>
      <c r="D46" s="9" t="s">
        <v>35</v>
      </c>
      <c r="E46" s="9" t="s">
        <v>27</v>
      </c>
      <c r="F46" s="9" t="s">
        <v>86</v>
      </c>
      <c r="G46" s="9" t="s">
        <v>34</v>
      </c>
      <c r="H46" s="11">
        <v>14000000</v>
      </c>
      <c r="I46" s="114">
        <v>48483.58</v>
      </c>
      <c r="J46" s="12" t="s">
        <v>30</v>
      </c>
      <c r="K46" s="13">
        <f t="shared" ref="K46:K70" si="7">H46/J46</f>
        <v>7000000</v>
      </c>
      <c r="L46" s="13">
        <v>32510453</v>
      </c>
      <c r="M46" s="14">
        <f t="shared" ref="M46:M66" si="8">K46/L46</f>
        <v>0.21531536333867757</v>
      </c>
      <c r="N46" s="15"/>
      <c r="O46" s="11"/>
      <c r="P46" s="16"/>
      <c r="Q46" s="9"/>
      <c r="R46" s="9"/>
      <c r="S46" s="9" t="s">
        <v>31</v>
      </c>
      <c r="T46" s="18" t="s">
        <v>38</v>
      </c>
      <c r="V46" s="18"/>
      <c r="W46" s="18"/>
    </row>
    <row r="47" spans="1:23" s="19" customFormat="1" ht="15" customHeight="1">
      <c r="A47" s="9">
        <v>1</v>
      </c>
      <c r="B47" s="10"/>
      <c r="C47" s="9" t="s">
        <v>25</v>
      </c>
      <c r="D47" s="9" t="s">
        <v>35</v>
      </c>
      <c r="E47" s="9" t="s">
        <v>27</v>
      </c>
      <c r="F47" s="9" t="s">
        <v>87</v>
      </c>
      <c r="G47" s="10" t="s">
        <v>40</v>
      </c>
      <c r="H47" s="11">
        <v>17000000</v>
      </c>
      <c r="I47" s="114">
        <v>7475.41</v>
      </c>
      <c r="J47" s="12" t="s">
        <v>30</v>
      </c>
      <c r="K47" s="13">
        <f t="shared" si="7"/>
        <v>8500000</v>
      </c>
      <c r="L47" s="5">
        <v>108116615</v>
      </c>
      <c r="M47" s="14">
        <f t="shared" si="8"/>
        <v>7.8618813583832603E-2</v>
      </c>
      <c r="N47" s="15"/>
      <c r="O47" s="11"/>
      <c r="P47" s="14"/>
      <c r="Q47" s="17">
        <v>44224</v>
      </c>
      <c r="R47" s="9"/>
      <c r="S47" s="9" t="s">
        <v>31</v>
      </c>
      <c r="T47" s="18" t="s">
        <v>38</v>
      </c>
      <c r="U47" s="18" t="s">
        <v>38</v>
      </c>
      <c r="V47" s="18" t="s">
        <v>38</v>
      </c>
      <c r="W47" s="18"/>
    </row>
    <row r="48" spans="1:23" s="19" customFormat="1" ht="15" customHeight="1">
      <c r="A48" s="9">
        <v>1</v>
      </c>
      <c r="B48" s="10"/>
      <c r="C48" s="9" t="s">
        <v>25</v>
      </c>
      <c r="D48" s="9" t="s">
        <v>26</v>
      </c>
      <c r="E48" s="9" t="s">
        <v>27</v>
      </c>
      <c r="F48" s="9" t="s">
        <v>88</v>
      </c>
      <c r="G48" s="9" t="s">
        <v>34</v>
      </c>
      <c r="H48" s="11">
        <v>1500000</v>
      </c>
      <c r="I48" s="114">
        <v>26195.3</v>
      </c>
      <c r="J48" s="12" t="s">
        <v>30</v>
      </c>
      <c r="K48" s="13">
        <f t="shared" si="7"/>
        <v>750000</v>
      </c>
      <c r="L48" s="13">
        <v>58558270</v>
      </c>
      <c r="M48" s="14">
        <f t="shared" si="8"/>
        <v>1.2807755420370171E-2</v>
      </c>
      <c r="N48" s="15"/>
      <c r="O48" s="11"/>
      <c r="P48" s="16"/>
      <c r="Q48" s="17">
        <v>44223</v>
      </c>
      <c r="R48" s="9"/>
      <c r="S48" s="9" t="s">
        <v>31</v>
      </c>
      <c r="T48" s="18" t="s">
        <v>38</v>
      </c>
      <c r="V48" s="18"/>
      <c r="W48" s="18"/>
    </row>
    <row r="49" spans="1:38" s="19" customFormat="1" ht="15" customHeight="1">
      <c r="A49" s="9">
        <v>1</v>
      </c>
      <c r="B49" s="22"/>
      <c r="C49" s="9" t="s">
        <v>25</v>
      </c>
      <c r="D49" s="9" t="s">
        <v>89</v>
      </c>
      <c r="E49" s="9" t="s">
        <v>27</v>
      </c>
      <c r="F49" s="9" t="s">
        <v>90</v>
      </c>
      <c r="G49" s="9" t="s">
        <v>37</v>
      </c>
      <c r="H49" s="11">
        <v>20000000</v>
      </c>
      <c r="I49" s="114">
        <v>2098.69</v>
      </c>
      <c r="J49" s="12" t="s">
        <v>30</v>
      </c>
      <c r="K49" s="13">
        <f t="shared" si="7"/>
        <v>10000000</v>
      </c>
      <c r="L49" s="20">
        <v>51709098</v>
      </c>
      <c r="M49" s="14">
        <f t="shared" si="8"/>
        <v>0.19338956560410317</v>
      </c>
      <c r="N49" s="15"/>
      <c r="O49" s="11"/>
      <c r="P49" s="14"/>
      <c r="Q49" s="17">
        <v>44237</v>
      </c>
      <c r="R49" s="9"/>
      <c r="S49" s="9" t="s">
        <v>31</v>
      </c>
      <c r="T49" s="18" t="s">
        <v>32</v>
      </c>
      <c r="U49" s="27" t="s">
        <v>32</v>
      </c>
      <c r="V49" s="18"/>
      <c r="W49" s="18"/>
    </row>
    <row r="50" spans="1:38" s="19" customFormat="1" ht="15" customHeight="1">
      <c r="A50" s="9">
        <v>1</v>
      </c>
      <c r="B50" s="10"/>
      <c r="C50" s="9" t="s">
        <v>25</v>
      </c>
      <c r="D50" s="9" t="s">
        <v>26</v>
      </c>
      <c r="E50" s="9" t="s">
        <v>27</v>
      </c>
      <c r="F50" s="9" t="s">
        <v>91</v>
      </c>
      <c r="G50" s="9" t="s">
        <v>42</v>
      </c>
      <c r="H50" s="11">
        <v>10500000</v>
      </c>
      <c r="I50" s="114">
        <v>4385.6000000000004</v>
      </c>
      <c r="J50" s="12" t="s">
        <v>30</v>
      </c>
      <c r="K50" s="13">
        <f t="shared" si="7"/>
        <v>5250000</v>
      </c>
      <c r="L50" s="20">
        <v>21803000</v>
      </c>
      <c r="M50" s="14">
        <f t="shared" si="8"/>
        <v>0.24079255148374076</v>
      </c>
      <c r="N50" s="15"/>
      <c r="O50" s="11"/>
      <c r="P50" s="14"/>
      <c r="Q50" s="17">
        <v>44218</v>
      </c>
      <c r="R50" s="9"/>
      <c r="S50" s="9" t="s">
        <v>92</v>
      </c>
      <c r="T50" s="18" t="s">
        <v>32</v>
      </c>
      <c r="U50" s="27" t="s">
        <v>32</v>
      </c>
      <c r="V50" s="18"/>
      <c r="W50" s="18"/>
    </row>
    <row r="51" spans="1:38" s="19" customFormat="1" ht="15" customHeight="1">
      <c r="A51" s="9">
        <v>1</v>
      </c>
      <c r="B51" s="22"/>
      <c r="C51" s="9" t="s">
        <v>25</v>
      </c>
      <c r="D51" s="9" t="s">
        <v>89</v>
      </c>
      <c r="E51" s="9" t="s">
        <v>27</v>
      </c>
      <c r="F51" s="9" t="s">
        <v>93</v>
      </c>
      <c r="G51" s="9" t="s">
        <v>37</v>
      </c>
      <c r="H51" s="11">
        <v>10000000</v>
      </c>
      <c r="I51" s="114">
        <v>44.09</v>
      </c>
      <c r="J51" s="12" t="s">
        <v>30</v>
      </c>
      <c r="K51" s="13">
        <f t="shared" si="7"/>
        <v>5000000</v>
      </c>
      <c r="L51" s="13">
        <v>23839313</v>
      </c>
      <c r="M51" s="14">
        <f t="shared" si="8"/>
        <v>0.20973758765615436</v>
      </c>
      <c r="N51" s="15"/>
      <c r="O51" s="11"/>
      <c r="P51" s="16"/>
      <c r="Q51" s="17">
        <v>44247</v>
      </c>
      <c r="R51" s="9"/>
      <c r="S51" s="9" t="s">
        <v>31</v>
      </c>
      <c r="T51" s="18" t="s">
        <v>38</v>
      </c>
      <c r="V51" s="18"/>
      <c r="W51" s="18"/>
    </row>
    <row r="52" spans="1:38" s="19" customFormat="1" ht="15" customHeight="1">
      <c r="A52" s="9">
        <v>1</v>
      </c>
      <c r="B52" s="10"/>
      <c r="C52" s="9" t="s">
        <v>25</v>
      </c>
      <c r="D52" s="9" t="s">
        <v>35</v>
      </c>
      <c r="E52" s="9" t="s">
        <v>27</v>
      </c>
      <c r="F52" s="9" t="s">
        <v>94</v>
      </c>
      <c r="G52" s="9" t="s">
        <v>34</v>
      </c>
      <c r="H52" s="11">
        <v>66000000</v>
      </c>
      <c r="I52" s="114">
        <v>428.44</v>
      </c>
      <c r="J52" s="12" t="s">
        <v>30</v>
      </c>
      <c r="K52" s="13">
        <f t="shared" si="7"/>
        <v>33000000</v>
      </c>
      <c r="L52" s="5">
        <v>69625582</v>
      </c>
      <c r="M52" s="14">
        <f t="shared" si="8"/>
        <v>0.47396372212730659</v>
      </c>
      <c r="N52" s="15"/>
      <c r="O52" s="11"/>
      <c r="P52" s="14"/>
      <c r="Q52" s="17">
        <v>44219</v>
      </c>
      <c r="R52" s="9"/>
      <c r="S52" s="9" t="s">
        <v>31</v>
      </c>
      <c r="T52" s="27" t="s">
        <v>32</v>
      </c>
      <c r="U52" s="18" t="s">
        <v>32</v>
      </c>
      <c r="V52" s="18" t="s">
        <v>32</v>
      </c>
      <c r="W52" s="18"/>
    </row>
    <row r="53" spans="1:38" s="19" customFormat="1" ht="15" customHeight="1">
      <c r="A53" s="9">
        <v>1</v>
      </c>
      <c r="B53" s="10" t="s">
        <v>43</v>
      </c>
      <c r="C53" s="9" t="s">
        <v>25</v>
      </c>
      <c r="D53" s="9" t="s">
        <v>35</v>
      </c>
      <c r="E53" s="9" t="s">
        <v>27</v>
      </c>
      <c r="F53" s="9" t="s">
        <v>27</v>
      </c>
      <c r="G53" s="9" t="s">
        <v>67</v>
      </c>
      <c r="H53" s="11">
        <v>90000000</v>
      </c>
      <c r="I53" s="114">
        <v>64546.879999999997</v>
      </c>
      <c r="J53" s="12" t="s">
        <v>30</v>
      </c>
      <c r="K53" s="13">
        <f t="shared" si="7"/>
        <v>45000000</v>
      </c>
      <c r="L53" s="13">
        <v>66834406</v>
      </c>
      <c r="M53" s="14">
        <f t="shared" si="8"/>
        <v>0.67330590175365668</v>
      </c>
      <c r="N53" s="15"/>
      <c r="O53" s="11"/>
      <c r="P53" s="16"/>
      <c r="Q53" s="17">
        <v>44195</v>
      </c>
      <c r="R53" s="9"/>
      <c r="S53" s="9" t="s">
        <v>31</v>
      </c>
      <c r="T53" s="18" t="s">
        <v>32</v>
      </c>
      <c r="U53" s="18"/>
      <c r="V53" s="18"/>
      <c r="W53" s="18"/>
    </row>
    <row r="54" spans="1:38" s="19" customFormat="1" ht="15" customHeight="1">
      <c r="A54" s="9">
        <v>1</v>
      </c>
      <c r="B54" s="10" t="s">
        <v>43</v>
      </c>
      <c r="C54" s="9" t="s">
        <v>25</v>
      </c>
      <c r="D54" s="9" t="s">
        <v>26</v>
      </c>
      <c r="E54" s="9" t="s">
        <v>27</v>
      </c>
      <c r="F54" s="9" t="s">
        <v>27</v>
      </c>
      <c r="G54" s="9" t="s">
        <v>67</v>
      </c>
      <c r="H54" s="11">
        <v>10000000</v>
      </c>
      <c r="I54" s="114">
        <v>64546.879999999997</v>
      </c>
      <c r="J54" s="12" t="s">
        <v>30</v>
      </c>
      <c r="K54" s="13">
        <f t="shared" si="7"/>
        <v>5000000</v>
      </c>
      <c r="L54" s="13">
        <v>66834407</v>
      </c>
      <c r="M54" s="14">
        <f t="shared" si="8"/>
        <v>7.4811765742157324E-2</v>
      </c>
      <c r="N54" s="15"/>
      <c r="O54" s="11"/>
      <c r="P54" s="16"/>
      <c r="Q54" s="17"/>
      <c r="R54" s="9"/>
      <c r="S54" s="9" t="s">
        <v>31</v>
      </c>
      <c r="T54" s="18" t="s">
        <v>38</v>
      </c>
      <c r="U54" s="18"/>
      <c r="V54" s="18"/>
      <c r="W54" s="18"/>
    </row>
    <row r="55" spans="1:38" s="19" customFormat="1" ht="15" customHeight="1">
      <c r="A55" s="9">
        <v>1</v>
      </c>
      <c r="B55" s="10"/>
      <c r="C55" s="9" t="s">
        <v>25</v>
      </c>
      <c r="D55" s="9" t="s">
        <v>26</v>
      </c>
      <c r="E55" s="9" t="s">
        <v>27</v>
      </c>
      <c r="F55" s="9" t="s">
        <v>95</v>
      </c>
      <c r="G55" s="30" t="s">
        <v>42</v>
      </c>
      <c r="H55" s="11">
        <v>3200000</v>
      </c>
      <c r="I55" s="114">
        <v>41987.24</v>
      </c>
      <c r="J55" s="12" t="s">
        <v>30</v>
      </c>
      <c r="K55" s="13">
        <f t="shared" si="7"/>
        <v>1600000</v>
      </c>
      <c r="L55" s="13">
        <v>44385155</v>
      </c>
      <c r="M55" s="14">
        <f t="shared" si="8"/>
        <v>3.6048088600794566E-2</v>
      </c>
      <c r="N55" s="15"/>
      <c r="O55" s="11"/>
      <c r="P55" s="16"/>
      <c r="Q55" s="17">
        <v>44249</v>
      </c>
      <c r="R55" s="9"/>
      <c r="S55" s="9" t="s">
        <v>96</v>
      </c>
      <c r="T55" s="18" t="s">
        <v>38</v>
      </c>
      <c r="U55" s="18" t="s">
        <v>32</v>
      </c>
      <c r="V55" s="18"/>
      <c r="W55" s="18"/>
    </row>
    <row r="56" spans="1:38" s="19" customFormat="1" ht="15" customHeight="1">
      <c r="A56" s="9">
        <v>1</v>
      </c>
      <c r="B56" s="10"/>
      <c r="C56" s="9" t="s">
        <v>25</v>
      </c>
      <c r="D56" s="9" t="s">
        <v>35</v>
      </c>
      <c r="E56" s="9" t="s">
        <v>27</v>
      </c>
      <c r="F56" s="9" t="s">
        <v>97</v>
      </c>
      <c r="G56" s="9" t="s">
        <v>37</v>
      </c>
      <c r="H56" s="11">
        <v>300000000</v>
      </c>
      <c r="I56" s="114">
        <v>93420.36</v>
      </c>
      <c r="J56" s="12" t="s">
        <v>30</v>
      </c>
      <c r="K56" s="13">
        <f t="shared" si="7"/>
        <v>150000000</v>
      </c>
      <c r="L56" s="13">
        <v>328239523</v>
      </c>
      <c r="M56" s="14">
        <f t="shared" si="8"/>
        <v>0.4569833596790841</v>
      </c>
      <c r="N56" s="15"/>
      <c r="O56" s="11"/>
      <c r="P56" s="16"/>
      <c r="Q56" s="9"/>
      <c r="R56" s="9"/>
      <c r="S56" s="9" t="s">
        <v>31</v>
      </c>
      <c r="T56" s="27" t="s">
        <v>38</v>
      </c>
      <c r="U56" s="27" t="s">
        <v>38</v>
      </c>
      <c r="V56" s="18"/>
      <c r="W56" s="18"/>
    </row>
    <row r="57" spans="1:38" s="19" customFormat="1" ht="15" customHeight="1">
      <c r="A57" s="9">
        <v>1</v>
      </c>
      <c r="B57" s="10"/>
      <c r="C57" s="9" t="s">
        <v>25</v>
      </c>
      <c r="D57" s="9" t="s">
        <v>35</v>
      </c>
      <c r="E57" s="9" t="s">
        <v>27</v>
      </c>
      <c r="F57" s="9" t="s">
        <v>98</v>
      </c>
      <c r="G57" s="9" t="s">
        <v>40</v>
      </c>
      <c r="H57" s="11">
        <v>30000000</v>
      </c>
      <c r="I57" s="114">
        <v>27.32</v>
      </c>
      <c r="J57" s="12" t="s">
        <v>30</v>
      </c>
      <c r="K57" s="13">
        <f t="shared" si="7"/>
        <v>15000000</v>
      </c>
      <c r="L57" s="13">
        <v>96462106</v>
      </c>
      <c r="M57" s="14">
        <f t="shared" si="8"/>
        <v>0.15550147744027068</v>
      </c>
      <c r="N57" s="15"/>
      <c r="O57" s="11"/>
      <c r="P57" s="16"/>
      <c r="Q57" s="17">
        <v>44225</v>
      </c>
      <c r="R57" s="9"/>
      <c r="S57" s="9" t="s">
        <v>31</v>
      </c>
      <c r="T57" s="18" t="s">
        <v>38</v>
      </c>
      <c r="V57" s="18"/>
      <c r="W57" s="18"/>
    </row>
    <row r="58" spans="1:38" s="34" customFormat="1" ht="15" customHeight="1">
      <c r="A58" s="122">
        <v>2</v>
      </c>
      <c r="B58" s="131"/>
      <c r="C58" s="122" t="s">
        <v>99</v>
      </c>
      <c r="D58" s="122"/>
      <c r="E58" s="122" t="s">
        <v>100</v>
      </c>
      <c r="F58" s="122" t="s">
        <v>28</v>
      </c>
      <c r="G58" s="122" t="s">
        <v>29</v>
      </c>
      <c r="H58" s="31">
        <v>50000000</v>
      </c>
      <c r="I58" s="124">
        <v>3208.59</v>
      </c>
      <c r="J58" s="125" t="s">
        <v>30</v>
      </c>
      <c r="K58" s="126">
        <f t="shared" si="7"/>
        <v>25000000</v>
      </c>
      <c r="L58" s="126">
        <v>1359998350</v>
      </c>
      <c r="M58" s="32">
        <f t="shared" si="8"/>
        <v>1.8382375243322906E-2</v>
      </c>
      <c r="N58" s="132"/>
      <c r="O58" s="123"/>
      <c r="P58" s="32"/>
      <c r="Q58" s="33"/>
      <c r="R58" s="122"/>
      <c r="S58" s="122" t="s">
        <v>31</v>
      </c>
      <c r="T58" s="128" t="s">
        <v>32</v>
      </c>
      <c r="U58" s="128" t="s">
        <v>32</v>
      </c>
      <c r="V58" s="129"/>
      <c r="W58" s="129"/>
      <c r="X58" s="130"/>
      <c r="Y58" s="130"/>
      <c r="Z58" s="130"/>
      <c r="AA58" s="130"/>
      <c r="AB58" s="130"/>
      <c r="AC58" s="130"/>
      <c r="AD58" s="130"/>
      <c r="AE58" s="130"/>
      <c r="AF58" s="130"/>
      <c r="AG58" s="130"/>
      <c r="AH58" s="130"/>
      <c r="AI58" s="130"/>
      <c r="AJ58" s="130"/>
      <c r="AK58" s="130"/>
      <c r="AL58" s="130"/>
    </row>
    <row r="59" spans="1:38" s="34" customFormat="1" ht="15" customHeight="1">
      <c r="A59" s="122">
        <v>2</v>
      </c>
      <c r="B59" s="133"/>
      <c r="C59" s="122" t="s">
        <v>99</v>
      </c>
      <c r="D59" s="122"/>
      <c r="E59" s="122" t="s">
        <v>100</v>
      </c>
      <c r="F59" s="122" t="s">
        <v>101</v>
      </c>
      <c r="G59" s="122" t="s">
        <v>34</v>
      </c>
      <c r="H59" s="31">
        <v>500000</v>
      </c>
      <c r="I59" s="124">
        <v>44197.65</v>
      </c>
      <c r="J59" s="125" t="s">
        <v>30</v>
      </c>
      <c r="K59" s="126">
        <f t="shared" si="7"/>
        <v>250000</v>
      </c>
      <c r="L59" s="126">
        <v>2854191</v>
      </c>
      <c r="M59" s="32">
        <f t="shared" si="8"/>
        <v>8.7590494118999038E-2</v>
      </c>
      <c r="N59" s="132"/>
      <c r="O59" s="123"/>
      <c r="P59" s="32"/>
      <c r="Q59" s="134" t="s">
        <v>78</v>
      </c>
      <c r="R59" s="122"/>
      <c r="S59" s="122" t="s">
        <v>31</v>
      </c>
      <c r="T59" s="128" t="s">
        <v>38</v>
      </c>
      <c r="U59" s="122"/>
      <c r="V59" s="129"/>
      <c r="W59" s="129"/>
      <c r="X59" s="130"/>
      <c r="Y59" s="130"/>
      <c r="Z59" s="130"/>
      <c r="AA59" s="130"/>
      <c r="AB59" s="130"/>
      <c r="AC59" s="130"/>
      <c r="AD59" s="130"/>
      <c r="AE59" s="130"/>
      <c r="AF59" s="130"/>
      <c r="AG59" s="130"/>
      <c r="AH59" s="130"/>
      <c r="AI59" s="130"/>
      <c r="AJ59" s="130"/>
      <c r="AK59" s="130"/>
      <c r="AL59" s="130"/>
    </row>
    <row r="60" spans="1:38" s="34" customFormat="1" ht="15" customHeight="1">
      <c r="A60" s="122">
        <v>2</v>
      </c>
      <c r="B60" s="131"/>
      <c r="C60" s="122" t="s">
        <v>99</v>
      </c>
      <c r="D60" s="122"/>
      <c r="E60" s="122" t="s">
        <v>100</v>
      </c>
      <c r="F60" s="122" t="s">
        <v>36</v>
      </c>
      <c r="G60" s="122" t="s">
        <v>37</v>
      </c>
      <c r="H60" s="123">
        <v>20000000</v>
      </c>
      <c r="I60" s="124">
        <v>1152.3599999999999</v>
      </c>
      <c r="J60" s="125" t="s">
        <v>30</v>
      </c>
      <c r="K60" s="126">
        <f t="shared" si="7"/>
        <v>10000000</v>
      </c>
      <c r="L60" s="126">
        <v>25364307</v>
      </c>
      <c r="M60" s="32">
        <f t="shared" si="8"/>
        <v>0.39425480853862871</v>
      </c>
      <c r="N60" s="132"/>
      <c r="O60" s="123"/>
      <c r="P60" s="32"/>
      <c r="Q60" s="134">
        <v>44221</v>
      </c>
      <c r="R60" s="122"/>
      <c r="S60" s="122" t="s">
        <v>31</v>
      </c>
      <c r="T60" s="128" t="s">
        <v>32</v>
      </c>
      <c r="U60" s="129" t="s">
        <v>38</v>
      </c>
      <c r="V60" s="129"/>
      <c r="W60" s="129"/>
      <c r="X60" s="130"/>
      <c r="Y60" s="130"/>
      <c r="Z60" s="130"/>
      <c r="AA60" s="130"/>
      <c r="AB60" s="130"/>
      <c r="AC60" s="130"/>
      <c r="AD60" s="130"/>
      <c r="AE60" s="130"/>
      <c r="AF60" s="130"/>
      <c r="AG60" s="130"/>
      <c r="AH60" s="130"/>
      <c r="AI60" s="130"/>
      <c r="AJ60" s="130"/>
      <c r="AK60" s="130"/>
      <c r="AL60" s="130"/>
    </row>
    <row r="61" spans="1:38" s="34" customFormat="1" ht="15" customHeight="1">
      <c r="A61" s="122">
        <v>2</v>
      </c>
      <c r="B61" s="131"/>
      <c r="C61" s="122" t="s">
        <v>99</v>
      </c>
      <c r="D61" s="122"/>
      <c r="E61" s="122" t="s">
        <v>100</v>
      </c>
      <c r="F61" s="122" t="s">
        <v>102</v>
      </c>
      <c r="G61" s="122" t="s">
        <v>34</v>
      </c>
      <c r="H61" s="123">
        <v>100000000</v>
      </c>
      <c r="I61" s="124">
        <v>62068.32</v>
      </c>
      <c r="J61" s="125" t="s">
        <v>30</v>
      </c>
      <c r="K61" s="126">
        <f t="shared" si="7"/>
        <v>50000000</v>
      </c>
      <c r="L61" s="126">
        <v>211049527</v>
      </c>
      <c r="M61" s="32">
        <f t="shared" si="8"/>
        <v>0.23691121563139064</v>
      </c>
      <c r="N61" s="132"/>
      <c r="O61" s="123"/>
      <c r="P61" s="32"/>
      <c r="Q61" s="134">
        <v>44250</v>
      </c>
      <c r="R61" s="135">
        <v>44250</v>
      </c>
      <c r="S61" s="122" t="s">
        <v>31</v>
      </c>
      <c r="T61" s="128" t="s">
        <v>32</v>
      </c>
      <c r="U61" s="129" t="s">
        <v>38</v>
      </c>
      <c r="V61" s="129" t="s">
        <v>32</v>
      </c>
      <c r="W61" s="129"/>
      <c r="X61" s="130"/>
      <c r="Y61" s="130"/>
      <c r="Z61" s="130"/>
      <c r="AA61" s="130"/>
      <c r="AB61" s="130"/>
      <c r="AC61" s="130"/>
      <c r="AD61" s="130"/>
      <c r="AE61" s="130"/>
      <c r="AF61" s="130"/>
      <c r="AG61" s="130"/>
      <c r="AH61" s="130"/>
      <c r="AI61" s="130"/>
      <c r="AJ61" s="130"/>
      <c r="AK61" s="130"/>
      <c r="AL61" s="130"/>
    </row>
    <row r="62" spans="1:38" s="34" customFormat="1" ht="15" customHeight="1">
      <c r="A62" s="122">
        <v>2</v>
      </c>
      <c r="B62" s="131"/>
      <c r="C62" s="122" t="s">
        <v>99</v>
      </c>
      <c r="D62" s="122"/>
      <c r="E62" s="122" t="s">
        <v>100</v>
      </c>
      <c r="F62" s="122" t="s">
        <v>49</v>
      </c>
      <c r="G62" s="122" t="s">
        <v>37</v>
      </c>
      <c r="H62" s="123">
        <v>40000000</v>
      </c>
      <c r="I62" s="124">
        <v>27429.33</v>
      </c>
      <c r="J62" s="125" t="s">
        <v>30</v>
      </c>
      <c r="K62" s="126">
        <f t="shared" si="7"/>
        <v>20000000</v>
      </c>
      <c r="L62" s="126">
        <v>37589262</v>
      </c>
      <c r="M62" s="32">
        <f t="shared" si="8"/>
        <v>0.53206684398326309</v>
      </c>
      <c r="N62" s="132">
        <v>36000000</v>
      </c>
      <c r="O62" s="123">
        <f>N62/J62</f>
        <v>18000000</v>
      </c>
      <c r="P62" s="32">
        <f>O62/L62</f>
        <v>0.47886015958493677</v>
      </c>
      <c r="Q62" s="134">
        <v>44174</v>
      </c>
      <c r="R62" s="122"/>
      <c r="S62" s="122" t="s">
        <v>31</v>
      </c>
      <c r="T62" s="129" t="s">
        <v>38</v>
      </c>
      <c r="U62" s="129" t="s">
        <v>38</v>
      </c>
      <c r="V62" s="129" t="s">
        <v>38</v>
      </c>
      <c r="W62" s="129"/>
      <c r="X62" s="130"/>
      <c r="Y62" s="130"/>
      <c r="Z62" s="130"/>
      <c r="AA62" s="130"/>
      <c r="AB62" s="130"/>
      <c r="AC62" s="130"/>
      <c r="AD62" s="130"/>
      <c r="AE62" s="130"/>
      <c r="AF62" s="130"/>
      <c r="AG62" s="130"/>
      <c r="AH62" s="130"/>
      <c r="AI62" s="130"/>
      <c r="AJ62" s="130"/>
      <c r="AK62" s="130"/>
      <c r="AL62" s="130"/>
    </row>
    <row r="63" spans="1:38" s="34" customFormat="1" ht="15" customHeight="1">
      <c r="A63" s="122">
        <v>2</v>
      </c>
      <c r="B63" s="131"/>
      <c r="C63" s="122" t="s">
        <v>99</v>
      </c>
      <c r="D63" s="122"/>
      <c r="E63" s="122" t="s">
        <v>100</v>
      </c>
      <c r="F63" s="122" t="s">
        <v>103</v>
      </c>
      <c r="G63" s="122" t="s">
        <v>37</v>
      </c>
      <c r="H63" s="123">
        <v>10000000</v>
      </c>
      <c r="I63" s="124">
        <v>54562.18</v>
      </c>
      <c r="J63" s="125" t="s">
        <v>30</v>
      </c>
      <c r="K63" s="126">
        <f t="shared" si="7"/>
        <v>5000000</v>
      </c>
      <c r="L63" s="126">
        <v>18952038</v>
      </c>
      <c r="M63" s="32">
        <f t="shared" si="8"/>
        <v>0.26382386949625153</v>
      </c>
      <c r="N63" s="132"/>
      <c r="O63" s="123"/>
      <c r="P63" s="32"/>
      <c r="Q63" s="134">
        <v>44181</v>
      </c>
      <c r="R63" s="122"/>
      <c r="S63" s="122" t="s">
        <v>31</v>
      </c>
      <c r="T63" s="128" t="s">
        <v>32</v>
      </c>
      <c r="U63" s="130"/>
      <c r="V63" s="130"/>
      <c r="W63" s="130"/>
      <c r="X63" s="130"/>
      <c r="Y63" s="130"/>
      <c r="Z63" s="130"/>
      <c r="AA63" s="130"/>
      <c r="AB63" s="130"/>
      <c r="AC63" s="130"/>
      <c r="AD63" s="130"/>
      <c r="AE63" s="130"/>
      <c r="AF63" s="130"/>
      <c r="AG63" s="130"/>
      <c r="AH63" s="130"/>
      <c r="AI63" s="130"/>
      <c r="AJ63" s="130"/>
      <c r="AK63" s="130"/>
      <c r="AL63" s="130"/>
    </row>
    <row r="64" spans="1:38" s="35" customFormat="1" ht="15" customHeight="1">
      <c r="A64" s="122">
        <v>2</v>
      </c>
      <c r="B64" s="133"/>
      <c r="C64" s="122" t="s">
        <v>99</v>
      </c>
      <c r="D64" s="122"/>
      <c r="E64" s="122" t="s">
        <v>100</v>
      </c>
      <c r="F64" s="130" t="s">
        <v>104</v>
      </c>
      <c r="G64" s="122" t="s">
        <v>34</v>
      </c>
      <c r="H64" s="123">
        <v>100000000</v>
      </c>
      <c r="I64" s="124">
        <v>70.83</v>
      </c>
      <c r="J64" s="125" t="s">
        <v>30</v>
      </c>
      <c r="K64" s="126">
        <f t="shared" si="7"/>
        <v>50000000</v>
      </c>
      <c r="L64" s="136">
        <v>1397715000</v>
      </c>
      <c r="M64" s="32">
        <f t="shared" si="8"/>
        <v>3.5772671825085943E-2</v>
      </c>
      <c r="N64" s="132"/>
      <c r="O64" s="123"/>
      <c r="P64" s="32"/>
      <c r="Q64" s="122"/>
      <c r="R64" s="122"/>
      <c r="S64" s="122" t="s">
        <v>31</v>
      </c>
      <c r="T64" s="128" t="s">
        <v>32</v>
      </c>
      <c r="U64" s="130"/>
      <c r="V64" s="130"/>
      <c r="W64" s="130"/>
      <c r="X64" s="130"/>
      <c r="Y64" s="130"/>
      <c r="Z64" s="130"/>
      <c r="AA64" s="130"/>
      <c r="AB64" s="130"/>
      <c r="AC64" s="130"/>
      <c r="AD64" s="130"/>
      <c r="AE64" s="130"/>
      <c r="AF64" s="130"/>
      <c r="AG64" s="130"/>
    </row>
    <row r="65" spans="1:38" s="35" customFormat="1" ht="15" customHeight="1">
      <c r="A65" s="122">
        <v>2</v>
      </c>
      <c r="B65" s="133"/>
      <c r="C65" s="122" t="s">
        <v>99</v>
      </c>
      <c r="D65" s="122"/>
      <c r="E65" s="122" t="s">
        <v>100</v>
      </c>
      <c r="F65" s="130" t="s">
        <v>52</v>
      </c>
      <c r="G65" s="122" t="s">
        <v>34</v>
      </c>
      <c r="H65" s="123">
        <v>10000000</v>
      </c>
      <c r="I65" s="124">
        <v>48731.85</v>
      </c>
      <c r="J65" s="125" t="s">
        <v>30</v>
      </c>
      <c r="K65" s="126">
        <f t="shared" si="7"/>
        <v>5000000</v>
      </c>
      <c r="L65" s="36">
        <v>50339443</v>
      </c>
      <c r="M65" s="32">
        <f t="shared" si="8"/>
        <v>9.9325691784074771E-2</v>
      </c>
      <c r="N65" s="132"/>
      <c r="O65" s="123"/>
      <c r="P65" s="32"/>
      <c r="Q65" s="134">
        <v>44201</v>
      </c>
      <c r="R65" s="122"/>
      <c r="S65" s="122" t="s">
        <v>31</v>
      </c>
      <c r="T65" s="129" t="s">
        <v>38</v>
      </c>
      <c r="U65" s="129"/>
      <c r="V65" s="129"/>
      <c r="W65" s="129"/>
      <c r="X65" s="130"/>
      <c r="Y65" s="130"/>
      <c r="Z65" s="130"/>
      <c r="AA65" s="130"/>
      <c r="AB65" s="130"/>
      <c r="AC65" s="130"/>
      <c r="AD65" s="130"/>
      <c r="AE65" s="130"/>
      <c r="AF65" s="130"/>
      <c r="AG65" s="130"/>
    </row>
    <row r="66" spans="1:38" s="34" customFormat="1" ht="15" customHeight="1">
      <c r="A66" s="122">
        <v>2</v>
      </c>
      <c r="B66" s="133"/>
      <c r="C66" s="122" t="s">
        <v>99</v>
      </c>
      <c r="D66" s="122"/>
      <c r="E66" s="122" t="s">
        <v>100</v>
      </c>
      <c r="F66" s="122" t="s">
        <v>53</v>
      </c>
      <c r="G66" s="122" t="s">
        <v>34</v>
      </c>
      <c r="H66" s="123">
        <v>4000075</v>
      </c>
      <c r="I66" s="124">
        <v>43156.87</v>
      </c>
      <c r="J66" s="125" t="s">
        <v>30</v>
      </c>
      <c r="K66" s="126">
        <f t="shared" si="7"/>
        <v>2000037.5</v>
      </c>
      <c r="L66" s="126">
        <v>5047561</v>
      </c>
      <c r="M66" s="32">
        <f t="shared" si="8"/>
        <v>0.39623840108123509</v>
      </c>
      <c r="N66" s="132"/>
      <c r="O66" s="123"/>
      <c r="P66" s="32"/>
      <c r="Q66" s="134">
        <v>44180</v>
      </c>
      <c r="R66" s="122"/>
      <c r="S66" s="122" t="s">
        <v>31</v>
      </c>
      <c r="T66" s="128" t="s">
        <v>32</v>
      </c>
      <c r="U66" s="37" t="s">
        <v>38</v>
      </c>
      <c r="V66" s="37"/>
      <c r="W66" s="37"/>
      <c r="X66" s="35"/>
      <c r="Y66" s="35"/>
      <c r="Z66" s="35"/>
      <c r="AA66" s="35"/>
      <c r="AB66" s="35"/>
      <c r="AC66" s="35"/>
      <c r="AD66" s="35"/>
      <c r="AE66" s="35"/>
      <c r="AF66" s="35"/>
      <c r="AG66" s="35"/>
      <c r="AH66" s="130"/>
      <c r="AI66" s="130"/>
      <c r="AJ66" s="130"/>
      <c r="AK66" s="130"/>
      <c r="AL66" s="130"/>
    </row>
    <row r="67" spans="1:38" s="34" customFormat="1" ht="15" customHeight="1">
      <c r="A67" s="122">
        <v>2</v>
      </c>
      <c r="B67" s="131"/>
      <c r="C67" s="122" t="s">
        <v>99</v>
      </c>
      <c r="D67" s="122"/>
      <c r="E67" s="122" t="s">
        <v>100</v>
      </c>
      <c r="F67" s="122" t="s">
        <v>105</v>
      </c>
      <c r="G67" s="122" t="s">
        <v>106</v>
      </c>
      <c r="H67" s="31">
        <v>40000000</v>
      </c>
      <c r="I67" s="124"/>
      <c r="J67" s="125" t="s">
        <v>30</v>
      </c>
      <c r="K67" s="126">
        <f t="shared" si="7"/>
        <v>20000000</v>
      </c>
      <c r="L67" s="126"/>
      <c r="M67" s="32"/>
      <c r="N67" s="132"/>
      <c r="O67" s="123"/>
      <c r="P67" s="32"/>
      <c r="Q67" s="134">
        <v>44196</v>
      </c>
      <c r="R67" s="122"/>
      <c r="S67" s="122" t="s">
        <v>47</v>
      </c>
      <c r="T67" s="128" t="s">
        <v>32</v>
      </c>
      <c r="U67" s="128"/>
      <c r="V67" s="129"/>
      <c r="W67" s="129"/>
      <c r="X67" s="130"/>
      <c r="Y67" s="130"/>
      <c r="Z67" s="130"/>
      <c r="AA67" s="130"/>
      <c r="AB67" s="130"/>
      <c r="AC67" s="130"/>
      <c r="AD67" s="130"/>
      <c r="AE67" s="130"/>
      <c r="AF67" s="130"/>
      <c r="AG67" s="130"/>
      <c r="AH67" s="130"/>
      <c r="AI67" s="130"/>
      <c r="AJ67" s="130"/>
      <c r="AK67" s="130"/>
      <c r="AL67" s="130"/>
    </row>
    <row r="68" spans="1:38" s="34" customFormat="1" ht="15" customHeight="1">
      <c r="A68" s="122">
        <v>2</v>
      </c>
      <c r="B68" s="131"/>
      <c r="C68" s="122" t="s">
        <v>99</v>
      </c>
      <c r="D68" s="122"/>
      <c r="E68" s="122" t="s">
        <v>100</v>
      </c>
      <c r="F68" s="122" t="s">
        <v>56</v>
      </c>
      <c r="G68" s="122" t="s">
        <v>34</v>
      </c>
      <c r="H68" s="31">
        <v>7900000</v>
      </c>
      <c r="I68" s="124">
        <v>23501.040000000001</v>
      </c>
      <c r="J68" s="125" t="s">
        <v>30</v>
      </c>
      <c r="K68" s="126">
        <f t="shared" si="7"/>
        <v>3950000</v>
      </c>
      <c r="L68" s="126">
        <v>10738958</v>
      </c>
      <c r="M68" s="32">
        <f>K68/L68</f>
        <v>0.36781967114500308</v>
      </c>
      <c r="N68" s="132"/>
      <c r="O68" s="123"/>
      <c r="P68" s="32"/>
      <c r="Q68" s="33"/>
      <c r="R68" s="122"/>
      <c r="S68" s="122" t="s">
        <v>31</v>
      </c>
      <c r="T68" s="128" t="s">
        <v>38</v>
      </c>
      <c r="U68" s="128"/>
      <c r="V68" s="129"/>
      <c r="W68" s="129"/>
      <c r="X68" s="130"/>
      <c r="Y68" s="130"/>
      <c r="Z68" s="130"/>
      <c r="AA68" s="130"/>
      <c r="AB68" s="130"/>
      <c r="AC68" s="130"/>
      <c r="AD68" s="130"/>
      <c r="AE68" s="130"/>
      <c r="AF68" s="130"/>
      <c r="AG68" s="130"/>
      <c r="AH68" s="130"/>
      <c r="AI68" s="130"/>
      <c r="AJ68" s="130"/>
      <c r="AK68" s="130"/>
      <c r="AL68" s="130"/>
    </row>
    <row r="69" spans="1:38" s="34" customFormat="1" ht="15" customHeight="1">
      <c r="A69" s="122">
        <v>2</v>
      </c>
      <c r="B69" s="131"/>
      <c r="C69" s="122" t="s">
        <v>99</v>
      </c>
      <c r="D69" s="122"/>
      <c r="E69" s="122" t="s">
        <v>100</v>
      </c>
      <c r="F69" s="122" t="s">
        <v>57</v>
      </c>
      <c r="G69" s="122" t="s">
        <v>45</v>
      </c>
      <c r="H69" s="123">
        <v>6000000</v>
      </c>
      <c r="I69" s="124">
        <v>19248.59</v>
      </c>
      <c r="J69" s="125" t="s">
        <v>30</v>
      </c>
      <c r="K69" s="126">
        <f t="shared" si="7"/>
        <v>3000000</v>
      </c>
      <c r="L69" s="126">
        <v>17373662</v>
      </c>
      <c r="M69" s="32">
        <f>K69/L69</f>
        <v>0.17267516773378003</v>
      </c>
      <c r="N69" s="132"/>
      <c r="O69" s="123"/>
      <c r="P69" s="32"/>
      <c r="Q69" s="134">
        <v>44182</v>
      </c>
      <c r="R69" s="122"/>
      <c r="S69" s="122" t="s">
        <v>31</v>
      </c>
      <c r="T69" s="128" t="s">
        <v>38</v>
      </c>
      <c r="U69" s="129" t="s">
        <v>38</v>
      </c>
      <c r="V69" s="129" t="s">
        <v>32</v>
      </c>
      <c r="W69" s="130"/>
      <c r="X69" s="35"/>
      <c r="Y69" s="35"/>
      <c r="Z69" s="35"/>
      <c r="AA69" s="35"/>
      <c r="AB69" s="35"/>
      <c r="AC69" s="35"/>
      <c r="AD69" s="35"/>
      <c r="AE69" s="35"/>
      <c r="AF69" s="35"/>
      <c r="AG69" s="35"/>
      <c r="AH69" s="130"/>
      <c r="AI69" s="130"/>
      <c r="AJ69" s="130"/>
      <c r="AK69" s="130"/>
      <c r="AL69" s="130"/>
    </row>
    <row r="70" spans="1:38" s="34" customFormat="1" ht="15" customHeight="1">
      <c r="A70" s="122">
        <v>2</v>
      </c>
      <c r="B70" s="131"/>
      <c r="C70" s="122" t="s">
        <v>99</v>
      </c>
      <c r="D70" s="122"/>
      <c r="E70" s="122" t="s">
        <v>100</v>
      </c>
      <c r="F70" s="122" t="s">
        <v>60</v>
      </c>
      <c r="G70" s="122" t="s">
        <v>37</v>
      </c>
      <c r="H70" s="123">
        <v>500000000</v>
      </c>
      <c r="I70" s="124">
        <v>62313.46</v>
      </c>
      <c r="J70" s="125" t="s">
        <v>30</v>
      </c>
      <c r="K70" s="126">
        <f t="shared" si="7"/>
        <v>250000000</v>
      </c>
      <c r="L70" s="126">
        <v>447512041</v>
      </c>
      <c r="M70" s="32">
        <f>K70/L70</f>
        <v>0.55864418629129131</v>
      </c>
      <c r="N70" s="132">
        <v>100000000</v>
      </c>
      <c r="O70" s="123">
        <f>N70/J70</f>
        <v>50000000</v>
      </c>
      <c r="P70" s="32">
        <f>O70/L70</f>
        <v>0.11172883725825826</v>
      </c>
      <c r="Q70" s="134">
        <v>44186</v>
      </c>
      <c r="R70" s="122"/>
      <c r="S70" s="122" t="s">
        <v>31</v>
      </c>
      <c r="T70" s="128" t="s">
        <v>32</v>
      </c>
      <c r="U70" s="129" t="s">
        <v>32</v>
      </c>
      <c r="V70" s="129"/>
      <c r="W70" s="129"/>
      <c r="X70" s="130"/>
      <c r="Y70" s="130"/>
      <c r="Z70" s="130"/>
      <c r="AA70" s="130"/>
      <c r="AB70" s="130"/>
      <c r="AC70" s="130"/>
      <c r="AD70" s="130"/>
      <c r="AE70" s="130"/>
      <c r="AF70" s="130"/>
      <c r="AG70" s="130"/>
      <c r="AH70" s="130"/>
      <c r="AI70" s="130"/>
      <c r="AJ70" s="130"/>
      <c r="AK70" s="130"/>
      <c r="AL70" s="130"/>
    </row>
    <row r="71" spans="1:38" s="34" customFormat="1" ht="15" customHeight="1">
      <c r="A71" s="122">
        <v>2</v>
      </c>
      <c r="B71" s="131"/>
      <c r="C71" s="122" t="s">
        <v>99</v>
      </c>
      <c r="D71" s="122"/>
      <c r="E71" s="122" t="s">
        <v>100</v>
      </c>
      <c r="F71" s="122" t="s">
        <v>107</v>
      </c>
      <c r="G71" s="122" t="s">
        <v>37</v>
      </c>
      <c r="H71" s="123"/>
      <c r="I71" s="124">
        <v>35093.58</v>
      </c>
      <c r="J71" s="125" t="s">
        <v>30</v>
      </c>
      <c r="K71" s="126"/>
      <c r="L71" s="126">
        <v>83132799</v>
      </c>
      <c r="M71" s="32"/>
      <c r="N71" s="132">
        <v>30000000</v>
      </c>
      <c r="O71" s="123">
        <f>N71/J71</f>
        <v>15000000</v>
      </c>
      <c r="P71" s="32">
        <f>O71/L71</f>
        <v>0.1804341990217363</v>
      </c>
      <c r="Q71" s="134">
        <v>44186</v>
      </c>
      <c r="R71" s="122"/>
      <c r="S71" s="122" t="s">
        <v>74</v>
      </c>
      <c r="T71" s="128" t="s">
        <v>38</v>
      </c>
      <c r="U71" s="129"/>
      <c r="V71" s="129"/>
      <c r="W71" s="129"/>
      <c r="X71" s="130"/>
      <c r="Y71" s="130"/>
      <c r="Z71" s="130"/>
      <c r="AA71" s="130"/>
      <c r="AB71" s="130"/>
      <c r="AC71" s="130"/>
      <c r="AD71" s="130"/>
      <c r="AE71" s="130"/>
      <c r="AF71" s="130"/>
      <c r="AG71" s="130"/>
      <c r="AH71" s="130"/>
      <c r="AI71" s="130"/>
      <c r="AJ71" s="130"/>
      <c r="AK71" s="130"/>
      <c r="AL71" s="130"/>
    </row>
    <row r="72" spans="1:38" s="34" customFormat="1" ht="15" customHeight="1">
      <c r="A72" s="122">
        <v>2</v>
      </c>
      <c r="B72" s="133"/>
      <c r="C72" s="122" t="s">
        <v>99</v>
      </c>
      <c r="D72" s="122"/>
      <c r="E72" s="122" t="s">
        <v>100</v>
      </c>
      <c r="F72" s="130" t="s">
        <v>108</v>
      </c>
      <c r="G72" s="122" t="s">
        <v>67</v>
      </c>
      <c r="H72" s="123">
        <v>7500000</v>
      </c>
      <c r="I72" s="124">
        <f>11550/7.507</f>
        <v>1538.5640069268684</v>
      </c>
      <c r="J72" s="125" t="s">
        <v>30</v>
      </c>
      <c r="K72" s="126">
        <f>H72/J72</f>
        <v>3750000</v>
      </c>
      <c r="L72" s="36">
        <v>7507400</v>
      </c>
      <c r="M72" s="32">
        <f>K72/L72</f>
        <v>0.49950715294243014</v>
      </c>
      <c r="N72" s="132"/>
      <c r="O72" s="123"/>
      <c r="P72" s="32"/>
      <c r="Q72" s="134">
        <v>44221</v>
      </c>
      <c r="R72" s="122"/>
      <c r="S72" s="122" t="s">
        <v>31</v>
      </c>
      <c r="T72" s="129" t="s">
        <v>38</v>
      </c>
      <c r="U72" s="129"/>
      <c r="V72" s="129"/>
      <c r="W72" s="129"/>
      <c r="X72" s="130"/>
      <c r="Y72" s="130"/>
      <c r="Z72" s="130"/>
      <c r="AA72" s="130"/>
      <c r="AB72" s="130"/>
      <c r="AC72" s="130"/>
      <c r="AD72" s="130"/>
      <c r="AE72" s="130"/>
      <c r="AF72" s="130"/>
      <c r="AG72" s="130"/>
      <c r="AH72" s="130"/>
      <c r="AI72" s="130"/>
      <c r="AJ72" s="130"/>
      <c r="AK72" s="130"/>
      <c r="AL72" s="130"/>
    </row>
    <row r="73" spans="1:38" s="34" customFormat="1" ht="15" customHeight="1">
      <c r="A73" s="122">
        <v>2</v>
      </c>
      <c r="B73" s="131"/>
      <c r="C73" s="122" t="s">
        <v>99</v>
      </c>
      <c r="D73" s="122"/>
      <c r="E73" s="122" t="s">
        <v>100</v>
      </c>
      <c r="F73" s="122" t="s">
        <v>109</v>
      </c>
      <c r="G73" s="122" t="s">
        <v>34</v>
      </c>
      <c r="H73" s="123"/>
      <c r="I73" s="124">
        <v>5657.19</v>
      </c>
      <c r="J73" s="125" t="s">
        <v>30</v>
      </c>
      <c r="K73" s="126"/>
      <c r="L73" s="126">
        <v>270625568</v>
      </c>
      <c r="M73" s="32"/>
      <c r="N73" s="132">
        <v>50000000</v>
      </c>
      <c r="O73" s="123">
        <f>N73/J73</f>
        <v>25000000</v>
      </c>
      <c r="P73" s="32">
        <f>O73/L73</f>
        <v>9.2378558998534838E-2</v>
      </c>
      <c r="Q73" s="33"/>
      <c r="R73" s="122"/>
      <c r="S73" s="122" t="s">
        <v>74</v>
      </c>
      <c r="T73" s="129" t="s">
        <v>38</v>
      </c>
      <c r="U73" s="129"/>
      <c r="V73" s="129"/>
      <c r="W73" s="129"/>
      <c r="X73" s="130"/>
      <c r="Y73" s="130"/>
      <c r="Z73" s="130"/>
      <c r="AA73" s="130"/>
      <c r="AB73" s="130"/>
      <c r="AC73" s="130"/>
      <c r="AD73" s="130"/>
      <c r="AE73" s="130"/>
      <c r="AF73" s="130"/>
      <c r="AG73" s="130"/>
      <c r="AH73" s="130"/>
      <c r="AI73" s="130"/>
      <c r="AJ73" s="130"/>
      <c r="AK73" s="130"/>
      <c r="AL73" s="130"/>
    </row>
    <row r="74" spans="1:38" s="34" customFormat="1" ht="15" customHeight="1">
      <c r="A74" s="122">
        <v>2</v>
      </c>
      <c r="B74" s="133"/>
      <c r="C74" s="122" t="s">
        <v>99</v>
      </c>
      <c r="D74" s="122"/>
      <c r="E74" s="122" t="s">
        <v>100</v>
      </c>
      <c r="F74" s="130" t="s">
        <v>65</v>
      </c>
      <c r="G74" s="122" t="s">
        <v>34</v>
      </c>
      <c r="H74" s="123">
        <v>1500000</v>
      </c>
      <c r="I74" s="124">
        <v>22266.69</v>
      </c>
      <c r="J74" s="125" t="s">
        <v>30</v>
      </c>
      <c r="K74" s="126">
        <f>H74/J74</f>
        <v>750000</v>
      </c>
      <c r="L74" s="36">
        <v>39309783</v>
      </c>
      <c r="M74" s="32">
        <f>K74/L74</f>
        <v>1.9079220050642356E-2</v>
      </c>
      <c r="N74" s="132"/>
      <c r="O74" s="123"/>
      <c r="P74" s="32"/>
      <c r="Q74" s="134">
        <v>44192</v>
      </c>
      <c r="R74" s="122"/>
      <c r="S74" s="122" t="s">
        <v>31</v>
      </c>
      <c r="T74" s="128" t="s">
        <v>32</v>
      </c>
      <c r="U74" s="130"/>
      <c r="V74" s="130"/>
      <c r="W74" s="130"/>
      <c r="X74" s="130"/>
      <c r="Y74" s="130"/>
      <c r="Z74" s="130"/>
      <c r="AA74" s="130"/>
      <c r="AB74" s="130"/>
      <c r="AC74" s="130"/>
      <c r="AD74" s="130"/>
      <c r="AE74" s="130"/>
      <c r="AF74" s="130"/>
      <c r="AG74" s="130"/>
      <c r="AH74" s="130"/>
      <c r="AI74" s="130"/>
      <c r="AJ74" s="130"/>
      <c r="AK74" s="130"/>
      <c r="AL74" s="130"/>
    </row>
    <row r="75" spans="1:38" s="34" customFormat="1" ht="15.75" customHeight="1">
      <c r="A75" s="122">
        <v>2</v>
      </c>
      <c r="B75" s="131"/>
      <c r="C75" s="122" t="s">
        <v>99</v>
      </c>
      <c r="D75" s="122"/>
      <c r="E75" s="122" t="s">
        <v>100</v>
      </c>
      <c r="F75" s="122" t="s">
        <v>66</v>
      </c>
      <c r="G75" s="122" t="s">
        <v>37</v>
      </c>
      <c r="H75" s="123">
        <v>8000000</v>
      </c>
      <c r="I75" s="124">
        <v>96494.95</v>
      </c>
      <c r="J75" s="125" t="s">
        <v>30</v>
      </c>
      <c r="K75" s="126">
        <f>H75/J75</f>
        <v>4000000</v>
      </c>
      <c r="L75" s="126">
        <v>9053300</v>
      </c>
      <c r="M75" s="32">
        <f>K75/L75</f>
        <v>0.44182784178144985</v>
      </c>
      <c r="N75" s="132"/>
      <c r="O75" s="123"/>
      <c r="P75" s="32"/>
      <c r="Q75" s="134">
        <v>44184</v>
      </c>
      <c r="R75" s="122"/>
      <c r="S75" s="122" t="s">
        <v>31</v>
      </c>
      <c r="T75" s="128" t="s">
        <v>32</v>
      </c>
      <c r="U75" s="130"/>
      <c r="V75" s="130"/>
      <c r="W75" s="130"/>
      <c r="X75" s="130"/>
      <c r="Y75" s="130"/>
      <c r="Z75" s="130"/>
      <c r="AA75" s="130"/>
      <c r="AB75" s="130"/>
      <c r="AC75" s="130"/>
      <c r="AD75" s="130"/>
      <c r="AE75" s="130"/>
      <c r="AF75" s="130"/>
      <c r="AG75" s="130"/>
      <c r="AH75" s="130"/>
      <c r="AI75" s="130"/>
      <c r="AJ75" s="130"/>
      <c r="AK75" s="130"/>
      <c r="AL75" s="130"/>
    </row>
    <row r="76" spans="1:38" s="34" customFormat="1" ht="15" customHeight="1">
      <c r="A76" s="122">
        <v>2</v>
      </c>
      <c r="B76" s="133"/>
      <c r="C76" s="122" t="s">
        <v>99</v>
      </c>
      <c r="D76" s="122"/>
      <c r="E76" s="122" t="s">
        <v>100</v>
      </c>
      <c r="F76" s="122" t="s">
        <v>68</v>
      </c>
      <c r="G76" s="122" t="s">
        <v>37</v>
      </c>
      <c r="H76" s="123">
        <v>144000000</v>
      </c>
      <c r="I76" s="124">
        <v>3896.85</v>
      </c>
      <c r="J76" s="125" t="s">
        <v>30</v>
      </c>
      <c r="K76" s="126">
        <f>H76/J76</f>
        <v>72000000</v>
      </c>
      <c r="L76" s="126">
        <v>126264931</v>
      </c>
      <c r="M76" s="32">
        <f>K76/L76</f>
        <v>0.57022959130275053</v>
      </c>
      <c r="N76" s="132"/>
      <c r="O76" s="123"/>
      <c r="P76" s="32"/>
      <c r="Q76" s="134">
        <v>44241</v>
      </c>
      <c r="R76" s="122"/>
      <c r="S76" s="122" t="s">
        <v>31</v>
      </c>
      <c r="T76" s="128" t="s">
        <v>38</v>
      </c>
      <c r="U76" s="38" t="s">
        <v>38</v>
      </c>
      <c r="V76" s="130"/>
      <c r="W76" s="130"/>
      <c r="X76" s="130"/>
      <c r="Y76" s="130"/>
      <c r="Z76" s="130"/>
      <c r="AA76" s="130"/>
      <c r="AB76" s="130"/>
      <c r="AC76" s="130"/>
      <c r="AD76" s="130"/>
      <c r="AE76" s="130"/>
      <c r="AF76" s="130"/>
      <c r="AG76" s="130"/>
      <c r="AH76" s="130"/>
      <c r="AI76" s="130"/>
      <c r="AJ76" s="130"/>
      <c r="AK76" s="130"/>
      <c r="AL76" s="130"/>
    </row>
    <row r="77" spans="1:38" s="34" customFormat="1" ht="15" customHeight="1">
      <c r="A77" s="122">
        <v>2</v>
      </c>
      <c r="B77" s="131"/>
      <c r="C77" s="122" t="s">
        <v>99</v>
      </c>
      <c r="D77" s="122"/>
      <c r="E77" s="122" t="s">
        <v>100</v>
      </c>
      <c r="F77" s="122" t="s">
        <v>110</v>
      </c>
      <c r="G77" s="122" t="s">
        <v>34</v>
      </c>
      <c r="H77" s="31">
        <v>1000000</v>
      </c>
      <c r="I77" s="124">
        <v>63772.62</v>
      </c>
      <c r="J77" s="125" t="s">
        <v>30</v>
      </c>
      <c r="K77" s="126">
        <f>H77/J77</f>
        <v>500000</v>
      </c>
      <c r="L77" s="126">
        <v>10101694</v>
      </c>
      <c r="M77" s="32">
        <f>K77/L77</f>
        <v>4.9496648779897706E-2</v>
      </c>
      <c r="N77" s="132"/>
      <c r="O77" s="123"/>
      <c r="P77" s="32"/>
      <c r="Q77" s="134">
        <v>44180</v>
      </c>
      <c r="R77" s="122"/>
      <c r="S77" s="122" t="s">
        <v>47</v>
      </c>
      <c r="T77" s="128" t="s">
        <v>38</v>
      </c>
      <c r="U77" s="128"/>
      <c r="V77" s="129"/>
      <c r="W77" s="129"/>
      <c r="X77" s="130"/>
      <c r="Y77" s="130"/>
      <c r="Z77" s="130"/>
      <c r="AA77" s="130"/>
      <c r="AB77" s="130"/>
      <c r="AC77" s="130"/>
      <c r="AD77" s="130"/>
      <c r="AE77" s="130"/>
      <c r="AF77" s="130"/>
      <c r="AG77" s="130"/>
      <c r="AH77" s="130"/>
      <c r="AI77" s="130"/>
      <c r="AJ77" s="130"/>
      <c r="AK77" s="130"/>
      <c r="AL77" s="130"/>
    </row>
    <row r="78" spans="1:38" s="34" customFormat="1" ht="15" customHeight="1">
      <c r="A78" s="122">
        <v>2</v>
      </c>
      <c r="B78" s="131"/>
      <c r="C78" s="122" t="s">
        <v>99</v>
      </c>
      <c r="D78" s="122"/>
      <c r="E78" s="122" t="s">
        <v>100</v>
      </c>
      <c r="F78" s="122" t="s">
        <v>111</v>
      </c>
      <c r="G78" s="122" t="s">
        <v>34</v>
      </c>
      <c r="H78" s="123"/>
      <c r="I78" s="124">
        <v>16646.05</v>
      </c>
      <c r="J78" s="125" t="s">
        <v>30</v>
      </c>
      <c r="K78" s="126"/>
      <c r="L78" s="126">
        <v>18513930</v>
      </c>
      <c r="M78" s="32"/>
      <c r="N78" s="132"/>
      <c r="O78" s="123"/>
      <c r="P78" s="32"/>
      <c r="Q78" s="33"/>
      <c r="R78" s="122"/>
      <c r="S78" s="122" t="s">
        <v>112</v>
      </c>
      <c r="T78" s="129" t="s">
        <v>32</v>
      </c>
      <c r="U78" s="129"/>
      <c r="V78" s="129"/>
      <c r="W78" s="129"/>
      <c r="X78" s="130"/>
      <c r="Y78" s="130"/>
      <c r="Z78" s="130"/>
      <c r="AA78" s="130"/>
      <c r="AB78" s="130"/>
      <c r="AC78" s="130"/>
      <c r="AD78" s="130"/>
      <c r="AE78" s="130"/>
      <c r="AF78" s="130"/>
      <c r="AG78" s="130"/>
      <c r="AH78" s="130"/>
      <c r="AI78" s="130"/>
      <c r="AJ78" s="130"/>
      <c r="AK78" s="130"/>
      <c r="AL78" s="130"/>
    </row>
    <row r="79" spans="1:38" s="34" customFormat="1" ht="15" customHeight="1">
      <c r="A79" s="122">
        <v>2</v>
      </c>
      <c r="B79" s="131"/>
      <c r="C79" s="122" t="s">
        <v>99</v>
      </c>
      <c r="D79" s="122"/>
      <c r="E79" s="122" t="s">
        <v>100</v>
      </c>
      <c r="F79" s="122" t="s">
        <v>69</v>
      </c>
      <c r="G79" s="122" t="s">
        <v>37</v>
      </c>
      <c r="H79" s="123">
        <v>1000000</v>
      </c>
      <c r="I79" s="124">
        <v>56542.66</v>
      </c>
      <c r="J79" s="125" t="s">
        <v>30</v>
      </c>
      <c r="K79" s="126">
        <f>H79/J79</f>
        <v>500000</v>
      </c>
      <c r="L79" s="126">
        <v>4207083</v>
      </c>
      <c r="M79" s="32">
        <f>K79/L79</f>
        <v>0.11884719174782148</v>
      </c>
      <c r="N79" s="132"/>
      <c r="O79" s="123"/>
      <c r="P79" s="32"/>
      <c r="Q79" s="134">
        <v>44178</v>
      </c>
      <c r="R79" s="122"/>
      <c r="S79" s="122" t="s">
        <v>31</v>
      </c>
      <c r="T79" s="128" t="s">
        <v>32</v>
      </c>
      <c r="U79" s="130"/>
      <c r="V79" s="130"/>
      <c r="W79" s="130"/>
      <c r="X79" s="130"/>
      <c r="Y79" s="130"/>
      <c r="Z79" s="130"/>
      <c r="AA79" s="130"/>
      <c r="AB79" s="130"/>
      <c r="AC79" s="130"/>
      <c r="AD79" s="130"/>
      <c r="AE79" s="130"/>
      <c r="AF79" s="130"/>
      <c r="AG79" s="130"/>
      <c r="AH79" s="130"/>
      <c r="AI79" s="130"/>
      <c r="AJ79" s="130"/>
      <c r="AK79" s="130"/>
      <c r="AL79" s="130"/>
    </row>
    <row r="80" spans="1:38" s="34" customFormat="1" ht="15" customHeight="1">
      <c r="A80" s="122">
        <v>2</v>
      </c>
      <c r="B80" s="133"/>
      <c r="C80" s="122" t="s">
        <v>99</v>
      </c>
      <c r="D80" s="122"/>
      <c r="E80" s="122" t="s">
        <v>100</v>
      </c>
      <c r="F80" s="122" t="s">
        <v>113</v>
      </c>
      <c r="G80" s="122" t="s">
        <v>45</v>
      </c>
      <c r="H80" s="123">
        <v>2000000</v>
      </c>
      <c r="I80" s="124">
        <v>71192.17</v>
      </c>
      <c r="J80" s="125" t="s">
        <v>30</v>
      </c>
      <c r="K80" s="126">
        <f>H80/J80</f>
        <v>1000000</v>
      </c>
      <c r="L80" s="126">
        <v>6855713</v>
      </c>
      <c r="M80" s="32">
        <f>K80/L80</f>
        <v>0.1458637489638204</v>
      </c>
      <c r="N80" s="132"/>
      <c r="O80" s="123"/>
      <c r="P80" s="32"/>
      <c r="Q80" s="39" t="s">
        <v>78</v>
      </c>
      <c r="R80" s="122"/>
      <c r="S80" s="122" t="s">
        <v>31</v>
      </c>
      <c r="T80" s="128" t="s">
        <v>38</v>
      </c>
      <c r="U80" s="129"/>
      <c r="V80" s="129"/>
      <c r="W80" s="129"/>
      <c r="X80" s="130"/>
      <c r="Y80" s="130"/>
      <c r="Z80" s="130"/>
      <c r="AA80" s="130"/>
      <c r="AB80" s="130"/>
      <c r="AC80" s="130"/>
      <c r="AD80" s="130"/>
      <c r="AE80" s="130"/>
      <c r="AF80" s="130"/>
      <c r="AG80" s="130"/>
      <c r="AH80" s="130"/>
      <c r="AI80" s="130"/>
      <c r="AJ80" s="130"/>
      <c r="AK80" s="130"/>
      <c r="AL80" s="130"/>
    </row>
    <row r="81" spans="1:45" s="34" customFormat="1" ht="15" customHeight="1">
      <c r="A81" s="122">
        <v>2</v>
      </c>
      <c r="B81" s="131"/>
      <c r="C81" s="122" t="s">
        <v>99</v>
      </c>
      <c r="D81" s="122"/>
      <c r="E81" s="122" t="s">
        <v>100</v>
      </c>
      <c r="F81" s="122" t="s">
        <v>114</v>
      </c>
      <c r="G81" s="122" t="s">
        <v>70</v>
      </c>
      <c r="H81" s="123"/>
      <c r="I81" s="124"/>
      <c r="J81" s="125" t="s">
        <v>30</v>
      </c>
      <c r="K81" s="126"/>
      <c r="L81" s="126">
        <v>640445</v>
      </c>
      <c r="M81" s="32"/>
      <c r="N81" s="132">
        <v>400000</v>
      </c>
      <c r="O81" s="123">
        <f>N81/J81</f>
        <v>200000</v>
      </c>
      <c r="P81" s="32">
        <f>O81/L81</f>
        <v>0.31228286581985965</v>
      </c>
      <c r="Q81" s="134"/>
      <c r="R81" s="122"/>
      <c r="S81" s="122" t="s">
        <v>115</v>
      </c>
      <c r="T81" s="128" t="s">
        <v>38</v>
      </c>
      <c r="U81" s="128"/>
      <c r="V81" s="129"/>
      <c r="W81" s="128"/>
      <c r="X81" s="130"/>
      <c r="Y81" s="130"/>
      <c r="Z81" s="130"/>
      <c r="AA81" s="130"/>
      <c r="AB81" s="130"/>
      <c r="AC81" s="130"/>
      <c r="AD81" s="130"/>
      <c r="AE81" s="130"/>
      <c r="AF81" s="130"/>
      <c r="AG81" s="130"/>
      <c r="AH81" s="130"/>
      <c r="AI81" s="130"/>
      <c r="AJ81" s="130"/>
      <c r="AK81" s="130"/>
      <c r="AL81" s="130"/>
      <c r="AM81" s="130"/>
      <c r="AN81" s="130"/>
      <c r="AO81" s="130"/>
      <c r="AP81" s="130"/>
      <c r="AQ81" s="130"/>
      <c r="AR81" s="130"/>
      <c r="AS81" s="130"/>
    </row>
    <row r="82" spans="1:45" s="34" customFormat="1" ht="15" customHeight="1">
      <c r="A82" s="122">
        <v>2</v>
      </c>
      <c r="B82" s="131"/>
      <c r="C82" s="122" t="s">
        <v>99</v>
      </c>
      <c r="D82" s="122"/>
      <c r="E82" s="122" t="s">
        <v>100</v>
      </c>
      <c r="F82" s="122" t="s">
        <v>75</v>
      </c>
      <c r="G82" s="122" t="s">
        <v>45</v>
      </c>
      <c r="H82" s="123">
        <v>25000000</v>
      </c>
      <c r="I82" s="124">
        <v>10951.86</v>
      </c>
      <c r="J82" s="125" t="s">
        <v>30</v>
      </c>
      <c r="K82" s="126">
        <f t="shared" ref="K82:K88" si="9">H82/J82</f>
        <v>12500000</v>
      </c>
      <c r="L82" s="36">
        <v>31949777</v>
      </c>
      <c r="M82" s="32">
        <f t="shared" ref="M82:M88" si="10">K82/L82</f>
        <v>0.39123903744304694</v>
      </c>
      <c r="N82" s="132">
        <v>7000000</v>
      </c>
      <c r="O82" s="123">
        <f>N82/J82</f>
        <v>3500000</v>
      </c>
      <c r="P82" s="32">
        <f>O82/L82</f>
        <v>0.10954693048405315</v>
      </c>
      <c r="Q82" s="134">
        <v>44205</v>
      </c>
      <c r="R82" s="122"/>
      <c r="S82" s="122" t="s">
        <v>31</v>
      </c>
      <c r="T82" s="128" t="s">
        <v>32</v>
      </c>
      <c r="U82" s="128" t="s">
        <v>32</v>
      </c>
      <c r="V82" s="129"/>
      <c r="W82" s="129"/>
      <c r="X82" s="130"/>
      <c r="Y82" s="130"/>
      <c r="Z82" s="130"/>
      <c r="AA82" s="130"/>
      <c r="AB82" s="130"/>
      <c r="AC82" s="130"/>
      <c r="AD82" s="130"/>
      <c r="AE82" s="130"/>
      <c r="AF82" s="130"/>
      <c r="AG82" s="130"/>
      <c r="AH82" s="130"/>
      <c r="AI82" s="130"/>
      <c r="AJ82" s="130"/>
      <c r="AK82" s="130"/>
      <c r="AL82" s="130"/>
      <c r="AM82" s="130"/>
      <c r="AN82" s="130"/>
      <c r="AO82" s="130"/>
      <c r="AP82" s="130"/>
      <c r="AQ82" s="130"/>
      <c r="AR82" s="130"/>
      <c r="AS82" s="130"/>
    </row>
    <row r="83" spans="1:45" s="34" customFormat="1" ht="15" customHeight="1">
      <c r="A83" s="122">
        <v>2</v>
      </c>
      <c r="B83" s="133"/>
      <c r="C83" s="122" t="s">
        <v>99</v>
      </c>
      <c r="D83" s="122"/>
      <c r="E83" s="122" t="s">
        <v>100</v>
      </c>
      <c r="F83" s="122" t="s">
        <v>79</v>
      </c>
      <c r="G83" s="122" t="s">
        <v>34</v>
      </c>
      <c r="H83" s="123">
        <v>34400000</v>
      </c>
      <c r="I83" s="124">
        <v>17543.09</v>
      </c>
      <c r="J83" s="125" t="s">
        <v>30</v>
      </c>
      <c r="K83" s="126">
        <f t="shared" si="9"/>
        <v>17200000</v>
      </c>
      <c r="L83" s="36">
        <v>127575529</v>
      </c>
      <c r="M83" s="32">
        <f t="shared" si="10"/>
        <v>0.1348220942905124</v>
      </c>
      <c r="N83" s="132"/>
      <c r="O83" s="123"/>
      <c r="P83" s="32"/>
      <c r="Q83" s="134">
        <v>44176</v>
      </c>
      <c r="R83" s="122"/>
      <c r="S83" s="122" t="s">
        <v>31</v>
      </c>
      <c r="T83" s="128" t="s">
        <v>32</v>
      </c>
      <c r="U83" s="129" t="s">
        <v>38</v>
      </c>
      <c r="V83" s="129"/>
      <c r="W83" s="129"/>
      <c r="X83" s="130"/>
      <c r="Y83" s="130"/>
      <c r="Z83" s="130"/>
      <c r="AA83" s="130"/>
      <c r="AB83" s="130"/>
      <c r="AC83" s="130"/>
      <c r="AD83" s="130"/>
      <c r="AE83" s="130"/>
      <c r="AF83" s="130"/>
      <c r="AG83" s="130"/>
      <c r="AH83" s="130"/>
      <c r="AI83" s="130"/>
      <c r="AJ83" s="130"/>
      <c r="AK83" s="130"/>
      <c r="AL83" s="130"/>
      <c r="AM83" s="130"/>
      <c r="AN83" s="130"/>
      <c r="AO83" s="130"/>
      <c r="AP83" s="130"/>
      <c r="AQ83" s="130"/>
      <c r="AR83" s="130"/>
      <c r="AS83" s="130"/>
    </row>
    <row r="84" spans="1:45" s="34" customFormat="1" ht="15" customHeight="1">
      <c r="A84" s="122">
        <v>2</v>
      </c>
      <c r="B84" s="131"/>
      <c r="C84" s="122" t="s">
        <v>99</v>
      </c>
      <c r="D84" s="122"/>
      <c r="E84" s="122" t="s">
        <v>100</v>
      </c>
      <c r="F84" s="122" t="s">
        <v>83</v>
      </c>
      <c r="G84" s="122" t="s">
        <v>37</v>
      </c>
      <c r="H84" s="123">
        <v>10000000</v>
      </c>
      <c r="I84" s="124">
        <v>529.84</v>
      </c>
      <c r="J84" s="125" t="s">
        <v>30</v>
      </c>
      <c r="K84" s="126">
        <f t="shared" si="9"/>
        <v>5000000</v>
      </c>
      <c r="L84" s="126">
        <v>4917000</v>
      </c>
      <c r="M84" s="32">
        <f t="shared" si="10"/>
        <v>1.016880211511084</v>
      </c>
      <c r="N84" s="132"/>
      <c r="O84" s="123"/>
      <c r="P84" s="32"/>
      <c r="Q84" s="134">
        <v>44230</v>
      </c>
      <c r="R84" s="134">
        <v>44230</v>
      </c>
      <c r="S84" s="122" t="s">
        <v>31</v>
      </c>
      <c r="T84" s="128" t="s">
        <v>32</v>
      </c>
      <c r="U84" s="129" t="s">
        <v>38</v>
      </c>
      <c r="V84" s="129"/>
      <c r="W84" s="129"/>
      <c r="X84" s="130"/>
      <c r="Y84" s="130"/>
      <c r="Z84" s="130"/>
      <c r="AA84" s="130"/>
      <c r="AB84" s="130"/>
      <c r="AC84" s="130"/>
      <c r="AD84" s="130"/>
      <c r="AE84" s="130"/>
      <c r="AF84" s="130"/>
      <c r="AG84" s="130"/>
      <c r="AH84" s="130"/>
      <c r="AI84" s="130"/>
      <c r="AJ84" s="130"/>
      <c r="AK84" s="130"/>
      <c r="AL84" s="130"/>
      <c r="AM84" s="130"/>
      <c r="AN84" s="130"/>
      <c r="AO84" s="130"/>
      <c r="AP84" s="130"/>
      <c r="AQ84" s="130"/>
      <c r="AR84" s="130"/>
      <c r="AS84" s="130"/>
    </row>
    <row r="85" spans="1:45" s="34" customFormat="1" ht="15" customHeight="1">
      <c r="A85" s="122">
        <v>2</v>
      </c>
      <c r="B85" s="131"/>
      <c r="C85" s="122" t="s">
        <v>99</v>
      </c>
      <c r="D85" s="122"/>
      <c r="E85" s="122" t="s">
        <v>100</v>
      </c>
      <c r="F85" s="122" t="s">
        <v>116</v>
      </c>
      <c r="G85" s="122" t="s">
        <v>34</v>
      </c>
      <c r="H85" s="123">
        <v>800000</v>
      </c>
      <c r="I85" s="124">
        <v>66107.960000000006</v>
      </c>
      <c r="J85" s="125" t="s">
        <v>30</v>
      </c>
      <c r="K85" s="126">
        <f t="shared" si="9"/>
        <v>400000</v>
      </c>
      <c r="L85" s="40">
        <v>2083459</v>
      </c>
      <c r="M85" s="32">
        <f t="shared" si="10"/>
        <v>0.19198841925855031</v>
      </c>
      <c r="N85" s="132"/>
      <c r="O85" s="123"/>
      <c r="P85" s="32"/>
      <c r="Q85" s="134" t="s">
        <v>78</v>
      </c>
      <c r="R85" s="122"/>
      <c r="S85" s="122" t="s">
        <v>31</v>
      </c>
      <c r="T85" s="41" t="s">
        <v>32</v>
      </c>
      <c r="U85" s="130"/>
      <c r="V85" s="41"/>
      <c r="W85" s="41"/>
      <c r="X85" s="130"/>
      <c r="Y85" s="130"/>
      <c r="Z85" s="130"/>
      <c r="AA85" s="130"/>
      <c r="AB85" s="130"/>
      <c r="AC85" s="130"/>
      <c r="AD85" s="130"/>
      <c r="AE85" s="130"/>
      <c r="AF85" s="130"/>
      <c r="AG85" s="130"/>
      <c r="AH85" s="130"/>
      <c r="AI85" s="130"/>
      <c r="AJ85" s="130"/>
      <c r="AK85" s="130"/>
      <c r="AL85" s="130"/>
      <c r="AM85" s="130"/>
      <c r="AN85" s="130"/>
      <c r="AO85" s="130"/>
      <c r="AP85" s="130"/>
      <c r="AQ85" s="130"/>
      <c r="AR85" s="130"/>
      <c r="AS85" s="130"/>
    </row>
    <row r="86" spans="1:45" s="34" customFormat="1" ht="15" customHeight="1">
      <c r="A86" s="122">
        <v>2</v>
      </c>
      <c r="B86" s="131"/>
      <c r="C86" s="122" t="s">
        <v>99</v>
      </c>
      <c r="D86" s="122"/>
      <c r="E86" s="122" t="s">
        <v>100</v>
      </c>
      <c r="F86" s="122" t="s">
        <v>117</v>
      </c>
      <c r="G86" s="122" t="s">
        <v>67</v>
      </c>
      <c r="H86" s="31">
        <v>370000</v>
      </c>
      <c r="I86" s="124">
        <v>32640.95</v>
      </c>
      <c r="J86" s="125" t="s">
        <v>30</v>
      </c>
      <c r="K86" s="126">
        <f t="shared" si="9"/>
        <v>185000</v>
      </c>
      <c r="L86" s="126">
        <v>4974986</v>
      </c>
      <c r="M86" s="32">
        <f t="shared" si="10"/>
        <v>3.7186034292357804E-2</v>
      </c>
      <c r="N86" s="132"/>
      <c r="O86" s="123"/>
      <c r="P86" s="32"/>
      <c r="Q86" s="134">
        <v>44181</v>
      </c>
      <c r="R86" s="122"/>
      <c r="S86" s="122" t="s">
        <v>31</v>
      </c>
      <c r="T86" s="128" t="s">
        <v>32</v>
      </c>
      <c r="U86" s="128"/>
      <c r="V86" s="129"/>
      <c r="W86" s="129"/>
      <c r="X86" s="130"/>
      <c r="Y86" s="130"/>
      <c r="Z86" s="130"/>
      <c r="AA86" s="130"/>
      <c r="AB86" s="130"/>
      <c r="AC86" s="130"/>
      <c r="AD86" s="130"/>
      <c r="AE86" s="130"/>
      <c r="AF86" s="130"/>
      <c r="AG86" s="130"/>
      <c r="AH86" s="130"/>
      <c r="AI86" s="130"/>
      <c r="AJ86" s="130"/>
      <c r="AK86" s="130"/>
      <c r="AL86" s="130"/>
      <c r="AM86" s="130"/>
      <c r="AN86" s="130"/>
      <c r="AO86" s="130"/>
      <c r="AP86" s="130"/>
      <c r="AQ86" s="130"/>
      <c r="AR86" s="130"/>
      <c r="AS86" s="130"/>
    </row>
    <row r="87" spans="1:45" s="34" customFormat="1" ht="15" customHeight="1">
      <c r="A87" s="122">
        <v>2</v>
      </c>
      <c r="B87" s="131"/>
      <c r="C87" s="122" t="s">
        <v>99</v>
      </c>
      <c r="D87" s="122"/>
      <c r="E87" s="122" t="s">
        <v>100</v>
      </c>
      <c r="F87" s="122" t="s">
        <v>85</v>
      </c>
      <c r="G87" s="122" t="s">
        <v>37</v>
      </c>
      <c r="H87" s="123">
        <v>5000000</v>
      </c>
      <c r="I87" s="124">
        <v>82803.289999999994</v>
      </c>
      <c r="J87" s="125" t="s">
        <v>30</v>
      </c>
      <c r="K87" s="126">
        <f t="shared" si="9"/>
        <v>2500000</v>
      </c>
      <c r="L87" s="36">
        <v>4246439</v>
      </c>
      <c r="M87" s="32">
        <f t="shared" si="10"/>
        <v>0.58872857940500267</v>
      </c>
      <c r="N87" s="132"/>
      <c r="O87" s="123"/>
      <c r="P87" s="32"/>
      <c r="Q87" s="134">
        <v>44180</v>
      </c>
      <c r="R87" s="122"/>
      <c r="S87" s="122" t="s">
        <v>31</v>
      </c>
      <c r="T87" s="128" t="s">
        <v>38</v>
      </c>
      <c r="U87" s="129" t="s">
        <v>38</v>
      </c>
      <c r="V87" s="129"/>
      <c r="W87" s="129"/>
      <c r="X87" s="130"/>
      <c r="Y87" s="130"/>
      <c r="Z87" s="130"/>
      <c r="AA87" s="130"/>
      <c r="AB87" s="130"/>
      <c r="AC87" s="130"/>
      <c r="AD87" s="130"/>
      <c r="AE87" s="130"/>
      <c r="AF87" s="130"/>
      <c r="AG87" s="130"/>
      <c r="AH87" s="130"/>
      <c r="AI87" s="130"/>
      <c r="AJ87" s="130"/>
      <c r="AK87" s="130"/>
      <c r="AL87" s="130"/>
      <c r="AM87" s="130"/>
      <c r="AN87" s="130"/>
      <c r="AO87" s="130"/>
      <c r="AP87" s="130"/>
      <c r="AQ87" s="130"/>
      <c r="AR87" s="130"/>
      <c r="AS87" s="130"/>
    </row>
    <row r="88" spans="1:45" s="34" customFormat="1" ht="15" customHeight="1">
      <c r="A88" s="122">
        <v>2</v>
      </c>
      <c r="B88" s="131"/>
      <c r="C88" s="122" t="s">
        <v>99</v>
      </c>
      <c r="D88" s="122"/>
      <c r="E88" s="122" t="s">
        <v>100</v>
      </c>
      <c r="F88" s="122" t="s">
        <v>118</v>
      </c>
      <c r="G88" s="122" t="s">
        <v>34</v>
      </c>
      <c r="H88" s="123">
        <v>20000000</v>
      </c>
      <c r="I88" s="124">
        <v>48483.58</v>
      </c>
      <c r="J88" s="125" t="s">
        <v>30</v>
      </c>
      <c r="K88" s="126">
        <f t="shared" si="9"/>
        <v>10000000</v>
      </c>
      <c r="L88" s="126">
        <v>32510453</v>
      </c>
      <c r="M88" s="32">
        <f t="shared" si="10"/>
        <v>0.30759337619811078</v>
      </c>
      <c r="N88" s="132"/>
      <c r="O88" s="123"/>
      <c r="P88" s="32"/>
      <c r="Q88" s="134">
        <v>44229</v>
      </c>
      <c r="R88" s="122"/>
      <c r="S88" s="122" t="s">
        <v>31</v>
      </c>
      <c r="T88" s="128" t="s">
        <v>38</v>
      </c>
      <c r="U88" s="129"/>
      <c r="V88" s="129"/>
      <c r="W88" s="129"/>
      <c r="X88" s="130"/>
      <c r="Y88" s="130"/>
      <c r="Z88" s="130"/>
      <c r="AA88" s="130"/>
      <c r="AB88" s="130"/>
      <c r="AC88" s="130"/>
      <c r="AD88" s="130"/>
      <c r="AE88" s="130"/>
      <c r="AF88" s="130"/>
      <c r="AG88" s="130"/>
      <c r="AH88" s="130"/>
      <c r="AI88" s="130"/>
      <c r="AJ88" s="130"/>
      <c r="AK88" s="130"/>
      <c r="AL88" s="130"/>
      <c r="AM88" s="130"/>
      <c r="AN88" s="130"/>
      <c r="AO88" s="130"/>
      <c r="AP88" s="130"/>
      <c r="AQ88" s="130"/>
      <c r="AR88" s="130"/>
      <c r="AS88" s="130"/>
    </row>
    <row r="89" spans="1:45" s="34" customFormat="1" ht="15" customHeight="1">
      <c r="A89" s="122">
        <v>2</v>
      </c>
      <c r="B89" s="131"/>
      <c r="C89" s="122" t="s">
        <v>99</v>
      </c>
      <c r="D89" s="122"/>
      <c r="E89" s="122" t="s">
        <v>100</v>
      </c>
      <c r="F89" s="122" t="s">
        <v>87</v>
      </c>
      <c r="G89" s="122" t="s">
        <v>42</v>
      </c>
      <c r="H89" s="123"/>
      <c r="I89" s="124">
        <v>7475.41</v>
      </c>
      <c r="J89" s="125" t="s">
        <v>30</v>
      </c>
      <c r="K89" s="126"/>
      <c r="L89" s="126">
        <v>108116615</v>
      </c>
      <c r="M89" s="32"/>
      <c r="N89" s="132">
        <v>15000000</v>
      </c>
      <c r="O89" s="123">
        <f>N89/J89</f>
        <v>7500000</v>
      </c>
      <c r="P89" s="32">
        <f>O89/L89</f>
        <v>6.936954139749936E-2</v>
      </c>
      <c r="Q89" s="134">
        <v>44210</v>
      </c>
      <c r="R89" s="122"/>
      <c r="S89" s="122" t="s">
        <v>74</v>
      </c>
      <c r="T89" s="128" t="s">
        <v>38</v>
      </c>
      <c r="U89" s="128" t="s">
        <v>32</v>
      </c>
      <c r="V89" s="129"/>
      <c r="W89" s="128"/>
      <c r="X89" s="130"/>
      <c r="Y89" s="130"/>
      <c r="Z89" s="130"/>
      <c r="AA89" s="130"/>
      <c r="AB89" s="130"/>
      <c r="AC89" s="130"/>
      <c r="AD89" s="130"/>
      <c r="AE89" s="130"/>
      <c r="AF89" s="130"/>
      <c r="AG89" s="130"/>
      <c r="AH89" s="130"/>
      <c r="AI89" s="130"/>
      <c r="AJ89" s="130"/>
      <c r="AK89" s="130"/>
      <c r="AL89" s="130"/>
      <c r="AM89" s="130"/>
      <c r="AN89" s="130"/>
      <c r="AO89" s="130"/>
      <c r="AP89" s="130"/>
      <c r="AQ89" s="130"/>
      <c r="AR89" s="130"/>
      <c r="AS89" s="130"/>
    </row>
    <row r="90" spans="1:45" s="34" customFormat="1" ht="15" customHeight="1">
      <c r="A90" s="122">
        <v>2</v>
      </c>
      <c r="B90" s="131"/>
      <c r="C90" s="122" t="s">
        <v>99</v>
      </c>
      <c r="D90" s="122"/>
      <c r="E90" s="122" t="s">
        <v>100</v>
      </c>
      <c r="F90" s="122" t="s">
        <v>119</v>
      </c>
      <c r="G90" s="122" t="s">
        <v>37</v>
      </c>
      <c r="H90" s="123"/>
      <c r="I90" s="124">
        <v>64629.34</v>
      </c>
      <c r="J90" s="125" t="s">
        <v>30</v>
      </c>
      <c r="K90" s="126"/>
      <c r="L90" s="126">
        <v>2832067</v>
      </c>
      <c r="M90" s="32"/>
      <c r="N90" s="132"/>
      <c r="O90" s="123"/>
      <c r="P90" s="32"/>
      <c r="Q90" s="134">
        <v>44185</v>
      </c>
      <c r="R90" s="122"/>
      <c r="S90" s="122" t="s">
        <v>112</v>
      </c>
      <c r="T90" s="128" t="s">
        <v>32</v>
      </c>
      <c r="U90" s="129"/>
      <c r="V90" s="129"/>
      <c r="W90" s="129"/>
      <c r="X90" s="130"/>
      <c r="Y90" s="130"/>
      <c r="Z90" s="130"/>
      <c r="AA90" s="130"/>
      <c r="AB90" s="130"/>
      <c r="AC90" s="130"/>
      <c r="AD90" s="130"/>
      <c r="AE90" s="130"/>
      <c r="AF90" s="130"/>
      <c r="AG90" s="130"/>
      <c r="AH90" s="130"/>
      <c r="AI90" s="130"/>
      <c r="AJ90" s="130"/>
      <c r="AK90" s="130"/>
      <c r="AL90" s="130"/>
      <c r="AM90" s="130"/>
      <c r="AN90" s="130"/>
      <c r="AO90" s="130"/>
      <c r="AP90" s="130"/>
      <c r="AQ90" s="130"/>
      <c r="AR90" s="130"/>
      <c r="AS90" s="130"/>
    </row>
    <row r="91" spans="1:45" s="34" customFormat="1" ht="15" customHeight="1">
      <c r="A91" s="122">
        <v>2</v>
      </c>
      <c r="B91" s="131"/>
      <c r="C91" s="122" t="s">
        <v>99</v>
      </c>
      <c r="D91" s="122"/>
      <c r="E91" s="122" t="s">
        <v>100</v>
      </c>
      <c r="F91" s="122" t="s">
        <v>120</v>
      </c>
      <c r="G91" s="122" t="s">
        <v>37</v>
      </c>
      <c r="H91" s="123">
        <v>3000000</v>
      </c>
      <c r="I91" s="124">
        <v>11344.67</v>
      </c>
      <c r="J91" s="125" t="s">
        <v>30</v>
      </c>
      <c r="K91" s="126">
        <f>H91/J91</f>
        <v>1500000</v>
      </c>
      <c r="L91" s="126">
        <v>34268528</v>
      </c>
      <c r="M91" s="32">
        <f>K91/L91</f>
        <v>4.3771941415166708E-2</v>
      </c>
      <c r="N91" s="132"/>
      <c r="O91" s="123"/>
      <c r="P91" s="32"/>
      <c r="Q91" s="134">
        <v>44175</v>
      </c>
      <c r="R91" s="134">
        <v>44175</v>
      </c>
      <c r="S91" s="122" t="s">
        <v>31</v>
      </c>
      <c r="T91" s="129" t="s">
        <v>32</v>
      </c>
      <c r="U91" s="130"/>
      <c r="V91" s="129"/>
      <c r="W91" s="129"/>
      <c r="X91" s="130"/>
      <c r="Y91" s="130"/>
      <c r="Z91" s="130"/>
      <c r="AA91" s="130"/>
      <c r="AB91" s="130"/>
      <c r="AC91" s="130"/>
      <c r="AD91" s="130"/>
      <c r="AE91" s="130"/>
      <c r="AF91" s="130"/>
      <c r="AG91" s="130"/>
      <c r="AH91" s="130"/>
      <c r="AI91" s="130"/>
      <c r="AJ91" s="130"/>
      <c r="AK91" s="130"/>
      <c r="AL91" s="130"/>
      <c r="AM91" s="130"/>
      <c r="AN91" s="130"/>
      <c r="AO91" s="130"/>
      <c r="AP91" s="130"/>
      <c r="AQ91" s="130"/>
      <c r="AR91" s="130"/>
      <c r="AS91" s="130"/>
    </row>
    <row r="92" spans="1:45" s="34" customFormat="1" ht="15" customHeight="1">
      <c r="A92" s="122">
        <v>2</v>
      </c>
      <c r="B92" s="131"/>
      <c r="C92" s="122" t="s">
        <v>99</v>
      </c>
      <c r="D92" s="122"/>
      <c r="E92" s="122" t="s">
        <v>100</v>
      </c>
      <c r="F92" s="122" t="s">
        <v>121</v>
      </c>
      <c r="G92" s="122" t="s">
        <v>34</v>
      </c>
      <c r="H92" s="31">
        <v>500000</v>
      </c>
      <c r="I92" s="124">
        <v>92494.54</v>
      </c>
      <c r="J92" s="125" t="s">
        <v>30</v>
      </c>
      <c r="K92" s="126">
        <f>H92/J92</f>
        <v>250000</v>
      </c>
      <c r="L92" s="126">
        <v>6944975</v>
      </c>
      <c r="M92" s="32">
        <f>K92/L92</f>
        <v>3.5997249810114505E-2</v>
      </c>
      <c r="N92" s="132"/>
      <c r="O92" s="123"/>
      <c r="P92" s="32"/>
      <c r="Q92" s="134">
        <v>44183</v>
      </c>
      <c r="R92" s="122"/>
      <c r="S92" s="122" t="s">
        <v>47</v>
      </c>
      <c r="T92" s="128" t="s">
        <v>32</v>
      </c>
      <c r="U92" s="128"/>
      <c r="V92" s="129"/>
      <c r="W92" s="129"/>
      <c r="X92" s="130"/>
      <c r="Y92" s="130"/>
      <c r="Z92" s="130"/>
      <c r="AA92" s="130"/>
      <c r="AB92" s="130"/>
      <c r="AC92" s="130"/>
      <c r="AD92" s="130"/>
      <c r="AE92" s="130"/>
      <c r="AF92" s="130"/>
      <c r="AG92" s="130"/>
      <c r="AH92" s="130"/>
      <c r="AI92" s="130"/>
      <c r="AJ92" s="130"/>
      <c r="AK92" s="130"/>
      <c r="AL92" s="130"/>
      <c r="AM92" s="130"/>
      <c r="AN92" s="130"/>
      <c r="AO92" s="130"/>
      <c r="AP92" s="130"/>
      <c r="AQ92" s="130"/>
      <c r="AR92" s="130"/>
      <c r="AS92" s="130"/>
    </row>
    <row r="93" spans="1:45" s="34" customFormat="1" ht="15" customHeight="1">
      <c r="A93" s="122">
        <v>2</v>
      </c>
      <c r="B93" s="131"/>
      <c r="C93" s="122" t="s">
        <v>99</v>
      </c>
      <c r="D93" s="122"/>
      <c r="E93" s="122" t="s">
        <v>100</v>
      </c>
      <c r="F93" s="122" t="s">
        <v>122</v>
      </c>
      <c r="G93" s="122" t="s">
        <v>37</v>
      </c>
      <c r="H93" s="123"/>
      <c r="I93" s="124">
        <v>10350.5</v>
      </c>
      <c r="J93" s="125" t="s">
        <v>30</v>
      </c>
      <c r="K93" s="126"/>
      <c r="L93" s="126">
        <v>5703569</v>
      </c>
      <c r="M93" s="32"/>
      <c r="N93" s="132"/>
      <c r="O93" s="123"/>
      <c r="P93" s="32"/>
      <c r="Q93" s="134">
        <v>44179</v>
      </c>
      <c r="R93" s="122"/>
      <c r="S93" s="122" t="s">
        <v>112</v>
      </c>
      <c r="T93" s="128" t="s">
        <v>32</v>
      </c>
      <c r="U93" s="128"/>
      <c r="V93" s="128"/>
      <c r="W93" s="128"/>
      <c r="X93" s="130"/>
      <c r="Y93" s="130"/>
      <c r="Z93" s="130"/>
      <c r="AA93" s="130"/>
      <c r="AB93" s="130"/>
      <c r="AC93" s="130"/>
      <c r="AD93" s="130"/>
      <c r="AE93" s="130"/>
      <c r="AF93" s="130"/>
      <c r="AG93" s="130"/>
      <c r="AH93" s="130"/>
      <c r="AI93" s="130"/>
      <c r="AJ93" s="130"/>
      <c r="AK93" s="130"/>
      <c r="AL93" s="130"/>
      <c r="AM93" s="130"/>
      <c r="AN93" s="130"/>
      <c r="AO93" s="130"/>
      <c r="AP93" s="130"/>
      <c r="AQ93" s="130"/>
      <c r="AR93" s="130"/>
      <c r="AS93" s="130"/>
    </row>
    <row r="94" spans="1:45" s="130" customFormat="1" ht="15" customHeight="1">
      <c r="A94" s="122">
        <v>3</v>
      </c>
      <c r="B94" s="131"/>
      <c r="C94" s="122" t="s">
        <v>99</v>
      </c>
      <c r="D94" s="122"/>
      <c r="E94" s="122" t="s">
        <v>100</v>
      </c>
      <c r="F94" s="122" t="s">
        <v>88</v>
      </c>
      <c r="G94" s="122" t="s">
        <v>34</v>
      </c>
      <c r="H94" s="123">
        <v>20000000</v>
      </c>
      <c r="I94" s="124">
        <v>26195</v>
      </c>
      <c r="J94" s="125" t="s">
        <v>30</v>
      </c>
      <c r="K94" s="126">
        <f>H94/J94</f>
        <v>10000000</v>
      </c>
      <c r="L94" s="126">
        <v>58558270</v>
      </c>
      <c r="M94" s="32">
        <f>K94/L94</f>
        <v>0.17077007227160229</v>
      </c>
      <c r="N94" s="132"/>
      <c r="O94" s="123"/>
      <c r="P94" s="32"/>
      <c r="Q94" s="134"/>
      <c r="R94" s="122"/>
      <c r="S94" s="122" t="s">
        <v>31</v>
      </c>
      <c r="T94" s="151" t="s">
        <v>32</v>
      </c>
      <c r="U94" s="128"/>
      <c r="V94" s="128"/>
      <c r="W94" s="128"/>
    </row>
    <row r="95" spans="1:45" s="34" customFormat="1" ht="15" customHeight="1">
      <c r="A95" s="122">
        <v>2</v>
      </c>
      <c r="B95" s="133"/>
      <c r="C95" s="122" t="s">
        <v>99</v>
      </c>
      <c r="D95" s="122"/>
      <c r="E95" s="122" t="s">
        <v>100</v>
      </c>
      <c r="F95" s="122" t="s">
        <v>90</v>
      </c>
      <c r="G95" s="122" t="s">
        <v>37</v>
      </c>
      <c r="H95" s="123">
        <v>20000000</v>
      </c>
      <c r="I95" s="124">
        <v>2098.69</v>
      </c>
      <c r="J95" s="125" t="s">
        <v>30</v>
      </c>
      <c r="K95" s="126">
        <f>H95/J95</f>
        <v>10000000</v>
      </c>
      <c r="L95" s="126">
        <v>51709098</v>
      </c>
      <c r="M95" s="32">
        <f>K95/L95</f>
        <v>0.19338956560410317</v>
      </c>
      <c r="N95" s="132"/>
      <c r="O95" s="123"/>
      <c r="P95" s="32"/>
      <c r="Q95" s="134">
        <v>44229</v>
      </c>
      <c r="R95" s="122"/>
      <c r="S95" s="122" t="s">
        <v>31</v>
      </c>
      <c r="T95" s="128" t="s">
        <v>32</v>
      </c>
      <c r="U95" s="129"/>
      <c r="V95" s="129"/>
      <c r="W95" s="129"/>
      <c r="X95" s="130"/>
      <c r="Y95" s="130"/>
      <c r="Z95" s="130"/>
      <c r="AA95" s="130"/>
      <c r="AB95" s="130"/>
      <c r="AC95" s="130"/>
      <c r="AD95" s="130"/>
      <c r="AE95" s="130"/>
      <c r="AF95" s="130"/>
      <c r="AG95" s="130"/>
      <c r="AH95" s="130"/>
      <c r="AI95" s="130"/>
      <c r="AJ95" s="130"/>
      <c r="AK95" s="130"/>
      <c r="AL95" s="130"/>
      <c r="AM95" s="130"/>
      <c r="AN95" s="130"/>
      <c r="AO95" s="130"/>
      <c r="AP95" s="130"/>
      <c r="AQ95" s="130"/>
      <c r="AR95" s="130"/>
      <c r="AS95" s="130"/>
    </row>
    <row r="96" spans="1:45" s="34" customFormat="1" ht="15" customHeight="1">
      <c r="A96" s="122">
        <v>2</v>
      </c>
      <c r="B96" s="131"/>
      <c r="C96" s="122" t="s">
        <v>99</v>
      </c>
      <c r="D96" s="122"/>
      <c r="E96" s="122" t="s">
        <v>100</v>
      </c>
      <c r="F96" s="122" t="s">
        <v>91</v>
      </c>
      <c r="G96" s="122" t="s">
        <v>42</v>
      </c>
      <c r="H96" s="31"/>
      <c r="I96" s="124">
        <v>4385.6000000000004</v>
      </c>
      <c r="J96" s="125" t="s">
        <v>30</v>
      </c>
      <c r="K96" s="126"/>
      <c r="L96" s="126">
        <v>21803000</v>
      </c>
      <c r="M96" s="32"/>
      <c r="N96" s="132">
        <v>2000000</v>
      </c>
      <c r="O96" s="123">
        <f>N96/J96</f>
        <v>1000000</v>
      </c>
      <c r="P96" s="32">
        <f>O96/L96</f>
        <v>4.5865247901664907E-2</v>
      </c>
      <c r="Q96" s="33"/>
      <c r="R96" s="122"/>
      <c r="S96" s="122" t="s">
        <v>74</v>
      </c>
      <c r="T96" s="128" t="s">
        <v>38</v>
      </c>
      <c r="U96" s="128"/>
      <c r="V96" s="129"/>
      <c r="W96" s="129"/>
      <c r="X96" s="130"/>
      <c r="Y96" s="130"/>
      <c r="Z96" s="130"/>
      <c r="AA96" s="130"/>
      <c r="AB96" s="130"/>
      <c r="AC96" s="130"/>
      <c r="AD96" s="130"/>
      <c r="AE96" s="130"/>
      <c r="AF96" s="130"/>
      <c r="AG96" s="130"/>
      <c r="AH96" s="130"/>
      <c r="AI96" s="130"/>
      <c r="AJ96" s="130"/>
      <c r="AK96" s="130"/>
      <c r="AL96" s="130"/>
      <c r="AM96" s="130"/>
      <c r="AN96" s="130"/>
      <c r="AO96" s="130"/>
      <c r="AP96" s="130"/>
      <c r="AQ96" s="130"/>
      <c r="AR96" s="130"/>
      <c r="AS96" s="130"/>
    </row>
    <row r="97" spans="1:45" s="34" customFormat="1" ht="15" customHeight="1">
      <c r="A97" s="122">
        <v>2</v>
      </c>
      <c r="B97" s="133"/>
      <c r="C97" s="122" t="s">
        <v>99</v>
      </c>
      <c r="D97" s="122"/>
      <c r="E97" s="122" t="s">
        <v>100</v>
      </c>
      <c r="F97" s="130" t="s">
        <v>123</v>
      </c>
      <c r="G97" s="122" t="s">
        <v>37</v>
      </c>
      <c r="H97" s="123">
        <v>6000000</v>
      </c>
      <c r="I97" s="124">
        <v>70780.13</v>
      </c>
      <c r="J97" s="125" t="s">
        <v>30</v>
      </c>
      <c r="K97" s="126">
        <f>H97/J97</f>
        <v>3000000</v>
      </c>
      <c r="L97" s="36">
        <v>8574832</v>
      </c>
      <c r="M97" s="32">
        <f>K97/L97</f>
        <v>0.34986108182644277</v>
      </c>
      <c r="N97" s="132"/>
      <c r="O97" s="123"/>
      <c r="P97" s="32"/>
      <c r="Q97" s="134">
        <v>44184</v>
      </c>
      <c r="R97" s="134">
        <v>44549</v>
      </c>
      <c r="S97" s="122" t="s">
        <v>31</v>
      </c>
      <c r="T97" s="128" t="s">
        <v>32</v>
      </c>
      <c r="U97" s="129" t="s">
        <v>38</v>
      </c>
      <c r="V97" s="129"/>
      <c r="W97" s="129"/>
      <c r="X97" s="130"/>
      <c r="Y97" s="130"/>
      <c r="Z97" s="130"/>
      <c r="AA97" s="130"/>
      <c r="AB97" s="130"/>
      <c r="AC97" s="130"/>
      <c r="AD97" s="130"/>
      <c r="AE97" s="130"/>
      <c r="AF97" s="130"/>
      <c r="AG97" s="130"/>
      <c r="AH97" s="130"/>
      <c r="AI97" s="130"/>
      <c r="AJ97" s="130"/>
      <c r="AK97" s="130"/>
      <c r="AL97" s="130"/>
      <c r="AM97" s="130"/>
      <c r="AN97" s="130"/>
      <c r="AO97" s="130"/>
      <c r="AP97" s="130"/>
      <c r="AQ97" s="130"/>
      <c r="AR97" s="130"/>
      <c r="AS97" s="130"/>
    </row>
    <row r="98" spans="1:45" s="34" customFormat="1" ht="15" customHeight="1">
      <c r="A98" s="122">
        <v>2</v>
      </c>
      <c r="B98" s="131"/>
      <c r="C98" s="122" t="s">
        <v>99</v>
      </c>
      <c r="D98" s="122"/>
      <c r="E98" s="122" t="s">
        <v>100</v>
      </c>
      <c r="F98" s="122" t="s">
        <v>93</v>
      </c>
      <c r="G98" s="122" t="s">
        <v>37</v>
      </c>
      <c r="H98" s="123">
        <v>30000000</v>
      </c>
      <c r="I98" s="124">
        <v>44.09</v>
      </c>
      <c r="J98" s="125" t="s">
        <v>30</v>
      </c>
      <c r="K98" s="126">
        <f>H98/J98</f>
        <v>15000000</v>
      </c>
      <c r="L98" s="130">
        <v>23839303</v>
      </c>
      <c r="M98" s="32">
        <f>K98/L98</f>
        <v>0.62921302690770786</v>
      </c>
      <c r="N98" s="132"/>
      <c r="O98" s="123"/>
      <c r="P98" s="32"/>
      <c r="Q98" s="134"/>
      <c r="R98" s="122"/>
      <c r="S98" s="122" t="s">
        <v>31</v>
      </c>
      <c r="T98" s="41" t="s">
        <v>32</v>
      </c>
      <c r="U98" s="130"/>
      <c r="V98" s="41"/>
      <c r="W98" s="41"/>
      <c r="X98" s="130"/>
      <c r="Y98" s="130"/>
      <c r="Z98" s="130"/>
      <c r="AA98" s="130"/>
      <c r="AB98" s="130"/>
      <c r="AC98" s="130"/>
      <c r="AD98" s="130"/>
      <c r="AE98" s="130"/>
      <c r="AF98" s="130"/>
      <c r="AG98" s="130"/>
      <c r="AH98" s="130"/>
      <c r="AI98" s="130"/>
      <c r="AJ98" s="130"/>
      <c r="AK98" s="130"/>
      <c r="AL98" s="130"/>
      <c r="AM98" s="130"/>
      <c r="AN98" s="130"/>
      <c r="AO98" s="130"/>
      <c r="AP98" s="130"/>
      <c r="AQ98" s="130"/>
      <c r="AR98" s="130"/>
      <c r="AS98" s="130"/>
    </row>
    <row r="99" spans="1:45" s="34" customFormat="1" ht="15" customHeight="1">
      <c r="A99" s="122">
        <v>2</v>
      </c>
      <c r="B99" s="131"/>
      <c r="C99" s="122" t="s">
        <v>99</v>
      </c>
      <c r="D99" s="122"/>
      <c r="E99" s="122" t="s">
        <v>100</v>
      </c>
      <c r="F99" s="122" t="s">
        <v>124</v>
      </c>
      <c r="G99" s="122" t="s">
        <v>42</v>
      </c>
      <c r="H99" s="123">
        <v>2000000</v>
      </c>
      <c r="I99" s="124">
        <v>22421.74</v>
      </c>
      <c r="J99" s="125" t="s">
        <v>30</v>
      </c>
      <c r="K99" s="126">
        <f>H99/J99</f>
        <v>1000000</v>
      </c>
      <c r="L99" s="126">
        <v>11694719</v>
      </c>
      <c r="M99" s="32">
        <f>K99/L99</f>
        <v>8.5508681311624507E-2</v>
      </c>
      <c r="N99" s="132"/>
      <c r="O99" s="123"/>
      <c r="P99" s="32"/>
      <c r="Q99" s="39" t="s">
        <v>78</v>
      </c>
      <c r="R99" s="122"/>
      <c r="S99" s="122" t="s">
        <v>31</v>
      </c>
      <c r="T99" s="128" t="s">
        <v>38</v>
      </c>
      <c r="U99" s="128"/>
      <c r="V99" s="128"/>
      <c r="W99" s="128"/>
      <c r="X99" s="130"/>
      <c r="Y99" s="130"/>
      <c r="Z99" s="130"/>
      <c r="AA99" s="130"/>
      <c r="AB99" s="130"/>
      <c r="AC99" s="130"/>
      <c r="AD99" s="130"/>
      <c r="AE99" s="130"/>
      <c r="AF99" s="130"/>
      <c r="AG99" s="130"/>
      <c r="AH99" s="130"/>
      <c r="AI99" s="130"/>
      <c r="AJ99" s="130"/>
      <c r="AK99" s="130"/>
      <c r="AL99" s="130"/>
      <c r="AM99" s="130"/>
      <c r="AN99" s="130"/>
      <c r="AO99" s="130"/>
      <c r="AP99" s="130"/>
      <c r="AQ99" s="130"/>
      <c r="AR99" s="130"/>
      <c r="AS99" s="130"/>
    </row>
    <row r="100" spans="1:45" s="34" customFormat="1" ht="15" customHeight="1">
      <c r="A100" s="122">
        <v>2</v>
      </c>
      <c r="B100" s="131"/>
      <c r="C100" s="122" t="s">
        <v>99</v>
      </c>
      <c r="D100" s="122"/>
      <c r="E100" s="122" t="s">
        <v>100</v>
      </c>
      <c r="F100" s="122" t="s">
        <v>125</v>
      </c>
      <c r="G100" s="122" t="s">
        <v>34</v>
      </c>
      <c r="H100" s="123">
        <v>4500000</v>
      </c>
      <c r="I100" s="124">
        <v>43087.09</v>
      </c>
      <c r="J100" s="125" t="s">
        <v>30</v>
      </c>
      <c r="K100" s="126">
        <f>H100/J100</f>
        <v>2250000</v>
      </c>
      <c r="L100" s="126">
        <v>83429615</v>
      </c>
      <c r="M100" s="32">
        <f>K100/L100</f>
        <v>2.6968840740784913E-2</v>
      </c>
      <c r="N100" s="132">
        <v>30000000</v>
      </c>
      <c r="O100" s="123">
        <f>N100/J100</f>
        <v>15000000</v>
      </c>
      <c r="P100" s="32">
        <f>O100/L100</f>
        <v>0.17979227160523276</v>
      </c>
      <c r="Q100" s="33"/>
      <c r="R100" s="122"/>
      <c r="S100" s="122" t="s">
        <v>31</v>
      </c>
      <c r="T100" s="129" t="s">
        <v>38</v>
      </c>
      <c r="U100" s="130"/>
      <c r="V100" s="129"/>
      <c r="W100" s="129"/>
      <c r="X100" s="130"/>
      <c r="Y100" s="130"/>
      <c r="Z100" s="130"/>
      <c r="AA100" s="130"/>
      <c r="AB100" s="130"/>
      <c r="AC100" s="130"/>
      <c r="AD100" s="130"/>
      <c r="AE100" s="130"/>
      <c r="AF100" s="130"/>
      <c r="AG100" s="130"/>
      <c r="AH100" s="130"/>
      <c r="AI100" s="130"/>
      <c r="AJ100" s="130"/>
      <c r="AK100" s="130"/>
      <c r="AL100" s="130"/>
      <c r="AM100" s="130"/>
      <c r="AN100" s="130"/>
      <c r="AO100" s="130"/>
      <c r="AP100" s="130"/>
      <c r="AQ100" s="130"/>
      <c r="AR100" s="130"/>
      <c r="AS100" s="130"/>
    </row>
    <row r="101" spans="1:45" s="34" customFormat="1" ht="15" customHeight="1">
      <c r="A101" s="122">
        <v>2</v>
      </c>
      <c r="B101" s="131"/>
      <c r="C101" s="122" t="s">
        <v>99</v>
      </c>
      <c r="D101" s="122"/>
      <c r="E101" s="122" t="s">
        <v>100</v>
      </c>
      <c r="F101" s="122" t="s">
        <v>27</v>
      </c>
      <c r="G101" s="122" t="s">
        <v>37</v>
      </c>
      <c r="H101" s="123">
        <v>40000000</v>
      </c>
      <c r="I101" s="124">
        <v>64546.879999999997</v>
      </c>
      <c r="J101" s="125" t="s">
        <v>30</v>
      </c>
      <c r="K101" s="126">
        <f>H101/J101</f>
        <v>20000000</v>
      </c>
      <c r="L101" s="126">
        <v>66834405</v>
      </c>
      <c r="M101" s="32">
        <f>K101/L101</f>
        <v>0.29924707192351008</v>
      </c>
      <c r="N101" s="132"/>
      <c r="O101" s="123"/>
      <c r="P101" s="32"/>
      <c r="Q101" s="134">
        <v>44167</v>
      </c>
      <c r="R101" s="122"/>
      <c r="S101" s="122" t="s">
        <v>31</v>
      </c>
      <c r="T101" s="128" t="s">
        <v>32</v>
      </c>
      <c r="U101" s="129" t="s">
        <v>38</v>
      </c>
      <c r="V101" s="41" t="s">
        <v>32</v>
      </c>
      <c r="W101" s="41"/>
      <c r="X101" s="130"/>
      <c r="Y101" s="130"/>
      <c r="Z101" s="130"/>
      <c r="AA101" s="130"/>
      <c r="AB101" s="130"/>
      <c r="AC101" s="130"/>
      <c r="AD101" s="130"/>
      <c r="AE101" s="130"/>
      <c r="AF101" s="130"/>
      <c r="AG101" s="130"/>
      <c r="AH101" s="130"/>
      <c r="AI101" s="130"/>
      <c r="AJ101" s="130"/>
      <c r="AK101" s="130"/>
      <c r="AL101" s="130"/>
      <c r="AM101" s="130"/>
      <c r="AN101" s="130"/>
      <c r="AO101" s="130"/>
      <c r="AP101" s="130"/>
      <c r="AQ101" s="130"/>
      <c r="AR101" s="130"/>
      <c r="AS101" s="130"/>
    </row>
    <row r="102" spans="1:45" s="34" customFormat="1" ht="15" customHeight="1">
      <c r="A102" s="122">
        <v>2</v>
      </c>
      <c r="B102" s="131"/>
      <c r="C102" s="122" t="s">
        <v>99</v>
      </c>
      <c r="D102" s="122"/>
      <c r="E102" s="122" t="s">
        <v>100</v>
      </c>
      <c r="F102" s="122" t="s">
        <v>126</v>
      </c>
      <c r="G102" s="122" t="s">
        <v>37</v>
      </c>
      <c r="H102" s="31"/>
      <c r="I102" s="124">
        <v>48129.4</v>
      </c>
      <c r="J102" s="125" t="s">
        <v>30</v>
      </c>
      <c r="K102" s="126"/>
      <c r="L102" s="126"/>
      <c r="M102" s="32"/>
      <c r="N102" s="132"/>
      <c r="O102" s="123"/>
      <c r="P102" s="32"/>
      <c r="Q102" s="134">
        <v>44188</v>
      </c>
      <c r="R102" s="122"/>
      <c r="S102" s="122" t="s">
        <v>112</v>
      </c>
      <c r="T102" s="128" t="s">
        <v>32</v>
      </c>
      <c r="U102" s="122"/>
      <c r="V102" s="129"/>
      <c r="W102" s="129"/>
      <c r="X102" s="130"/>
      <c r="Y102" s="130"/>
      <c r="Z102" s="130"/>
      <c r="AA102" s="130"/>
      <c r="AB102" s="130"/>
      <c r="AC102" s="130"/>
      <c r="AD102" s="130"/>
      <c r="AE102" s="130"/>
      <c r="AF102" s="130"/>
      <c r="AG102" s="130"/>
      <c r="AH102" s="130"/>
      <c r="AI102" s="130"/>
      <c r="AJ102" s="130"/>
      <c r="AK102" s="130"/>
      <c r="AL102" s="130"/>
      <c r="AM102" s="130"/>
      <c r="AN102" s="130"/>
      <c r="AO102" s="130"/>
      <c r="AP102" s="130"/>
      <c r="AQ102" s="130"/>
      <c r="AR102" s="130"/>
      <c r="AS102" s="130"/>
    </row>
    <row r="103" spans="1:45" s="34" customFormat="1" ht="15" customHeight="1">
      <c r="A103" s="122">
        <v>2</v>
      </c>
      <c r="B103" s="131"/>
      <c r="C103" s="122" t="s">
        <v>99</v>
      </c>
      <c r="D103" s="122"/>
      <c r="E103" s="122" t="s">
        <v>100</v>
      </c>
      <c r="F103" s="122" t="s">
        <v>127</v>
      </c>
      <c r="G103" s="122" t="s">
        <v>37</v>
      </c>
      <c r="H103" s="31">
        <v>2000000</v>
      </c>
      <c r="I103" s="124">
        <v>36556.410000000003</v>
      </c>
      <c r="J103" s="125" t="s">
        <v>30</v>
      </c>
      <c r="K103" s="126">
        <f>H103/J103</f>
        <v>1000000</v>
      </c>
      <c r="L103" s="126">
        <v>3461734</v>
      </c>
      <c r="M103" s="32">
        <f>K103/L103</f>
        <v>0.28887257079833401</v>
      </c>
      <c r="N103" s="132"/>
      <c r="O103" s="123"/>
      <c r="P103" s="32"/>
      <c r="Q103" s="33"/>
      <c r="R103" s="122"/>
      <c r="S103" s="122" t="s">
        <v>47</v>
      </c>
      <c r="T103" s="128" t="s">
        <v>38</v>
      </c>
      <c r="U103" s="128"/>
      <c r="V103" s="129"/>
      <c r="W103" s="129"/>
      <c r="X103" s="130"/>
      <c r="Y103" s="130"/>
      <c r="Z103" s="130"/>
      <c r="AA103" s="130"/>
      <c r="AB103" s="130"/>
      <c r="AC103" s="130"/>
      <c r="AD103" s="130"/>
      <c r="AE103" s="130"/>
      <c r="AF103" s="130"/>
      <c r="AG103" s="130"/>
      <c r="AH103" s="130"/>
      <c r="AI103" s="130"/>
      <c r="AJ103" s="130"/>
      <c r="AK103" s="130"/>
      <c r="AL103" s="130"/>
      <c r="AM103" s="130"/>
      <c r="AN103" s="130"/>
      <c r="AO103" s="130"/>
      <c r="AP103" s="130"/>
      <c r="AQ103" s="130"/>
      <c r="AR103" s="130"/>
      <c r="AS103" s="130"/>
    </row>
    <row r="104" spans="1:45" s="34" customFormat="1" ht="15" customHeight="1">
      <c r="A104" s="122">
        <v>2</v>
      </c>
      <c r="B104" s="131"/>
      <c r="C104" s="122" t="s">
        <v>99</v>
      </c>
      <c r="D104" s="122"/>
      <c r="E104" s="122" t="s">
        <v>100</v>
      </c>
      <c r="F104" s="122" t="s">
        <v>97</v>
      </c>
      <c r="G104" s="122" t="s">
        <v>37</v>
      </c>
      <c r="H104" s="123">
        <v>300000000</v>
      </c>
      <c r="I104" s="124">
        <v>93420.36</v>
      </c>
      <c r="J104" s="125" t="s">
        <v>30</v>
      </c>
      <c r="K104" s="126">
        <f>H104/J104</f>
        <v>150000000</v>
      </c>
      <c r="L104" s="126">
        <v>328239523</v>
      </c>
      <c r="M104" s="32">
        <f>K104/L104</f>
        <v>0.4569833596790841</v>
      </c>
      <c r="N104" s="132">
        <v>300000000</v>
      </c>
      <c r="O104" s="123">
        <f>N104/J104</f>
        <v>150000000</v>
      </c>
      <c r="P104" s="32">
        <f>O104/L104</f>
        <v>0.4569833596790841</v>
      </c>
      <c r="Q104" s="134">
        <v>44176</v>
      </c>
      <c r="R104" s="122"/>
      <c r="S104" s="122" t="s">
        <v>31</v>
      </c>
      <c r="T104" s="128" t="s">
        <v>38</v>
      </c>
      <c r="U104" s="128" t="s">
        <v>38</v>
      </c>
      <c r="V104" s="129" t="s">
        <v>32</v>
      </c>
      <c r="W104" s="128"/>
      <c r="X104" s="130"/>
      <c r="Y104" s="130"/>
      <c r="Z104" s="130"/>
      <c r="AA104" s="130"/>
      <c r="AB104" s="130"/>
      <c r="AC104" s="130"/>
      <c r="AD104" s="130"/>
      <c r="AE104" s="130"/>
      <c r="AF104" s="130"/>
      <c r="AG104" s="130"/>
      <c r="AH104" s="130"/>
      <c r="AI104" s="130"/>
      <c r="AJ104" s="130"/>
      <c r="AK104" s="130"/>
      <c r="AL104" s="130"/>
      <c r="AM104" s="130"/>
      <c r="AN104" s="130"/>
      <c r="AO104" s="130"/>
      <c r="AP104" s="130"/>
      <c r="AQ104" s="130"/>
      <c r="AR104" s="130"/>
      <c r="AS104" s="130"/>
    </row>
    <row r="105" spans="1:45" s="19" customFormat="1" ht="15" customHeight="1">
      <c r="A105" s="9">
        <v>3</v>
      </c>
      <c r="B105" s="10"/>
      <c r="C105" s="9" t="s">
        <v>128</v>
      </c>
      <c r="D105" s="9"/>
      <c r="E105" s="9" t="s">
        <v>97</v>
      </c>
      <c r="F105" s="9" t="s">
        <v>44</v>
      </c>
      <c r="G105" s="10" t="s">
        <v>34</v>
      </c>
      <c r="H105" s="11"/>
      <c r="I105" s="114">
        <v>62068.32</v>
      </c>
      <c r="J105" s="12" t="s">
        <v>30</v>
      </c>
      <c r="K105" s="13"/>
      <c r="L105" s="13">
        <v>211049527</v>
      </c>
      <c r="M105" s="14"/>
      <c r="N105" s="15">
        <v>63000000</v>
      </c>
      <c r="O105" s="11">
        <f>N105/J105</f>
        <v>31500000</v>
      </c>
      <c r="P105" s="14">
        <f>O105/L105</f>
        <v>0.14925406584777609</v>
      </c>
      <c r="Q105" s="17"/>
      <c r="R105" s="9"/>
      <c r="S105" s="19" t="s">
        <v>115</v>
      </c>
      <c r="T105" s="27" t="s">
        <v>38</v>
      </c>
      <c r="V105" s="28"/>
      <c r="W105" s="28"/>
    </row>
    <row r="106" spans="1:45" s="19" customFormat="1" ht="15" customHeight="1">
      <c r="A106" s="9">
        <v>3</v>
      </c>
      <c r="B106" s="22"/>
      <c r="C106" s="9" t="s">
        <v>128</v>
      </c>
      <c r="D106" s="9"/>
      <c r="E106" s="9" t="s">
        <v>97</v>
      </c>
      <c r="F106" s="9" t="s">
        <v>49</v>
      </c>
      <c r="G106" s="9" t="s">
        <v>37</v>
      </c>
      <c r="H106" s="11">
        <v>44000000</v>
      </c>
      <c r="I106" s="114">
        <v>27429.33</v>
      </c>
      <c r="J106" s="12" t="s">
        <v>30</v>
      </c>
      <c r="K106" s="13">
        <f>H106/J106</f>
        <v>22000000</v>
      </c>
      <c r="L106" s="13">
        <v>37589262</v>
      </c>
      <c r="M106" s="14">
        <f>K106/L106</f>
        <v>0.58527352838158941</v>
      </c>
      <c r="N106" s="15"/>
      <c r="O106" s="11"/>
      <c r="P106" s="14"/>
      <c r="Q106" s="17">
        <v>44188</v>
      </c>
      <c r="R106" s="9"/>
      <c r="S106" s="9" t="s">
        <v>31</v>
      </c>
      <c r="T106" s="42" t="s">
        <v>38</v>
      </c>
      <c r="U106" s="27" t="s">
        <v>32</v>
      </c>
      <c r="V106" s="27" t="s">
        <v>32</v>
      </c>
      <c r="W106" s="18"/>
    </row>
    <row r="107" spans="1:45" s="19" customFormat="1" ht="15" customHeight="1">
      <c r="A107" s="9">
        <v>3</v>
      </c>
      <c r="B107" s="22"/>
      <c r="C107" s="9" t="s">
        <v>128</v>
      </c>
      <c r="D107" s="9"/>
      <c r="E107" s="9" t="s">
        <v>97</v>
      </c>
      <c r="F107" s="9" t="s">
        <v>52</v>
      </c>
      <c r="G107" s="9" t="s">
        <v>34</v>
      </c>
      <c r="H107" s="11">
        <v>10000000</v>
      </c>
      <c r="I107" s="114">
        <v>48731.85</v>
      </c>
      <c r="J107" s="12" t="s">
        <v>30</v>
      </c>
      <c r="K107" s="13">
        <f>H107/J107</f>
        <v>5000000</v>
      </c>
      <c r="L107" s="13">
        <v>50339443</v>
      </c>
      <c r="M107" s="14">
        <f>K107/L107</f>
        <v>9.9325691784074771E-2</v>
      </c>
      <c r="N107" s="15"/>
      <c r="O107" s="11"/>
      <c r="P107" s="14"/>
      <c r="Q107" s="25"/>
      <c r="R107" s="9"/>
      <c r="S107" s="9" t="s">
        <v>31</v>
      </c>
      <c r="T107" s="18" t="s">
        <v>38</v>
      </c>
      <c r="U107" s="27"/>
      <c r="V107" s="18"/>
      <c r="W107" s="18"/>
    </row>
    <row r="108" spans="1:45" s="19" customFormat="1" ht="15" customHeight="1">
      <c r="A108" s="9">
        <v>3</v>
      </c>
      <c r="B108" s="10"/>
      <c r="C108" s="9" t="s">
        <v>128</v>
      </c>
      <c r="D108" s="9"/>
      <c r="E108" s="9" t="s">
        <v>97</v>
      </c>
      <c r="F108" s="9" t="s">
        <v>60</v>
      </c>
      <c r="G108" s="9" t="s">
        <v>37</v>
      </c>
      <c r="H108" s="11">
        <v>310000000</v>
      </c>
      <c r="I108" s="114">
        <v>62313.46</v>
      </c>
      <c r="J108" s="12" t="s">
        <v>30</v>
      </c>
      <c r="K108" s="13">
        <f>H108/J108</f>
        <v>155000000</v>
      </c>
      <c r="L108" s="13">
        <v>447512041</v>
      </c>
      <c r="M108" s="14">
        <f>K108/L108</f>
        <v>0.34635939550060063</v>
      </c>
      <c r="N108" s="15">
        <v>150000000</v>
      </c>
      <c r="O108" s="11">
        <f>N108/J108</f>
        <v>75000000</v>
      </c>
      <c r="P108" s="14">
        <f>O108/L108</f>
        <v>0.16759325588738741</v>
      </c>
      <c r="Q108" s="25">
        <v>44202</v>
      </c>
      <c r="R108" s="9"/>
      <c r="S108" s="9" t="s">
        <v>31</v>
      </c>
      <c r="T108" s="27" t="s">
        <v>32</v>
      </c>
      <c r="U108" s="27" t="s">
        <v>32</v>
      </c>
      <c r="V108" s="18"/>
      <c r="W108" s="18"/>
    </row>
    <row r="109" spans="1:45" s="19" customFormat="1" ht="15" customHeight="1">
      <c r="A109" s="9">
        <v>3</v>
      </c>
      <c r="B109" s="10"/>
      <c r="C109" s="9" t="s">
        <v>128</v>
      </c>
      <c r="D109" s="9"/>
      <c r="E109" s="9" t="s">
        <v>97</v>
      </c>
      <c r="F109" s="9" t="s">
        <v>62</v>
      </c>
      <c r="G109" s="10" t="s">
        <v>40</v>
      </c>
      <c r="H109" s="11"/>
      <c r="I109" s="114">
        <v>19488.810000000001</v>
      </c>
      <c r="J109" s="12" t="s">
        <v>30</v>
      </c>
      <c r="K109" s="13"/>
      <c r="L109" s="13">
        <v>9746117</v>
      </c>
      <c r="M109" s="43"/>
      <c r="N109" s="15">
        <v>5000</v>
      </c>
      <c r="O109" s="11">
        <f>N109/J109</f>
        <v>2500</v>
      </c>
      <c r="P109" s="44">
        <f>O109/L109</f>
        <v>2.5651241412349144E-4</v>
      </c>
      <c r="Q109" s="17"/>
      <c r="R109" s="9"/>
      <c r="S109" s="19" t="s">
        <v>129</v>
      </c>
      <c r="T109" s="27" t="s">
        <v>38</v>
      </c>
      <c r="V109" s="28"/>
      <c r="W109" s="28"/>
    </row>
    <row r="110" spans="1:45" s="19" customFormat="1" ht="15" customHeight="1">
      <c r="A110" s="9">
        <v>3</v>
      </c>
      <c r="B110" s="10"/>
      <c r="C110" s="9" t="s">
        <v>128</v>
      </c>
      <c r="D110" s="9"/>
      <c r="E110" s="9" t="s">
        <v>97</v>
      </c>
      <c r="F110" s="9" t="s">
        <v>66</v>
      </c>
      <c r="G110" s="9" t="s">
        <v>37</v>
      </c>
      <c r="H110" s="11">
        <v>6000000</v>
      </c>
      <c r="I110" s="114">
        <v>96494.95</v>
      </c>
      <c r="J110" s="12" t="s">
        <v>30</v>
      </c>
      <c r="K110" s="13">
        <f>H110/J110</f>
        <v>3000000</v>
      </c>
      <c r="L110" s="13">
        <v>9053300</v>
      </c>
      <c r="M110" s="14">
        <f>K110/L110</f>
        <v>0.33137088133608739</v>
      </c>
      <c r="N110" s="15"/>
      <c r="O110" s="11"/>
      <c r="P110" s="14"/>
      <c r="Q110" s="25">
        <v>44200</v>
      </c>
      <c r="R110" s="9"/>
      <c r="S110" s="9" t="s">
        <v>31</v>
      </c>
      <c r="T110" s="18" t="s">
        <v>38</v>
      </c>
      <c r="U110" s="27" t="s">
        <v>32</v>
      </c>
      <c r="V110" s="18"/>
      <c r="W110" s="18"/>
    </row>
    <row r="111" spans="1:45" s="19" customFormat="1" ht="15.75" customHeight="1">
      <c r="A111" s="9">
        <v>3</v>
      </c>
      <c r="B111" s="10"/>
      <c r="C111" s="9" t="s">
        <v>128</v>
      </c>
      <c r="D111" s="9"/>
      <c r="E111" s="9" t="s">
        <v>97</v>
      </c>
      <c r="F111" s="9" t="s">
        <v>68</v>
      </c>
      <c r="G111" s="9" t="s">
        <v>37</v>
      </c>
      <c r="H111" s="11">
        <v>50000000</v>
      </c>
      <c r="I111" s="114">
        <v>3896.85</v>
      </c>
      <c r="J111" s="12" t="s">
        <v>30</v>
      </c>
      <c r="K111" s="13">
        <f>H111/J111</f>
        <v>25000000</v>
      </c>
      <c r="L111" s="13">
        <v>126264931</v>
      </c>
      <c r="M111" s="14">
        <f>K111/L111</f>
        <v>0.19799638586901061</v>
      </c>
      <c r="N111" s="15"/>
      <c r="O111" s="11"/>
      <c r="P111" s="14"/>
      <c r="Q111" s="9"/>
      <c r="R111" s="9"/>
      <c r="S111" s="9" t="s">
        <v>31</v>
      </c>
      <c r="T111" s="27" t="s">
        <v>32</v>
      </c>
      <c r="U111" s="18"/>
      <c r="V111" s="18"/>
      <c r="W111" s="18"/>
    </row>
    <row r="112" spans="1:45" s="19" customFormat="1" ht="12" customHeight="1">
      <c r="A112" s="9">
        <v>3</v>
      </c>
      <c r="B112" s="22"/>
      <c r="C112" s="9" t="s">
        <v>128</v>
      </c>
      <c r="D112" s="9"/>
      <c r="E112" s="9" t="s">
        <v>97</v>
      </c>
      <c r="F112" s="9" t="s">
        <v>79</v>
      </c>
      <c r="G112" s="9" t="s">
        <v>45</v>
      </c>
      <c r="H112" s="11"/>
      <c r="I112" s="114">
        <v>17543.09</v>
      </c>
      <c r="J112" s="12" t="s">
        <v>30</v>
      </c>
      <c r="K112" s="13"/>
      <c r="L112" s="20">
        <v>127575529</v>
      </c>
      <c r="M112" s="14"/>
      <c r="N112" s="15">
        <v>39000000</v>
      </c>
      <c r="O112" s="11">
        <f>N112/J112</f>
        <v>19500000</v>
      </c>
      <c r="P112" s="14">
        <f>O112/L112</f>
        <v>0.15285063015494138</v>
      </c>
      <c r="Q112" s="45"/>
      <c r="R112" s="9"/>
      <c r="S112" s="9" t="s">
        <v>74</v>
      </c>
      <c r="T112" s="27" t="s">
        <v>32</v>
      </c>
      <c r="U112" s="18"/>
      <c r="V112" s="18"/>
      <c r="W112" s="18"/>
    </row>
    <row r="113" spans="1:45" s="19" customFormat="1" ht="15" customHeight="1">
      <c r="A113" s="9">
        <v>3</v>
      </c>
      <c r="B113" s="10"/>
      <c r="C113" s="9" t="s">
        <v>128</v>
      </c>
      <c r="D113" s="9"/>
      <c r="E113" s="9" t="s">
        <v>97</v>
      </c>
      <c r="F113" s="9" t="s">
        <v>86</v>
      </c>
      <c r="G113" s="9" t="s">
        <v>34</v>
      </c>
      <c r="H113" s="11"/>
      <c r="I113" s="114">
        <v>48483.58</v>
      </c>
      <c r="J113" s="12" t="s">
        <v>30</v>
      </c>
      <c r="K113" s="13"/>
      <c r="L113" s="13">
        <v>32510453</v>
      </c>
      <c r="M113" s="14"/>
      <c r="N113" s="15"/>
      <c r="O113" s="11"/>
      <c r="P113" s="14"/>
      <c r="Q113" s="9"/>
      <c r="R113" s="9"/>
      <c r="S113" s="9" t="s">
        <v>74</v>
      </c>
      <c r="T113" s="27" t="s">
        <v>38</v>
      </c>
      <c r="U113" s="27"/>
      <c r="V113" s="18"/>
      <c r="W113" s="18"/>
    </row>
    <row r="114" spans="1:45" s="19" customFormat="1" ht="15" customHeight="1">
      <c r="A114" s="9">
        <v>3</v>
      </c>
      <c r="B114" s="22"/>
      <c r="C114" s="9" t="s">
        <v>128</v>
      </c>
      <c r="D114" s="9"/>
      <c r="E114" s="9" t="s">
        <v>97</v>
      </c>
      <c r="F114" s="9" t="s">
        <v>87</v>
      </c>
      <c r="G114" s="9" t="s">
        <v>40</v>
      </c>
      <c r="H114" s="11">
        <v>13000000</v>
      </c>
      <c r="I114" s="114">
        <v>7475.41</v>
      </c>
      <c r="J114" s="12" t="s">
        <v>30</v>
      </c>
      <c r="K114" s="13">
        <f>H114/J114</f>
        <v>6500000</v>
      </c>
      <c r="L114" s="13">
        <v>108116615</v>
      </c>
      <c r="M114" s="14">
        <f>K114/L114</f>
        <v>6.0120269211166109E-2</v>
      </c>
      <c r="N114" s="15">
        <v>7000000</v>
      </c>
      <c r="O114" s="11">
        <f>N114/J114</f>
        <v>3500000</v>
      </c>
      <c r="P114" s="14">
        <f>O114/L114</f>
        <v>3.2372452652166366E-2</v>
      </c>
      <c r="Q114" s="25"/>
      <c r="R114" s="9"/>
      <c r="S114" s="9" t="s">
        <v>31</v>
      </c>
      <c r="T114" s="18" t="s">
        <v>38</v>
      </c>
      <c r="U114" s="27"/>
      <c r="V114" s="18"/>
      <c r="W114" s="18"/>
    </row>
    <row r="115" spans="1:45" s="19" customFormat="1" ht="15" customHeight="1">
      <c r="A115" s="9">
        <v>3</v>
      </c>
      <c r="B115" s="22"/>
      <c r="C115" s="9" t="s">
        <v>128</v>
      </c>
      <c r="D115" s="9"/>
      <c r="E115" s="9" t="s">
        <v>97</v>
      </c>
      <c r="F115" s="9" t="s">
        <v>119</v>
      </c>
      <c r="G115" s="9" t="s">
        <v>37</v>
      </c>
      <c r="H115" s="11"/>
      <c r="I115" s="114">
        <v>64629.34</v>
      </c>
      <c r="J115" s="12" t="s">
        <v>30</v>
      </c>
      <c r="K115" s="13"/>
      <c r="L115" s="13">
        <v>2832067</v>
      </c>
      <c r="M115" s="14"/>
      <c r="N115" s="15"/>
      <c r="O115" s="11"/>
      <c r="P115" s="14"/>
      <c r="Q115" s="25">
        <v>44238</v>
      </c>
      <c r="R115" s="9"/>
      <c r="S115" s="19" t="s">
        <v>112</v>
      </c>
      <c r="T115" s="27" t="s">
        <v>38</v>
      </c>
      <c r="U115" s="18"/>
      <c r="V115" s="18"/>
      <c r="W115" s="18"/>
    </row>
    <row r="116" spans="1:45" s="19" customFormat="1" ht="15" customHeight="1">
      <c r="A116" s="9">
        <v>3</v>
      </c>
      <c r="B116" s="10"/>
      <c r="C116" s="9" t="s">
        <v>128</v>
      </c>
      <c r="D116" s="9"/>
      <c r="E116" s="9" t="s">
        <v>97</v>
      </c>
      <c r="F116" s="9" t="s">
        <v>122</v>
      </c>
      <c r="G116" s="9" t="s">
        <v>37</v>
      </c>
      <c r="H116" s="11"/>
      <c r="I116" s="114">
        <v>10350.5</v>
      </c>
      <c r="J116" s="12" t="s">
        <v>30</v>
      </c>
      <c r="K116" s="13"/>
      <c r="L116" s="13">
        <v>5703569</v>
      </c>
      <c r="M116" s="14"/>
      <c r="N116" s="15"/>
      <c r="O116" s="11"/>
      <c r="P116" s="14"/>
      <c r="Q116" s="25">
        <v>44230</v>
      </c>
      <c r="R116" s="9"/>
      <c r="S116" s="19" t="s">
        <v>112</v>
      </c>
      <c r="T116" s="27" t="s">
        <v>32</v>
      </c>
      <c r="U116" s="18"/>
      <c r="V116" s="18"/>
      <c r="W116" s="18"/>
    </row>
    <row r="117" spans="1:45" s="19" customFormat="1" ht="15" customHeight="1">
      <c r="A117" s="9">
        <v>3</v>
      </c>
      <c r="B117" s="10"/>
      <c r="C117" s="9" t="s">
        <v>128</v>
      </c>
      <c r="D117" s="9"/>
      <c r="E117" s="9" t="s">
        <v>97</v>
      </c>
      <c r="F117" s="9" t="s">
        <v>90</v>
      </c>
      <c r="G117" s="9" t="s">
        <v>37</v>
      </c>
      <c r="H117" s="11">
        <v>40000000</v>
      </c>
      <c r="I117" s="114">
        <v>2098.69</v>
      </c>
      <c r="J117" s="12" t="s">
        <v>30</v>
      </c>
      <c r="K117" s="13">
        <f t="shared" ref="K117:K122" si="11">H117/J117</f>
        <v>20000000</v>
      </c>
      <c r="L117" s="13">
        <v>51709098</v>
      </c>
      <c r="M117" s="14">
        <f t="shared" ref="M117:M122" si="12">K117/L117</f>
        <v>0.38677913120820634</v>
      </c>
      <c r="N117" s="15"/>
      <c r="O117" s="11"/>
      <c r="P117" s="14"/>
      <c r="Q117" s="45"/>
      <c r="R117" s="9"/>
      <c r="S117" s="9" t="s">
        <v>31</v>
      </c>
      <c r="T117" s="18" t="s">
        <v>38</v>
      </c>
      <c r="V117" s="18"/>
      <c r="W117" s="18"/>
    </row>
    <row r="118" spans="1:45" s="19" customFormat="1" ht="15" customHeight="1">
      <c r="A118" s="9">
        <v>3</v>
      </c>
      <c r="B118" s="22"/>
      <c r="C118" s="9" t="s">
        <v>128</v>
      </c>
      <c r="D118" s="9"/>
      <c r="E118" s="9" t="s">
        <v>97</v>
      </c>
      <c r="F118" s="9" t="s">
        <v>123</v>
      </c>
      <c r="G118" s="9" t="s">
        <v>37</v>
      </c>
      <c r="H118" s="11">
        <v>13000000</v>
      </c>
      <c r="I118" s="114">
        <v>70780.13</v>
      </c>
      <c r="J118" s="12" t="s">
        <v>30</v>
      </c>
      <c r="K118" s="13">
        <f t="shared" si="11"/>
        <v>6500000</v>
      </c>
      <c r="L118" s="13">
        <v>8574832</v>
      </c>
      <c r="M118" s="14">
        <f t="shared" si="12"/>
        <v>0.75803234395729269</v>
      </c>
      <c r="N118" s="15"/>
      <c r="O118" s="11"/>
      <c r="P118" s="14"/>
      <c r="Q118" s="25">
        <v>44208</v>
      </c>
      <c r="R118" s="17">
        <v>44208</v>
      </c>
      <c r="S118" s="9" t="s">
        <v>31</v>
      </c>
      <c r="T118" s="18" t="s">
        <v>32</v>
      </c>
      <c r="U118" s="27" t="s">
        <v>32</v>
      </c>
      <c r="V118" s="18"/>
      <c r="W118" s="18"/>
    </row>
    <row r="119" spans="1:45" s="19" customFormat="1" ht="15" customHeight="1">
      <c r="A119" s="9">
        <v>3</v>
      </c>
      <c r="B119" s="22"/>
      <c r="C119" s="9" t="s">
        <v>128</v>
      </c>
      <c r="D119" s="9"/>
      <c r="E119" s="9" t="s">
        <v>97</v>
      </c>
      <c r="F119" s="9" t="s">
        <v>27</v>
      </c>
      <c r="G119" s="9" t="s">
        <v>37</v>
      </c>
      <c r="H119" s="11">
        <v>17000000</v>
      </c>
      <c r="I119" s="114">
        <v>64546.879999999997</v>
      </c>
      <c r="J119" s="12" t="s">
        <v>30</v>
      </c>
      <c r="K119" s="13">
        <f t="shared" si="11"/>
        <v>8500000</v>
      </c>
      <c r="L119" s="13">
        <v>66834405</v>
      </c>
      <c r="M119" s="14">
        <f t="shared" si="12"/>
        <v>0.12718000556749176</v>
      </c>
      <c r="N119" s="15"/>
      <c r="O119" s="11"/>
      <c r="P119" s="14"/>
      <c r="Q119" s="25">
        <v>44204</v>
      </c>
      <c r="R119" s="9"/>
      <c r="S119" s="9" t="s">
        <v>31</v>
      </c>
      <c r="T119" s="27" t="s">
        <v>32</v>
      </c>
      <c r="U119" s="18" t="s">
        <v>38</v>
      </c>
      <c r="V119" s="42" t="s">
        <v>32</v>
      </c>
      <c r="W119" s="42"/>
    </row>
    <row r="120" spans="1:45" s="19" customFormat="1" ht="15" customHeight="1">
      <c r="A120" s="9">
        <v>3</v>
      </c>
      <c r="B120" s="10"/>
      <c r="C120" s="9" t="s">
        <v>128</v>
      </c>
      <c r="D120" s="9"/>
      <c r="E120" s="9" t="s">
        <v>97</v>
      </c>
      <c r="F120" s="9" t="s">
        <v>97</v>
      </c>
      <c r="G120" s="9" t="s">
        <v>37</v>
      </c>
      <c r="H120" s="11">
        <v>300000000</v>
      </c>
      <c r="I120" s="114">
        <v>93420.36</v>
      </c>
      <c r="J120" s="12" t="s">
        <v>30</v>
      </c>
      <c r="K120" s="13">
        <f t="shared" si="11"/>
        <v>150000000</v>
      </c>
      <c r="L120" s="13">
        <v>328239523</v>
      </c>
      <c r="M120" s="14">
        <f t="shared" si="12"/>
        <v>0.4569833596790841</v>
      </c>
      <c r="N120" s="15">
        <v>200000000</v>
      </c>
      <c r="O120" s="11">
        <f t="shared" ref="O120:O125" si="13">N120/J120</f>
        <v>100000000</v>
      </c>
      <c r="P120" s="14">
        <f>O120/L120</f>
        <v>0.3046555731193894</v>
      </c>
      <c r="Q120" s="25">
        <v>44183</v>
      </c>
      <c r="R120" s="9"/>
      <c r="S120" s="9" t="s">
        <v>31</v>
      </c>
      <c r="T120" s="18" t="s">
        <v>38</v>
      </c>
      <c r="U120" s="27" t="s">
        <v>32</v>
      </c>
      <c r="V120" s="42" t="s">
        <v>32</v>
      </c>
      <c r="W120" s="42"/>
    </row>
    <row r="121" spans="1:45" s="34" customFormat="1" ht="15" customHeight="1">
      <c r="A121" s="122">
        <v>4</v>
      </c>
      <c r="B121" s="133"/>
      <c r="C121" s="122" t="s">
        <v>130</v>
      </c>
      <c r="D121" s="122"/>
      <c r="E121" s="122" t="s">
        <v>97</v>
      </c>
      <c r="F121" s="122" t="s">
        <v>36</v>
      </c>
      <c r="G121" s="122" t="s">
        <v>37</v>
      </c>
      <c r="H121" s="123">
        <v>51000000</v>
      </c>
      <c r="I121" s="124">
        <v>1152.3599999999999</v>
      </c>
      <c r="J121" s="125" t="s">
        <v>30</v>
      </c>
      <c r="K121" s="126">
        <f t="shared" si="11"/>
        <v>25500000</v>
      </c>
      <c r="L121" s="126">
        <v>25364307</v>
      </c>
      <c r="M121" s="32">
        <f t="shared" si="12"/>
        <v>1.0053497617735032</v>
      </c>
      <c r="N121" s="46">
        <v>10000000</v>
      </c>
      <c r="O121" s="123">
        <f t="shared" si="13"/>
        <v>5000000</v>
      </c>
      <c r="P121" s="32">
        <f>O121/L121</f>
        <v>0.19712740426931435</v>
      </c>
      <c r="Q121" s="122"/>
      <c r="R121" s="122"/>
      <c r="S121" s="122" t="s">
        <v>31</v>
      </c>
      <c r="T121" s="129" t="s">
        <v>32</v>
      </c>
      <c r="U121" s="129" t="s">
        <v>38</v>
      </c>
      <c r="V121" s="130"/>
      <c r="W121" s="130"/>
      <c r="X121" s="130"/>
      <c r="Y121" s="130"/>
      <c r="Z121" s="130"/>
      <c r="AA121" s="130"/>
      <c r="AB121" s="130"/>
      <c r="AC121" s="130"/>
      <c r="AD121" s="130"/>
      <c r="AE121" s="130"/>
      <c r="AF121" s="130"/>
      <c r="AG121" s="130"/>
      <c r="AH121" s="130"/>
      <c r="AI121" s="130"/>
      <c r="AJ121" s="130"/>
      <c r="AK121" s="130"/>
      <c r="AL121" s="130"/>
      <c r="AM121" s="130"/>
      <c r="AN121" s="130"/>
      <c r="AO121" s="130"/>
      <c r="AP121" s="130"/>
      <c r="AQ121" s="130"/>
      <c r="AR121" s="130"/>
      <c r="AS121" s="130"/>
    </row>
    <row r="122" spans="1:45" s="34" customFormat="1" ht="15" customHeight="1">
      <c r="A122" s="122">
        <v>4</v>
      </c>
      <c r="B122" s="131"/>
      <c r="C122" s="122" t="s">
        <v>130</v>
      </c>
      <c r="D122" s="122"/>
      <c r="E122" s="122" t="s">
        <v>97</v>
      </c>
      <c r="F122" s="122" t="s">
        <v>49</v>
      </c>
      <c r="G122" s="122" t="s">
        <v>37</v>
      </c>
      <c r="H122" s="123">
        <v>52000000</v>
      </c>
      <c r="I122" s="124">
        <v>27429.33</v>
      </c>
      <c r="J122" s="125" t="s">
        <v>30</v>
      </c>
      <c r="K122" s="126">
        <f t="shared" si="11"/>
        <v>26000000</v>
      </c>
      <c r="L122" s="126">
        <v>37589262</v>
      </c>
      <c r="M122" s="32">
        <f t="shared" si="12"/>
        <v>0.69168689717824205</v>
      </c>
      <c r="N122" s="132">
        <v>24000000</v>
      </c>
      <c r="O122" s="123">
        <f t="shared" si="13"/>
        <v>12000000</v>
      </c>
      <c r="P122" s="32">
        <f>O122/L122</f>
        <v>0.31924010638995787</v>
      </c>
      <c r="Q122" s="122"/>
      <c r="R122" s="122"/>
      <c r="S122" s="122" t="s">
        <v>31</v>
      </c>
      <c r="T122" s="129" t="s">
        <v>32</v>
      </c>
      <c r="U122" s="129" t="s">
        <v>38</v>
      </c>
      <c r="V122" s="129"/>
      <c r="W122" s="129"/>
      <c r="X122" s="130"/>
      <c r="Y122" s="130"/>
      <c r="Z122" s="130"/>
      <c r="AA122" s="130"/>
      <c r="AB122" s="130"/>
      <c r="AC122" s="130"/>
      <c r="AD122" s="130"/>
      <c r="AE122" s="130"/>
      <c r="AF122" s="130"/>
      <c r="AG122" s="130"/>
      <c r="AH122" s="130"/>
      <c r="AI122" s="130"/>
      <c r="AJ122" s="130"/>
      <c r="AK122" s="130"/>
      <c r="AL122" s="130"/>
      <c r="AM122" s="130"/>
      <c r="AN122" s="130"/>
      <c r="AO122" s="130"/>
      <c r="AP122" s="130"/>
      <c r="AQ122" s="130"/>
      <c r="AR122" s="130"/>
      <c r="AS122" s="130"/>
    </row>
    <row r="123" spans="1:45" s="150" customFormat="1" ht="15" customHeight="1">
      <c r="A123" s="140">
        <v>4</v>
      </c>
      <c r="B123" s="141"/>
      <c r="C123" s="140" t="s">
        <v>130</v>
      </c>
      <c r="D123" s="140"/>
      <c r="E123" s="140" t="s">
        <v>97</v>
      </c>
      <c r="F123" s="140" t="s">
        <v>105</v>
      </c>
      <c r="G123" s="140" t="s">
        <v>106</v>
      </c>
      <c r="H123" s="142"/>
      <c r="I123" s="143"/>
      <c r="J123" s="144" t="s">
        <v>30</v>
      </c>
      <c r="K123" s="145"/>
      <c r="L123" s="145"/>
      <c r="M123" s="146"/>
      <c r="N123" s="147">
        <v>1100000000</v>
      </c>
      <c r="O123" s="142"/>
      <c r="P123" s="146"/>
      <c r="Q123" s="140"/>
      <c r="R123" s="140"/>
      <c r="S123" s="140" t="s">
        <v>115</v>
      </c>
      <c r="T123" s="148" t="s">
        <v>38</v>
      </c>
      <c r="U123" s="149"/>
      <c r="V123" s="149"/>
      <c r="W123" s="149"/>
    </row>
    <row r="124" spans="1:45" s="34" customFormat="1" ht="15" customHeight="1">
      <c r="A124" s="122">
        <v>4</v>
      </c>
      <c r="B124" s="131"/>
      <c r="C124" s="122" t="s">
        <v>130</v>
      </c>
      <c r="D124" s="122"/>
      <c r="E124" s="122" t="s">
        <v>131</v>
      </c>
      <c r="F124" s="122" t="s">
        <v>60</v>
      </c>
      <c r="G124" s="122" t="s">
        <v>67</v>
      </c>
      <c r="H124" s="123"/>
      <c r="I124" s="124">
        <v>62313.46</v>
      </c>
      <c r="J124" s="125" t="s">
        <v>30</v>
      </c>
      <c r="K124" s="126"/>
      <c r="L124" s="126">
        <v>447512041</v>
      </c>
      <c r="M124" s="32"/>
      <c r="N124" s="46">
        <v>200000000</v>
      </c>
      <c r="O124" s="123">
        <f t="shared" si="13"/>
        <v>100000000</v>
      </c>
      <c r="P124" s="32">
        <f>O124/L124</f>
        <v>0.22345767451651652</v>
      </c>
      <c r="Q124" s="122"/>
      <c r="R124" s="122"/>
      <c r="S124" s="122" t="s">
        <v>74</v>
      </c>
      <c r="T124" s="128" t="s">
        <v>38</v>
      </c>
      <c r="U124" s="128"/>
      <c r="V124" s="130"/>
      <c r="W124" s="130"/>
      <c r="X124" s="130"/>
      <c r="Y124" s="130"/>
      <c r="Z124" s="130"/>
      <c r="AA124" s="130"/>
      <c r="AB124" s="130"/>
      <c r="AC124" s="130"/>
      <c r="AD124" s="130"/>
      <c r="AE124" s="130"/>
      <c r="AF124" s="130"/>
      <c r="AG124" s="130"/>
      <c r="AH124" s="130"/>
      <c r="AI124" s="130"/>
      <c r="AJ124" s="130"/>
      <c r="AK124" s="130"/>
      <c r="AL124" s="130"/>
      <c r="AM124" s="130"/>
      <c r="AN124" s="130"/>
      <c r="AO124" s="130"/>
      <c r="AP124" s="130"/>
      <c r="AQ124" s="130"/>
      <c r="AR124" s="130"/>
      <c r="AS124" s="130"/>
    </row>
    <row r="125" spans="1:45" s="34" customFormat="1" ht="15" customHeight="1">
      <c r="A125" s="122">
        <v>4</v>
      </c>
      <c r="B125" s="131"/>
      <c r="C125" s="122" t="s">
        <v>130</v>
      </c>
      <c r="D125" s="122"/>
      <c r="E125" s="122" t="s">
        <v>97</v>
      </c>
      <c r="F125" s="122" t="s">
        <v>63</v>
      </c>
      <c r="G125" s="131" t="s">
        <v>40</v>
      </c>
      <c r="H125" s="123"/>
      <c r="I125" s="124">
        <v>9368.5</v>
      </c>
      <c r="J125" s="125" t="s">
        <v>30</v>
      </c>
      <c r="K125" s="126"/>
      <c r="L125" s="126">
        <v>1366417754</v>
      </c>
      <c r="M125" s="32"/>
      <c r="N125" s="46">
        <v>500000000</v>
      </c>
      <c r="O125" s="123">
        <f t="shared" si="13"/>
        <v>250000000</v>
      </c>
      <c r="P125" s="32">
        <f>O125/L125</f>
        <v>0.18296015202390292</v>
      </c>
      <c r="Q125" s="122"/>
      <c r="R125" s="122"/>
      <c r="S125" s="122" t="s">
        <v>132</v>
      </c>
      <c r="T125" s="41" t="s">
        <v>38</v>
      </c>
      <c r="U125" s="129"/>
      <c r="V125" s="129"/>
      <c r="W125" s="129"/>
      <c r="X125" s="130"/>
      <c r="Y125" s="130"/>
      <c r="Z125" s="130"/>
      <c r="AA125" s="130"/>
      <c r="AB125" s="130"/>
      <c r="AC125" s="130"/>
      <c r="AD125" s="130"/>
      <c r="AE125" s="130"/>
      <c r="AF125" s="130"/>
      <c r="AG125" s="130"/>
      <c r="AH125" s="130"/>
      <c r="AI125" s="130"/>
      <c r="AJ125" s="130"/>
      <c r="AK125" s="130"/>
      <c r="AL125" s="130"/>
      <c r="AM125" s="130"/>
      <c r="AN125" s="130"/>
      <c r="AO125" s="130"/>
      <c r="AP125" s="130"/>
      <c r="AQ125" s="130"/>
      <c r="AR125" s="130"/>
      <c r="AS125" s="130"/>
    </row>
    <row r="126" spans="1:45" s="34" customFormat="1" ht="15" customHeight="1">
      <c r="A126" s="122">
        <v>4</v>
      </c>
      <c r="B126" s="131"/>
      <c r="C126" s="122" t="s">
        <v>130</v>
      </c>
      <c r="D126" s="122"/>
      <c r="E126" s="122" t="s">
        <v>131</v>
      </c>
      <c r="F126" s="122" t="s">
        <v>109</v>
      </c>
      <c r="G126" s="122" t="s">
        <v>45</v>
      </c>
      <c r="H126" s="123">
        <v>50000000</v>
      </c>
      <c r="I126" s="124">
        <v>5657.19</v>
      </c>
      <c r="J126" s="125" t="s">
        <v>30</v>
      </c>
      <c r="K126" s="126">
        <f>H126/J126</f>
        <v>25000000</v>
      </c>
      <c r="L126" s="126">
        <v>270625568</v>
      </c>
      <c r="M126" s="32">
        <f>K126/L126</f>
        <v>9.2378558998534838E-2</v>
      </c>
      <c r="N126" s="46"/>
      <c r="O126" s="123"/>
      <c r="P126" s="32"/>
      <c r="Q126" s="122"/>
      <c r="R126" s="122"/>
      <c r="S126" s="122" t="s">
        <v>31</v>
      </c>
      <c r="T126" s="128" t="s">
        <v>32</v>
      </c>
      <c r="U126" s="129" t="s">
        <v>32</v>
      </c>
      <c r="V126" s="129"/>
      <c r="W126" s="129"/>
      <c r="X126" s="130"/>
      <c r="Y126" s="130"/>
      <c r="Z126" s="130"/>
      <c r="AA126" s="130"/>
      <c r="AB126" s="130"/>
      <c r="AC126" s="130"/>
      <c r="AD126" s="130"/>
      <c r="AE126" s="130"/>
      <c r="AF126" s="130"/>
      <c r="AG126" s="130"/>
      <c r="AH126" s="130"/>
      <c r="AI126" s="130"/>
      <c r="AJ126" s="130"/>
      <c r="AK126" s="130"/>
      <c r="AL126" s="130"/>
      <c r="AM126" s="130"/>
      <c r="AN126" s="130"/>
      <c r="AO126" s="130"/>
      <c r="AP126" s="130"/>
      <c r="AQ126" s="130"/>
      <c r="AR126" s="130"/>
      <c r="AS126" s="130"/>
    </row>
    <row r="127" spans="1:45" s="34" customFormat="1" ht="15" customHeight="1">
      <c r="A127" s="122">
        <v>4</v>
      </c>
      <c r="B127" s="131"/>
      <c r="C127" s="122" t="s">
        <v>130</v>
      </c>
      <c r="D127" s="122"/>
      <c r="E127" s="122" t="s">
        <v>131</v>
      </c>
      <c r="F127" s="122" t="s">
        <v>79</v>
      </c>
      <c r="G127" s="122" t="s">
        <v>45</v>
      </c>
      <c r="H127" s="123"/>
      <c r="I127" s="124">
        <v>17543.09</v>
      </c>
      <c r="J127" s="125" t="s">
        <v>30</v>
      </c>
      <c r="K127" s="126"/>
      <c r="L127" s="36">
        <v>127575529</v>
      </c>
      <c r="M127" s="32"/>
      <c r="N127" s="46">
        <v>10000000</v>
      </c>
      <c r="O127" s="123">
        <f>N127/J127</f>
        <v>5000000</v>
      </c>
      <c r="P127" s="32">
        <f>O127/L127</f>
        <v>3.9192469270497791E-2</v>
      </c>
      <c r="Q127" s="122"/>
      <c r="R127" s="122"/>
      <c r="S127" s="122" t="s">
        <v>74</v>
      </c>
      <c r="T127" s="128" t="s">
        <v>38</v>
      </c>
      <c r="U127" s="48"/>
      <c r="V127" s="129"/>
      <c r="W127" s="129"/>
      <c r="X127" s="130"/>
      <c r="Y127" s="130"/>
      <c r="Z127" s="130"/>
      <c r="AA127" s="130"/>
      <c r="AB127" s="130"/>
      <c r="AC127" s="130"/>
      <c r="AD127" s="130"/>
      <c r="AE127" s="130"/>
      <c r="AF127" s="130"/>
      <c r="AG127" s="130"/>
      <c r="AH127" s="130"/>
      <c r="AI127" s="130"/>
      <c r="AJ127" s="130"/>
      <c r="AK127" s="130"/>
      <c r="AL127" s="130"/>
      <c r="AM127" s="130"/>
      <c r="AN127" s="130"/>
      <c r="AO127" s="130"/>
      <c r="AP127" s="130"/>
      <c r="AQ127" s="130"/>
      <c r="AR127" s="130"/>
      <c r="AS127" s="130"/>
    </row>
    <row r="128" spans="1:45" s="34" customFormat="1" ht="15" customHeight="1">
      <c r="A128" s="122">
        <v>4</v>
      </c>
      <c r="B128" s="133"/>
      <c r="C128" s="122" t="s">
        <v>130</v>
      </c>
      <c r="D128" s="122"/>
      <c r="E128" s="122" t="s">
        <v>131</v>
      </c>
      <c r="F128" s="122" t="s">
        <v>83</v>
      </c>
      <c r="G128" s="122" t="s">
        <v>37</v>
      </c>
      <c r="H128" s="123">
        <v>10700000</v>
      </c>
      <c r="I128" s="124">
        <v>529.84</v>
      </c>
      <c r="J128" s="125" t="s">
        <v>30</v>
      </c>
      <c r="K128" s="126">
        <f>H128/J128</f>
        <v>5350000</v>
      </c>
      <c r="L128" s="126">
        <v>4917000</v>
      </c>
      <c r="M128" s="32">
        <f>K128/L128</f>
        <v>1.0880618263168598</v>
      </c>
      <c r="N128" s="46"/>
      <c r="O128" s="123"/>
      <c r="P128" s="32"/>
      <c r="Q128" s="122"/>
      <c r="R128" s="122"/>
      <c r="S128" s="122" t="s">
        <v>31</v>
      </c>
      <c r="T128" s="128" t="s">
        <v>32</v>
      </c>
      <c r="U128" s="48"/>
      <c r="V128" s="129"/>
      <c r="W128" s="129"/>
      <c r="X128" s="130"/>
      <c r="Y128" s="130"/>
      <c r="Z128" s="130"/>
      <c r="AA128" s="130"/>
      <c r="AB128" s="130"/>
      <c r="AC128" s="130"/>
      <c r="AD128" s="130"/>
      <c r="AE128" s="130"/>
      <c r="AF128" s="130"/>
      <c r="AG128" s="130"/>
      <c r="AH128" s="130"/>
      <c r="AI128" s="130"/>
      <c r="AJ128" s="130"/>
      <c r="AK128" s="130"/>
      <c r="AL128" s="130"/>
      <c r="AM128" s="130"/>
      <c r="AN128" s="130"/>
      <c r="AO128" s="130"/>
      <c r="AP128" s="130"/>
      <c r="AQ128" s="130"/>
      <c r="AR128" s="130"/>
      <c r="AS128" s="130"/>
    </row>
    <row r="129" spans="1:45" s="34" customFormat="1" ht="15" customHeight="1">
      <c r="A129" s="122">
        <v>4</v>
      </c>
      <c r="B129" s="131"/>
      <c r="C129" s="122" t="s">
        <v>130</v>
      </c>
      <c r="D129" s="122"/>
      <c r="E129" s="122" t="s">
        <v>97</v>
      </c>
      <c r="F129" s="122" t="s">
        <v>86</v>
      </c>
      <c r="G129" s="122" t="s">
        <v>34</v>
      </c>
      <c r="H129" s="123"/>
      <c r="I129" s="124">
        <v>48483.58</v>
      </c>
      <c r="J129" s="125" t="s">
        <v>30</v>
      </c>
      <c r="K129" s="126"/>
      <c r="L129" s="126">
        <v>32510453</v>
      </c>
      <c r="M129" s="32"/>
      <c r="N129" s="132">
        <v>12000000</v>
      </c>
      <c r="O129" s="123">
        <f>N129/J129</f>
        <v>6000000</v>
      </c>
      <c r="P129" s="32">
        <f>O129/L129</f>
        <v>0.18455602571886648</v>
      </c>
      <c r="Q129" s="122"/>
      <c r="R129" s="122"/>
      <c r="S129" s="122" t="s">
        <v>74</v>
      </c>
      <c r="T129" s="128" t="s">
        <v>38</v>
      </c>
      <c r="U129" s="128"/>
      <c r="V129" s="129"/>
      <c r="W129" s="129"/>
      <c r="X129" s="130"/>
      <c r="Y129" s="130"/>
      <c r="Z129" s="130"/>
      <c r="AA129" s="130"/>
      <c r="AB129" s="130"/>
      <c r="AC129" s="130"/>
      <c r="AD129" s="130"/>
      <c r="AE129" s="130"/>
      <c r="AF129" s="130"/>
      <c r="AG129" s="130"/>
      <c r="AH129" s="130"/>
      <c r="AI129" s="130"/>
      <c r="AJ129" s="130"/>
      <c r="AK129" s="130"/>
      <c r="AL129" s="130"/>
      <c r="AM129" s="130"/>
      <c r="AN129" s="130"/>
      <c r="AO129" s="130"/>
      <c r="AP129" s="130"/>
      <c r="AQ129" s="130"/>
      <c r="AR129" s="130"/>
      <c r="AS129" s="130"/>
    </row>
    <row r="130" spans="1:45" s="34" customFormat="1" ht="15" customHeight="1">
      <c r="A130" s="122">
        <v>4</v>
      </c>
      <c r="B130" s="47"/>
      <c r="C130" s="122" t="s">
        <v>130</v>
      </c>
      <c r="D130" s="122"/>
      <c r="E130" s="122" t="s">
        <v>97</v>
      </c>
      <c r="F130" s="122" t="s">
        <v>87</v>
      </c>
      <c r="G130" s="122" t="s">
        <v>40</v>
      </c>
      <c r="H130" s="123">
        <v>30000000</v>
      </c>
      <c r="I130" s="124">
        <v>7475.41</v>
      </c>
      <c r="J130" s="125" t="s">
        <v>30</v>
      </c>
      <c r="K130" s="126">
        <f t="shared" ref="K130:K135" si="14">H130/J130</f>
        <v>15000000</v>
      </c>
      <c r="L130" s="126">
        <v>108116615</v>
      </c>
      <c r="M130" s="32">
        <f>K130/L130</f>
        <v>0.13873908279499872</v>
      </c>
      <c r="N130" s="49">
        <v>600000</v>
      </c>
      <c r="O130" s="123">
        <f>N130/J130</f>
        <v>300000</v>
      </c>
      <c r="P130" s="32">
        <f>O130/L130</f>
        <v>2.7747816558999741E-3</v>
      </c>
      <c r="Q130" s="122"/>
      <c r="R130" s="122"/>
      <c r="S130" s="122" t="s">
        <v>31</v>
      </c>
      <c r="T130" s="128" t="s">
        <v>38</v>
      </c>
      <c r="U130" s="129" t="s">
        <v>32</v>
      </c>
      <c r="V130" s="129"/>
      <c r="W130" s="129"/>
      <c r="X130" s="130"/>
      <c r="Y130" s="130"/>
      <c r="Z130" s="130"/>
      <c r="AA130" s="130"/>
      <c r="AB130" s="130"/>
      <c r="AC130" s="130"/>
      <c r="AD130" s="130"/>
      <c r="AE130" s="130"/>
      <c r="AF130" s="130"/>
      <c r="AG130" s="130"/>
      <c r="AH130" s="130"/>
      <c r="AI130" s="130"/>
      <c r="AJ130" s="130"/>
      <c r="AK130" s="130"/>
      <c r="AL130" s="130"/>
      <c r="AM130" s="130"/>
      <c r="AN130" s="130"/>
      <c r="AO130" s="130"/>
      <c r="AP130" s="130"/>
      <c r="AQ130" s="130"/>
      <c r="AR130" s="130"/>
      <c r="AS130" s="130"/>
    </row>
    <row r="131" spans="1:45" s="34" customFormat="1" ht="15" customHeight="1">
      <c r="A131" s="122">
        <v>4</v>
      </c>
      <c r="B131" s="47"/>
      <c r="C131" s="122" t="s">
        <v>130</v>
      </c>
      <c r="D131" s="122"/>
      <c r="E131" s="122" t="s">
        <v>97</v>
      </c>
      <c r="F131" s="122" t="s">
        <v>133</v>
      </c>
      <c r="G131" s="122" t="s">
        <v>37</v>
      </c>
      <c r="H131" s="123">
        <v>40000000</v>
      </c>
      <c r="I131" s="124">
        <v>2098.69</v>
      </c>
      <c r="J131" s="125" t="s">
        <v>30</v>
      </c>
      <c r="K131" s="126">
        <f t="shared" si="14"/>
        <v>20000000</v>
      </c>
      <c r="L131" s="126">
        <v>51709098</v>
      </c>
      <c r="M131" s="32">
        <f>K131/L131</f>
        <v>0.38677913120820634</v>
      </c>
      <c r="N131" s="132"/>
      <c r="O131" s="123"/>
      <c r="P131" s="32"/>
      <c r="Q131" s="122"/>
      <c r="R131" s="122"/>
      <c r="S131" s="122" t="s">
        <v>31</v>
      </c>
      <c r="T131" s="128" t="s">
        <v>38</v>
      </c>
      <c r="U131" s="129" t="s">
        <v>32</v>
      </c>
      <c r="V131" s="129"/>
      <c r="W131" s="129"/>
      <c r="X131" s="130"/>
      <c r="Y131" s="130"/>
      <c r="Z131" s="130"/>
      <c r="AA131" s="130"/>
      <c r="AB131" s="130"/>
      <c r="AC131" s="130"/>
      <c r="AD131" s="130"/>
      <c r="AE131" s="130"/>
      <c r="AF131" s="130"/>
      <c r="AG131" s="130"/>
      <c r="AH131" s="130"/>
      <c r="AI131" s="130"/>
      <c r="AJ131" s="130"/>
      <c r="AK131" s="130"/>
      <c r="AL131" s="130"/>
      <c r="AM131" s="130"/>
      <c r="AN131" s="130"/>
      <c r="AO131" s="130"/>
      <c r="AP131" s="130"/>
      <c r="AQ131" s="130"/>
      <c r="AR131" s="130"/>
      <c r="AS131" s="130"/>
    </row>
    <row r="132" spans="1:45" s="34" customFormat="1" ht="15" customHeight="1">
      <c r="A132" s="122">
        <v>4</v>
      </c>
      <c r="B132" s="47"/>
      <c r="C132" s="122" t="s">
        <v>130</v>
      </c>
      <c r="D132" s="122"/>
      <c r="E132" s="122" t="s">
        <v>97</v>
      </c>
      <c r="F132" s="122" t="s">
        <v>123</v>
      </c>
      <c r="G132" s="122" t="s">
        <v>67</v>
      </c>
      <c r="H132" s="123"/>
      <c r="I132" s="124">
        <v>70780.13</v>
      </c>
      <c r="J132" s="125" t="s">
        <v>30</v>
      </c>
      <c r="K132" s="126">
        <f t="shared" si="14"/>
        <v>0</v>
      </c>
      <c r="L132" s="126">
        <v>8574832</v>
      </c>
      <c r="M132" s="32"/>
      <c r="N132" s="132">
        <v>6000000</v>
      </c>
      <c r="O132" s="123">
        <f>N132/J132</f>
        <v>3000000</v>
      </c>
      <c r="P132" s="32">
        <f>O132/L132</f>
        <v>0.34986108182644277</v>
      </c>
      <c r="Q132" s="122"/>
      <c r="R132" s="122"/>
      <c r="S132" s="122" t="s">
        <v>115</v>
      </c>
      <c r="T132" s="128" t="s">
        <v>38</v>
      </c>
      <c r="U132" s="129"/>
      <c r="V132" s="129"/>
      <c r="W132" s="129"/>
      <c r="X132" s="130"/>
      <c r="Y132" s="130"/>
      <c r="Z132" s="130"/>
      <c r="AA132" s="130"/>
      <c r="AB132" s="130"/>
      <c r="AC132" s="130"/>
      <c r="AD132" s="130"/>
      <c r="AE132" s="130"/>
      <c r="AF132" s="130"/>
      <c r="AG132" s="130"/>
      <c r="AH132" s="130"/>
      <c r="AI132" s="130"/>
      <c r="AJ132" s="130"/>
      <c r="AK132" s="130"/>
      <c r="AL132" s="130"/>
      <c r="AM132" s="130"/>
      <c r="AN132" s="130"/>
      <c r="AO132" s="130"/>
      <c r="AP132" s="130"/>
      <c r="AQ132" s="130"/>
      <c r="AR132" s="130"/>
      <c r="AS132" s="130"/>
    </row>
    <row r="133" spans="1:45" s="34" customFormat="1" ht="15" customHeight="1">
      <c r="A133" s="122">
        <v>4</v>
      </c>
      <c r="B133" s="131"/>
      <c r="C133" s="122" t="s">
        <v>130</v>
      </c>
      <c r="D133" s="122"/>
      <c r="E133" s="122" t="s">
        <v>97</v>
      </c>
      <c r="F133" s="122" t="s">
        <v>27</v>
      </c>
      <c r="G133" s="122" t="s">
        <v>37</v>
      </c>
      <c r="H133" s="123">
        <v>60000000</v>
      </c>
      <c r="I133" s="124">
        <v>64546.879999999997</v>
      </c>
      <c r="J133" s="125" t="s">
        <v>30</v>
      </c>
      <c r="K133" s="126">
        <f t="shared" si="14"/>
        <v>30000000</v>
      </c>
      <c r="L133" s="126">
        <v>66834405</v>
      </c>
      <c r="M133" s="32">
        <f>K133/L133</f>
        <v>0.44887060788526506</v>
      </c>
      <c r="N133" s="132"/>
      <c r="O133" s="123"/>
      <c r="P133" s="32"/>
      <c r="Q133" s="122"/>
      <c r="R133" s="122"/>
      <c r="S133" s="122" t="s">
        <v>31</v>
      </c>
      <c r="T133" s="128" t="s">
        <v>32</v>
      </c>
      <c r="U133" s="48"/>
      <c r="V133" s="129"/>
      <c r="W133" s="129"/>
      <c r="X133" s="130"/>
      <c r="Y133" s="130"/>
      <c r="Z133" s="130"/>
      <c r="AA133" s="130"/>
      <c r="AB133" s="130"/>
      <c r="AC133" s="130"/>
      <c r="AD133" s="130"/>
      <c r="AE133" s="130"/>
      <c r="AF133" s="130"/>
      <c r="AG133" s="130"/>
      <c r="AH133" s="130"/>
      <c r="AI133" s="130"/>
      <c r="AJ133" s="130"/>
      <c r="AK133" s="130"/>
      <c r="AL133" s="130"/>
      <c r="AM133" s="130"/>
      <c r="AN133" s="130"/>
      <c r="AO133" s="130"/>
      <c r="AP133" s="130"/>
      <c r="AQ133" s="130"/>
      <c r="AR133" s="130"/>
      <c r="AS133" s="130"/>
    </row>
    <row r="134" spans="1:45" s="34" customFormat="1" ht="15" customHeight="1">
      <c r="A134" s="122">
        <v>4</v>
      </c>
      <c r="B134" s="47"/>
      <c r="C134" s="122" t="s">
        <v>130</v>
      </c>
      <c r="D134" s="122"/>
      <c r="E134" s="122" t="s">
        <v>97</v>
      </c>
      <c r="F134" s="122" t="s">
        <v>95</v>
      </c>
      <c r="G134" s="122" t="s">
        <v>42</v>
      </c>
      <c r="H134" s="123">
        <v>15000000</v>
      </c>
      <c r="I134" s="124">
        <v>41987.24</v>
      </c>
      <c r="J134" s="125" t="s">
        <v>30</v>
      </c>
      <c r="K134" s="126">
        <f t="shared" si="14"/>
        <v>7500000</v>
      </c>
      <c r="L134" s="126">
        <v>44385155</v>
      </c>
      <c r="M134" s="32">
        <f>K134/L134</f>
        <v>0.16897541531622454</v>
      </c>
      <c r="N134" s="132"/>
      <c r="O134" s="123"/>
      <c r="P134" s="32"/>
      <c r="Q134" s="122"/>
      <c r="R134" s="122"/>
      <c r="S134" s="122" t="s">
        <v>31</v>
      </c>
      <c r="T134" s="128" t="s">
        <v>38</v>
      </c>
      <c r="U134" s="129" t="s">
        <v>32</v>
      </c>
      <c r="V134" s="129"/>
      <c r="W134" s="129"/>
      <c r="X134" s="130"/>
      <c r="Y134" s="130"/>
      <c r="Z134" s="130"/>
      <c r="AA134" s="130"/>
      <c r="AB134" s="130"/>
      <c r="AC134" s="130"/>
      <c r="AD134" s="130"/>
      <c r="AE134" s="130"/>
      <c r="AF134" s="130"/>
      <c r="AG134" s="130"/>
      <c r="AH134" s="130"/>
      <c r="AI134" s="130"/>
      <c r="AJ134" s="130"/>
      <c r="AK134" s="130"/>
      <c r="AL134" s="130"/>
      <c r="AM134" s="130"/>
      <c r="AN134" s="130"/>
      <c r="AO134" s="130"/>
      <c r="AP134" s="130"/>
      <c r="AQ134" s="130"/>
      <c r="AR134" s="130"/>
      <c r="AS134" s="130"/>
    </row>
    <row r="135" spans="1:45" s="34" customFormat="1" ht="15" customHeight="1">
      <c r="A135" s="122">
        <v>4</v>
      </c>
      <c r="B135" s="47"/>
      <c r="C135" s="122" t="s">
        <v>130</v>
      </c>
      <c r="D135" s="122"/>
      <c r="E135" s="122" t="s">
        <v>97</v>
      </c>
      <c r="F135" s="122" t="s">
        <v>97</v>
      </c>
      <c r="G135" s="122" t="s">
        <v>37</v>
      </c>
      <c r="H135" s="123">
        <v>110000000</v>
      </c>
      <c r="I135" s="124">
        <v>93420.36</v>
      </c>
      <c r="J135" s="125" t="s">
        <v>30</v>
      </c>
      <c r="K135" s="126">
        <f t="shared" si="14"/>
        <v>55000000</v>
      </c>
      <c r="L135" s="126">
        <v>328239523</v>
      </c>
      <c r="M135" s="32">
        <f>K135/L135</f>
        <v>0.16756056521566418</v>
      </c>
      <c r="N135" s="132"/>
      <c r="O135" s="123"/>
      <c r="P135" s="32"/>
      <c r="Q135" s="122"/>
      <c r="R135" s="122"/>
      <c r="S135" s="122" t="s">
        <v>134</v>
      </c>
      <c r="T135" s="128" t="s">
        <v>32</v>
      </c>
      <c r="U135" s="129" t="s">
        <v>32</v>
      </c>
      <c r="V135" s="129"/>
      <c r="W135" s="129"/>
      <c r="X135" s="130"/>
      <c r="Y135" s="130"/>
      <c r="Z135" s="130"/>
      <c r="AA135" s="130"/>
      <c r="AB135" s="130"/>
      <c r="AC135" s="130"/>
      <c r="AD135" s="130"/>
      <c r="AE135" s="130"/>
      <c r="AF135" s="130"/>
      <c r="AG135" s="130"/>
      <c r="AH135" s="130"/>
      <c r="AI135" s="130"/>
      <c r="AJ135" s="130"/>
      <c r="AK135" s="130"/>
      <c r="AL135" s="130"/>
      <c r="AM135" s="130"/>
      <c r="AN135" s="130"/>
      <c r="AO135" s="130"/>
      <c r="AP135" s="130"/>
      <c r="AQ135" s="130"/>
      <c r="AR135" s="130"/>
      <c r="AS135" s="130"/>
    </row>
    <row r="136" spans="1:45" s="19" customFormat="1" ht="15" customHeight="1">
      <c r="A136" s="9">
        <v>5</v>
      </c>
      <c r="B136" s="10"/>
      <c r="C136" s="9" t="s">
        <v>135</v>
      </c>
      <c r="D136" s="9"/>
      <c r="E136" s="9" t="s">
        <v>136</v>
      </c>
      <c r="F136" s="9" t="s">
        <v>28</v>
      </c>
      <c r="G136" s="10" t="s">
        <v>29</v>
      </c>
      <c r="H136" s="11"/>
      <c r="I136" s="114">
        <v>3208.59</v>
      </c>
      <c r="J136" s="12" t="s">
        <v>30</v>
      </c>
      <c r="K136" s="13"/>
      <c r="L136" s="13">
        <v>1359998350</v>
      </c>
      <c r="M136" s="14"/>
      <c r="N136" s="15">
        <v>300000000</v>
      </c>
      <c r="O136" s="11">
        <f>N136/J136</f>
        <v>150000000</v>
      </c>
      <c r="P136" s="14">
        <f>O136/L136</f>
        <v>0.11029425145993743</v>
      </c>
      <c r="Q136" s="9"/>
      <c r="R136" s="9"/>
      <c r="S136" s="19" t="s">
        <v>115</v>
      </c>
      <c r="T136" s="27" t="s">
        <v>38</v>
      </c>
      <c r="V136" s="28"/>
      <c r="W136" s="28"/>
    </row>
    <row r="137" spans="1:45" s="19" customFormat="1" ht="15" customHeight="1">
      <c r="A137" s="9">
        <v>5</v>
      </c>
      <c r="B137" s="50"/>
      <c r="C137" s="9" t="s">
        <v>135</v>
      </c>
      <c r="D137" s="9"/>
      <c r="E137" s="9" t="s">
        <v>136</v>
      </c>
      <c r="F137" s="9" t="s">
        <v>137</v>
      </c>
      <c r="G137" s="10" t="s">
        <v>42</v>
      </c>
      <c r="H137" s="11"/>
      <c r="I137" s="114">
        <v>2691.02</v>
      </c>
      <c r="J137" s="12" t="s">
        <v>30</v>
      </c>
      <c r="K137" s="13"/>
      <c r="L137" s="20">
        <v>43053054</v>
      </c>
      <c r="M137" s="14"/>
      <c r="N137" s="15"/>
      <c r="O137" s="11"/>
      <c r="P137" s="14"/>
      <c r="Q137" s="17">
        <v>44206</v>
      </c>
      <c r="R137" s="9"/>
      <c r="S137" s="19" t="s">
        <v>112</v>
      </c>
      <c r="T137" s="18" t="s">
        <v>32</v>
      </c>
      <c r="V137" s="18"/>
      <c r="W137" s="18"/>
    </row>
    <row r="138" spans="1:45" s="19" customFormat="1" ht="15" customHeight="1">
      <c r="A138" s="9">
        <v>5</v>
      </c>
      <c r="B138" s="10"/>
      <c r="C138" s="9" t="s">
        <v>135</v>
      </c>
      <c r="D138" s="9"/>
      <c r="E138" s="9" t="s">
        <v>136</v>
      </c>
      <c r="F138" s="9" t="s">
        <v>33</v>
      </c>
      <c r="G138" s="9" t="s">
        <v>34</v>
      </c>
      <c r="H138" s="11">
        <v>30000000</v>
      </c>
      <c r="I138" s="114">
        <v>54210.11</v>
      </c>
      <c r="J138" s="12" t="s">
        <v>30</v>
      </c>
      <c r="K138" s="13">
        <f>H138/J138</f>
        <v>15000000</v>
      </c>
      <c r="L138" s="20">
        <v>44938712</v>
      </c>
      <c r="M138" s="14">
        <f>K138/L138</f>
        <v>0.33378793766941961</v>
      </c>
      <c r="N138" s="15"/>
      <c r="O138" s="11"/>
      <c r="P138" s="14"/>
      <c r="Q138" s="17">
        <v>44188</v>
      </c>
      <c r="R138" s="9"/>
      <c r="S138" s="9" t="s">
        <v>31</v>
      </c>
      <c r="T138" s="27" t="s">
        <v>38</v>
      </c>
      <c r="U138" s="27" t="s">
        <v>32</v>
      </c>
      <c r="V138" s="28"/>
      <c r="W138" s="28"/>
    </row>
    <row r="139" spans="1:45" s="19" customFormat="1" ht="15" customHeight="1">
      <c r="A139" s="9">
        <v>5</v>
      </c>
      <c r="B139" s="10"/>
      <c r="C139" s="9" t="s">
        <v>135</v>
      </c>
      <c r="D139" s="9"/>
      <c r="E139" s="9" t="s">
        <v>136</v>
      </c>
      <c r="F139" s="9" t="s">
        <v>138</v>
      </c>
      <c r="G139" s="9" t="s">
        <v>34</v>
      </c>
      <c r="H139" s="11"/>
      <c r="I139" s="114">
        <v>34979.870000000003</v>
      </c>
      <c r="J139" s="12" t="s">
        <v>30</v>
      </c>
      <c r="K139" s="13"/>
      <c r="L139" s="20"/>
      <c r="M139" s="14"/>
      <c r="N139" s="15"/>
      <c r="O139" s="11"/>
      <c r="P139" s="14"/>
      <c r="Q139" s="17">
        <v>44186</v>
      </c>
      <c r="R139" s="9"/>
      <c r="S139" s="9" t="s">
        <v>112</v>
      </c>
      <c r="T139" s="27" t="s">
        <v>32</v>
      </c>
      <c r="U139" s="51"/>
      <c r="V139" s="28"/>
      <c r="W139" s="28"/>
    </row>
    <row r="140" spans="1:45" s="19" customFormat="1" ht="14.25" customHeight="1">
      <c r="A140" s="9">
        <v>5</v>
      </c>
      <c r="B140" s="50"/>
      <c r="C140" s="9" t="s">
        <v>135</v>
      </c>
      <c r="D140" s="9"/>
      <c r="E140" s="9" t="s">
        <v>136</v>
      </c>
      <c r="F140" s="9" t="s">
        <v>139</v>
      </c>
      <c r="G140" s="10" t="s">
        <v>42</v>
      </c>
      <c r="H140" s="11">
        <v>2600000</v>
      </c>
      <c r="I140" s="114">
        <v>23812.67</v>
      </c>
      <c r="J140" s="12" t="s">
        <v>30</v>
      </c>
      <c r="K140" s="13">
        <f>H140/J140</f>
        <v>1300000</v>
      </c>
      <c r="L140" s="20">
        <v>11513100</v>
      </c>
      <c r="M140" s="14">
        <f>K140/L140</f>
        <v>0.11291485351469197</v>
      </c>
      <c r="N140" s="15"/>
      <c r="O140" s="11"/>
      <c r="P140" s="14"/>
      <c r="Q140" s="17">
        <v>44202</v>
      </c>
      <c r="R140" s="9"/>
      <c r="S140" s="9" t="s">
        <v>31</v>
      </c>
      <c r="T140" s="18" t="s">
        <v>32</v>
      </c>
      <c r="V140" s="18"/>
      <c r="W140" s="18"/>
    </row>
    <row r="141" spans="1:45" s="19" customFormat="1">
      <c r="A141" s="9">
        <v>5</v>
      </c>
      <c r="B141" s="10"/>
      <c r="C141" s="9" t="s">
        <v>135</v>
      </c>
      <c r="D141" s="9"/>
      <c r="E141" s="9" t="s">
        <v>136</v>
      </c>
      <c r="F141" s="9" t="s">
        <v>140</v>
      </c>
      <c r="G141" s="10" t="s">
        <v>34</v>
      </c>
      <c r="H141" s="11"/>
      <c r="I141" s="114">
        <v>54635.21</v>
      </c>
      <c r="J141" s="12" t="s">
        <v>30</v>
      </c>
      <c r="K141" s="13"/>
      <c r="L141" s="20">
        <v>3301000</v>
      </c>
      <c r="M141" s="14"/>
      <c r="N141" s="15">
        <v>500000</v>
      </c>
      <c r="O141" s="11">
        <f>N141/J141</f>
        <v>250000</v>
      </c>
      <c r="P141" s="14">
        <f>O141/L141</f>
        <v>7.5734625870948202E-2</v>
      </c>
      <c r="Q141" s="17">
        <v>44232</v>
      </c>
      <c r="R141" s="9"/>
      <c r="S141" s="19" t="s">
        <v>115</v>
      </c>
      <c r="T141" s="27" t="s">
        <v>32</v>
      </c>
      <c r="V141" s="28"/>
      <c r="W141" s="28"/>
    </row>
    <row r="142" spans="1:45" s="19" customFormat="1">
      <c r="A142" s="9">
        <v>5</v>
      </c>
      <c r="B142" s="10"/>
      <c r="C142" s="9" t="s">
        <v>135</v>
      </c>
      <c r="D142" s="9"/>
      <c r="E142" s="9" t="s">
        <v>136</v>
      </c>
      <c r="F142" s="9" t="s">
        <v>44</v>
      </c>
      <c r="G142" s="9" t="s">
        <v>45</v>
      </c>
      <c r="H142" s="11">
        <v>10000000</v>
      </c>
      <c r="I142" s="114">
        <v>62068.32</v>
      </c>
      <c r="J142" s="12" t="s">
        <v>30</v>
      </c>
      <c r="K142" s="13">
        <f>H142/J142</f>
        <v>5000000</v>
      </c>
      <c r="L142" s="20">
        <v>211049527</v>
      </c>
      <c r="M142" s="14">
        <f>K142/L142</f>
        <v>2.3691121563139062E-2</v>
      </c>
      <c r="N142" s="15">
        <v>45000000</v>
      </c>
      <c r="O142" s="11">
        <f>N142/J142</f>
        <v>22500000</v>
      </c>
      <c r="P142" s="14">
        <f>O142/L142</f>
        <v>0.10661004703412578</v>
      </c>
      <c r="Q142" s="9"/>
      <c r="R142" s="9"/>
      <c r="S142" s="9" t="s">
        <v>141</v>
      </c>
      <c r="T142" s="27" t="s">
        <v>38</v>
      </c>
      <c r="U142" s="27" t="s">
        <v>32</v>
      </c>
      <c r="V142" s="18" t="s">
        <v>32</v>
      </c>
      <c r="W142" s="18" t="s">
        <v>32</v>
      </c>
    </row>
    <row r="143" spans="1:45" s="19" customFormat="1">
      <c r="A143" s="9">
        <v>5</v>
      </c>
      <c r="B143" s="10"/>
      <c r="C143" s="9" t="s">
        <v>135</v>
      </c>
      <c r="D143" s="9"/>
      <c r="E143" s="9" t="s">
        <v>136</v>
      </c>
      <c r="F143" s="9" t="s">
        <v>50</v>
      </c>
      <c r="G143" s="10" t="s">
        <v>37</v>
      </c>
      <c r="H143" s="11"/>
      <c r="I143" s="114">
        <v>54562.18</v>
      </c>
      <c r="J143" s="12" t="s">
        <v>30</v>
      </c>
      <c r="K143" s="13"/>
      <c r="L143" s="13">
        <v>18952038</v>
      </c>
      <c r="M143" s="14"/>
      <c r="N143" s="15"/>
      <c r="O143" s="11"/>
      <c r="P143" s="14"/>
      <c r="Q143" s="17"/>
      <c r="R143" s="9"/>
      <c r="S143" s="19" t="s">
        <v>74</v>
      </c>
      <c r="T143" s="27" t="s">
        <v>38</v>
      </c>
      <c r="V143" s="28"/>
      <c r="W143" s="28"/>
    </row>
    <row r="144" spans="1:45" s="19" customFormat="1" ht="15" customHeight="1">
      <c r="A144" s="9">
        <v>5</v>
      </c>
      <c r="B144" s="50"/>
      <c r="C144" s="9" t="s">
        <v>135</v>
      </c>
      <c r="D144" s="9"/>
      <c r="E144" s="9" t="s">
        <v>136</v>
      </c>
      <c r="F144" s="9" t="s">
        <v>52</v>
      </c>
      <c r="G144" s="10" t="s">
        <v>34</v>
      </c>
      <c r="H144" s="11"/>
      <c r="I144" s="114">
        <v>48731.85</v>
      </c>
      <c r="J144" s="12" t="s">
        <v>30</v>
      </c>
      <c r="K144" s="13"/>
      <c r="L144" s="13"/>
      <c r="M144" s="14"/>
      <c r="N144" s="15"/>
      <c r="O144" s="11"/>
      <c r="P144" s="14"/>
      <c r="Q144" s="17"/>
      <c r="R144" s="9"/>
      <c r="S144" s="19" t="s">
        <v>142</v>
      </c>
      <c r="T144" s="27" t="s">
        <v>38</v>
      </c>
      <c r="V144" s="28"/>
      <c r="W144" s="28"/>
    </row>
    <row r="145" spans="1:23" s="19" customFormat="1">
      <c r="A145" s="9">
        <v>5</v>
      </c>
      <c r="B145" s="10"/>
      <c r="C145" s="9" t="s">
        <v>135</v>
      </c>
      <c r="D145" s="9"/>
      <c r="E145" s="9" t="s">
        <v>136</v>
      </c>
      <c r="F145" s="9" t="s">
        <v>143</v>
      </c>
      <c r="G145" s="9" t="s">
        <v>37</v>
      </c>
      <c r="H145" s="11"/>
      <c r="I145" s="114">
        <v>68825.710000000006</v>
      </c>
      <c r="J145" s="12" t="s">
        <v>30</v>
      </c>
      <c r="K145" s="13"/>
      <c r="L145" s="13"/>
      <c r="M145" s="14"/>
      <c r="N145" s="15"/>
      <c r="O145" s="11"/>
      <c r="P145" s="14"/>
      <c r="Q145" s="17"/>
      <c r="R145" s="9"/>
      <c r="S145" s="19" t="s">
        <v>144</v>
      </c>
      <c r="T145" s="42" t="s">
        <v>38</v>
      </c>
      <c r="V145" s="28"/>
      <c r="W145" s="28"/>
    </row>
    <row r="146" spans="1:23" s="19" customFormat="1" ht="15" customHeight="1">
      <c r="A146" s="9">
        <v>5</v>
      </c>
      <c r="B146" s="10"/>
      <c r="C146" s="9" t="s">
        <v>135</v>
      </c>
      <c r="D146" s="9"/>
      <c r="E146" s="9" t="s">
        <v>136</v>
      </c>
      <c r="F146" s="9" t="s">
        <v>145</v>
      </c>
      <c r="G146" s="10" t="s">
        <v>67</v>
      </c>
      <c r="H146" s="11"/>
      <c r="I146" s="114">
        <v>56360.38</v>
      </c>
      <c r="J146" s="12" t="s">
        <v>30</v>
      </c>
      <c r="K146" s="13"/>
      <c r="L146" s="20">
        <v>1198575</v>
      </c>
      <c r="M146" s="14"/>
      <c r="N146" s="15">
        <v>50000</v>
      </c>
      <c r="O146" s="11">
        <f>N146/J146</f>
        <v>25000</v>
      </c>
      <c r="P146" s="14">
        <f>O146/L146</f>
        <v>2.0858102329850029E-2</v>
      </c>
      <c r="Q146" s="17"/>
      <c r="R146" s="9"/>
      <c r="S146" s="19" t="s">
        <v>115</v>
      </c>
      <c r="T146" s="27" t="s">
        <v>38</v>
      </c>
      <c r="V146" s="28"/>
      <c r="W146" s="28"/>
    </row>
    <row r="147" spans="1:23" s="19" customFormat="1" ht="15" customHeight="1">
      <c r="A147" s="9">
        <v>5</v>
      </c>
      <c r="B147" s="22"/>
      <c r="C147" s="9" t="s">
        <v>135</v>
      </c>
      <c r="D147" s="9"/>
      <c r="E147" s="9" t="s">
        <v>136</v>
      </c>
      <c r="F147" s="9" t="s">
        <v>58</v>
      </c>
      <c r="G147" s="10" t="s">
        <v>40</v>
      </c>
      <c r="H147" s="11">
        <v>25000000</v>
      </c>
      <c r="I147" s="114">
        <v>2025.59</v>
      </c>
      <c r="J147" s="12" t="s">
        <v>30</v>
      </c>
      <c r="K147" s="13">
        <f>H147/J147</f>
        <v>12500000</v>
      </c>
      <c r="L147" s="26">
        <v>100388073</v>
      </c>
      <c r="M147" s="14">
        <f t="shared" ref="M147:M153" si="15">K147/L147</f>
        <v>0.1245167839809018</v>
      </c>
      <c r="N147" s="15"/>
      <c r="O147" s="11"/>
      <c r="P147" s="14"/>
      <c r="Q147" s="17">
        <v>44251</v>
      </c>
      <c r="R147" s="9"/>
      <c r="S147" s="9" t="s">
        <v>31</v>
      </c>
      <c r="T147" s="27" t="s">
        <v>32</v>
      </c>
      <c r="U147" s="52" t="s">
        <v>146</v>
      </c>
      <c r="V147" s="18"/>
      <c r="W147" s="18"/>
    </row>
    <row r="148" spans="1:23" s="19" customFormat="1" ht="15" customHeight="1">
      <c r="A148" s="9">
        <v>5</v>
      </c>
      <c r="B148" s="10"/>
      <c r="C148" s="9" t="s">
        <v>135</v>
      </c>
      <c r="D148" s="9"/>
      <c r="E148" s="9" t="s">
        <v>136</v>
      </c>
      <c r="F148" s="9" t="s">
        <v>62</v>
      </c>
      <c r="G148" s="10" t="s">
        <v>40</v>
      </c>
      <c r="H148" s="11">
        <v>70000</v>
      </c>
      <c r="I148" s="114">
        <v>19488.810000000001</v>
      </c>
      <c r="J148" s="12" t="s">
        <v>30</v>
      </c>
      <c r="K148" s="13">
        <f>H148/J148</f>
        <v>35000</v>
      </c>
      <c r="L148" s="13">
        <v>9746117</v>
      </c>
      <c r="M148" s="14">
        <f t="shared" si="15"/>
        <v>3.5911737977288799E-3</v>
      </c>
      <c r="N148" s="15"/>
      <c r="O148" s="11"/>
      <c r="P148" s="14"/>
      <c r="Q148" s="17">
        <v>44251</v>
      </c>
      <c r="R148" s="9"/>
      <c r="S148" s="19" t="s">
        <v>31</v>
      </c>
      <c r="T148" s="27" t="s">
        <v>38</v>
      </c>
      <c r="V148" s="28"/>
      <c r="W148" s="28"/>
    </row>
    <row r="149" spans="1:23" s="19" customFormat="1" ht="15" customHeight="1">
      <c r="A149" s="9">
        <v>5</v>
      </c>
      <c r="B149" s="50"/>
      <c r="C149" s="9" t="s">
        <v>135</v>
      </c>
      <c r="D149" s="9"/>
      <c r="E149" s="9" t="s">
        <v>136</v>
      </c>
      <c r="F149" s="9" t="s">
        <v>147</v>
      </c>
      <c r="G149" s="10" t="s">
        <v>37</v>
      </c>
      <c r="H149" s="11">
        <v>2000000</v>
      </c>
      <c r="I149" s="114">
        <v>71806.509999999995</v>
      </c>
      <c r="J149" s="12" t="s">
        <v>30</v>
      </c>
      <c r="K149" s="13">
        <v>1000000</v>
      </c>
      <c r="L149" s="13">
        <v>9769949</v>
      </c>
      <c r="M149" s="14">
        <f t="shared" si="15"/>
        <v>0.10235467964059997</v>
      </c>
      <c r="N149" s="15"/>
      <c r="O149" s="11"/>
      <c r="P149" s="14"/>
      <c r="Q149" s="17">
        <v>44217</v>
      </c>
      <c r="R149" s="9"/>
      <c r="S149" s="19" t="s">
        <v>31</v>
      </c>
      <c r="T149" s="27" t="s">
        <v>38</v>
      </c>
      <c r="V149" s="28"/>
      <c r="W149" s="28"/>
    </row>
    <row r="150" spans="1:23" s="19" customFormat="1" ht="15" customHeight="1">
      <c r="A150" s="9">
        <v>5</v>
      </c>
      <c r="B150" s="10"/>
      <c r="C150" s="9" t="s">
        <v>135</v>
      </c>
      <c r="D150" s="9"/>
      <c r="E150" s="9" t="s">
        <v>136</v>
      </c>
      <c r="F150" s="9" t="s">
        <v>148</v>
      </c>
      <c r="G150" s="10" t="s">
        <v>42</v>
      </c>
      <c r="H150" s="11">
        <v>100000000</v>
      </c>
      <c r="I150" s="114">
        <v>9368.5</v>
      </c>
      <c r="J150" s="12" t="s">
        <v>30</v>
      </c>
      <c r="K150" s="13">
        <f t="shared" ref="K150:K160" si="16">H150/J150</f>
        <v>50000000</v>
      </c>
      <c r="L150" s="13">
        <v>1366417754</v>
      </c>
      <c r="M150" s="14">
        <f t="shared" si="15"/>
        <v>3.6592030404780589E-2</v>
      </c>
      <c r="N150" s="15"/>
      <c r="O150" s="11"/>
      <c r="P150" s="14"/>
      <c r="Q150" s="9"/>
      <c r="R150" s="9"/>
      <c r="S150" s="9" t="s">
        <v>31</v>
      </c>
      <c r="T150" s="27" t="s">
        <v>32</v>
      </c>
      <c r="U150" s="27"/>
      <c r="V150" s="18"/>
      <c r="W150" s="18"/>
    </row>
    <row r="151" spans="1:23" s="19" customFormat="1" ht="15" customHeight="1">
      <c r="A151" s="9">
        <v>5</v>
      </c>
      <c r="B151" s="22"/>
      <c r="C151" s="9" t="s">
        <v>135</v>
      </c>
      <c r="D151" s="9"/>
      <c r="E151" s="9" t="s">
        <v>136</v>
      </c>
      <c r="F151" s="9" t="s">
        <v>149</v>
      </c>
      <c r="G151" s="9" t="s">
        <v>34</v>
      </c>
      <c r="H151" s="11">
        <v>2000000</v>
      </c>
      <c r="I151" s="114">
        <v>23625.17</v>
      </c>
      <c r="J151" s="12" t="s">
        <v>30</v>
      </c>
      <c r="K151" s="13">
        <f t="shared" si="16"/>
        <v>1000000</v>
      </c>
      <c r="L151" s="13">
        <v>82913906</v>
      </c>
      <c r="M151" s="14">
        <f t="shared" si="15"/>
        <v>1.2060703062282459E-2</v>
      </c>
      <c r="N151" s="15"/>
      <c r="O151" s="11"/>
      <c r="P151" s="14"/>
      <c r="Q151" s="17">
        <v>44222</v>
      </c>
      <c r="R151" s="9"/>
      <c r="S151" s="19" t="s">
        <v>31</v>
      </c>
      <c r="T151" s="42" t="s">
        <v>38</v>
      </c>
      <c r="V151" s="28"/>
      <c r="W151" s="28"/>
    </row>
    <row r="152" spans="1:23" s="19" customFormat="1" ht="15" customHeight="1">
      <c r="A152" s="9">
        <v>5</v>
      </c>
      <c r="B152" s="22"/>
      <c r="C152" s="9" t="s">
        <v>135</v>
      </c>
      <c r="D152" s="9"/>
      <c r="E152" s="9" t="s">
        <v>136</v>
      </c>
      <c r="F152" s="9" t="s">
        <v>65</v>
      </c>
      <c r="G152" s="10" t="s">
        <v>34</v>
      </c>
      <c r="H152" s="11">
        <v>1000000</v>
      </c>
      <c r="I152" s="114">
        <v>22266.69</v>
      </c>
      <c r="J152" s="12" t="s">
        <v>30</v>
      </c>
      <c r="K152" s="13">
        <f t="shared" si="16"/>
        <v>500000</v>
      </c>
      <c r="L152" s="13">
        <v>39309783</v>
      </c>
      <c r="M152" s="14">
        <f t="shared" si="15"/>
        <v>1.271948003376157E-2</v>
      </c>
      <c r="N152" s="15"/>
      <c r="O152" s="11"/>
      <c r="P152" s="14"/>
      <c r="Q152" s="17">
        <v>44259</v>
      </c>
      <c r="R152" s="9"/>
      <c r="S152" s="19" t="s">
        <v>31</v>
      </c>
      <c r="T152" s="27" t="s">
        <v>38</v>
      </c>
      <c r="V152" s="28"/>
      <c r="W152" s="28"/>
    </row>
    <row r="153" spans="1:23" s="19" customFormat="1" ht="15" customHeight="1">
      <c r="A153" s="9">
        <v>5</v>
      </c>
      <c r="B153" s="10"/>
      <c r="C153" s="9" t="s">
        <v>135</v>
      </c>
      <c r="D153" s="9"/>
      <c r="E153" s="9" t="s">
        <v>136</v>
      </c>
      <c r="F153" s="9" t="s">
        <v>150</v>
      </c>
      <c r="G153" s="9" t="s">
        <v>34</v>
      </c>
      <c r="H153" s="11">
        <v>2000000</v>
      </c>
      <c r="I153" s="114">
        <v>16646.05</v>
      </c>
      <c r="J153" s="12" t="s">
        <v>30</v>
      </c>
      <c r="K153" s="13">
        <f t="shared" si="16"/>
        <v>1000000</v>
      </c>
      <c r="L153" s="20">
        <v>18513930</v>
      </c>
      <c r="M153" s="14">
        <f t="shared" si="15"/>
        <v>5.401338343614781E-2</v>
      </c>
      <c r="N153" s="15">
        <v>3000000</v>
      </c>
      <c r="O153" s="11">
        <f>N153/J153</f>
        <v>1500000</v>
      </c>
      <c r="P153" s="14">
        <f>O153/L153</f>
        <v>8.1020075154221716E-2</v>
      </c>
      <c r="Q153" s="17">
        <v>44214</v>
      </c>
      <c r="R153" s="9"/>
      <c r="S153" s="9" t="s">
        <v>31</v>
      </c>
      <c r="T153" s="27" t="s">
        <v>32</v>
      </c>
      <c r="U153" s="52"/>
      <c r="V153" s="18"/>
      <c r="W153" s="18"/>
    </row>
    <row r="154" spans="1:23" s="19" customFormat="1" ht="15" customHeight="1">
      <c r="A154" s="9">
        <v>5</v>
      </c>
      <c r="B154" s="10"/>
      <c r="C154" s="9" t="s">
        <v>135</v>
      </c>
      <c r="D154" s="9"/>
      <c r="E154" s="9" t="s">
        <v>136</v>
      </c>
      <c r="F154" s="9" t="s">
        <v>73</v>
      </c>
      <c r="G154" s="10" t="s">
        <v>34</v>
      </c>
      <c r="H154" s="11">
        <v>1000000</v>
      </c>
      <c r="I154" s="114">
        <v>71192.17</v>
      </c>
      <c r="J154" s="12" t="s">
        <v>30</v>
      </c>
      <c r="K154" s="13">
        <f t="shared" si="16"/>
        <v>500000</v>
      </c>
      <c r="L154" s="13">
        <v>6855713</v>
      </c>
      <c r="M154" s="14"/>
      <c r="N154" s="15">
        <v>1000000</v>
      </c>
      <c r="O154" s="11">
        <f>N154/J154</f>
        <v>500000</v>
      </c>
      <c r="P154" s="14">
        <f>O154/L154</f>
        <v>7.29318744819102E-2</v>
      </c>
      <c r="Q154" s="17"/>
      <c r="R154" s="9"/>
      <c r="S154" s="19" t="s">
        <v>31</v>
      </c>
      <c r="T154" s="27" t="s">
        <v>38</v>
      </c>
      <c r="U154" s="18" t="s">
        <v>38</v>
      </c>
      <c r="V154" s="28"/>
      <c r="W154" s="28"/>
    </row>
    <row r="155" spans="1:23" s="19" customFormat="1" ht="15" customHeight="1">
      <c r="A155" s="9">
        <v>5</v>
      </c>
      <c r="B155" s="10"/>
      <c r="C155" s="9" t="s">
        <v>135</v>
      </c>
      <c r="D155" s="9"/>
      <c r="E155" s="9" t="s">
        <v>136</v>
      </c>
      <c r="F155" s="9" t="s">
        <v>75</v>
      </c>
      <c r="G155" s="9" t="s">
        <v>45</v>
      </c>
      <c r="H155" s="11">
        <v>6400000</v>
      </c>
      <c r="I155" s="114">
        <v>10951.86</v>
      </c>
      <c r="J155" s="12" t="s">
        <v>30</v>
      </c>
      <c r="K155" s="13">
        <f t="shared" si="16"/>
        <v>3200000</v>
      </c>
      <c r="L155" s="20">
        <v>31949777</v>
      </c>
      <c r="M155" s="14">
        <f t="shared" ref="M155:M160" si="17">K155/L155</f>
        <v>0.10015719358542002</v>
      </c>
      <c r="N155" s="15"/>
      <c r="O155" s="11"/>
      <c r="P155" s="14"/>
      <c r="Q155" s="9"/>
      <c r="R155" s="9"/>
      <c r="S155" s="9" t="s">
        <v>31</v>
      </c>
      <c r="T155" s="27" t="s">
        <v>32</v>
      </c>
      <c r="U155" s="52"/>
      <c r="V155" s="18"/>
      <c r="W155" s="18"/>
    </row>
    <row r="156" spans="1:23" s="19" customFormat="1" ht="15" customHeight="1">
      <c r="A156" s="9">
        <v>5</v>
      </c>
      <c r="B156" s="10"/>
      <c r="C156" s="9" t="s">
        <v>135</v>
      </c>
      <c r="D156" s="9"/>
      <c r="E156" s="9" t="s">
        <v>136</v>
      </c>
      <c r="F156" s="9" t="s">
        <v>79</v>
      </c>
      <c r="G156" s="9" t="s">
        <v>34</v>
      </c>
      <c r="H156" s="11">
        <v>24000000</v>
      </c>
      <c r="I156" s="114">
        <v>17543.09</v>
      </c>
      <c r="J156" s="12" t="s">
        <v>30</v>
      </c>
      <c r="K156" s="13">
        <f t="shared" si="16"/>
        <v>12000000</v>
      </c>
      <c r="L156" s="20">
        <v>127575529</v>
      </c>
      <c r="M156" s="14">
        <f t="shared" si="17"/>
        <v>9.4061926249194697E-2</v>
      </c>
      <c r="N156" s="15"/>
      <c r="O156" s="11"/>
      <c r="P156" s="14"/>
      <c r="Q156" s="17">
        <v>44229</v>
      </c>
      <c r="R156" s="9"/>
      <c r="S156" s="9" t="s">
        <v>31</v>
      </c>
      <c r="T156" s="27" t="s">
        <v>32</v>
      </c>
      <c r="U156" s="27" t="s">
        <v>32</v>
      </c>
      <c r="V156" s="18"/>
      <c r="W156" s="18"/>
    </row>
    <row r="157" spans="1:23" s="19" customFormat="1" ht="15" customHeight="1">
      <c r="A157" s="9">
        <v>5</v>
      </c>
      <c r="B157" s="10"/>
      <c r="C157" s="9" t="s">
        <v>135</v>
      </c>
      <c r="D157" s="9"/>
      <c r="E157" s="9" t="s">
        <v>136</v>
      </c>
      <c r="F157" s="9" t="s">
        <v>151</v>
      </c>
      <c r="G157" s="10" t="s">
        <v>42</v>
      </c>
      <c r="H157" s="11">
        <v>25000000</v>
      </c>
      <c r="I157" s="114">
        <v>9567.56</v>
      </c>
      <c r="J157" s="12" t="s">
        <v>30</v>
      </c>
      <c r="K157" s="13">
        <f t="shared" si="16"/>
        <v>12500000</v>
      </c>
      <c r="L157" s="20">
        <v>28608710</v>
      </c>
      <c r="M157" s="14">
        <f t="shared" si="17"/>
        <v>0.43692987205644712</v>
      </c>
      <c r="N157" s="15"/>
      <c r="O157" s="11"/>
      <c r="P157" s="14"/>
      <c r="Q157" s="17"/>
      <c r="R157" s="9"/>
      <c r="S157" s="9" t="s">
        <v>31</v>
      </c>
      <c r="T157" s="27" t="s">
        <v>32</v>
      </c>
      <c r="U157" s="52" t="s">
        <v>146</v>
      </c>
      <c r="V157" s="18"/>
      <c r="W157" s="18"/>
    </row>
    <row r="158" spans="1:23" s="19" customFormat="1" ht="15" customHeight="1">
      <c r="A158" s="9">
        <v>5</v>
      </c>
      <c r="B158" s="10"/>
      <c r="C158" s="9" t="s">
        <v>135</v>
      </c>
      <c r="D158" s="9"/>
      <c r="E158" s="9" t="s">
        <v>136</v>
      </c>
      <c r="F158" s="9" t="s">
        <v>152</v>
      </c>
      <c r="G158" s="10" t="s">
        <v>34</v>
      </c>
      <c r="H158" s="11">
        <v>200000</v>
      </c>
      <c r="I158" s="114">
        <v>66107.960000000006</v>
      </c>
      <c r="J158" s="12" t="s">
        <v>30</v>
      </c>
      <c r="K158" s="13">
        <f t="shared" si="16"/>
        <v>100000</v>
      </c>
      <c r="L158" s="13">
        <v>2083459</v>
      </c>
      <c r="M158" s="14">
        <f t="shared" si="17"/>
        <v>4.7997104814637578E-2</v>
      </c>
      <c r="N158" s="15"/>
      <c r="O158" s="11"/>
      <c r="P158" s="14"/>
      <c r="Q158" s="17">
        <v>44262</v>
      </c>
      <c r="R158" s="9"/>
      <c r="S158" s="19" t="s">
        <v>31</v>
      </c>
      <c r="T158" s="27" t="s">
        <v>38</v>
      </c>
      <c r="V158" s="28"/>
      <c r="W158" s="28"/>
    </row>
    <row r="159" spans="1:23" s="19" customFormat="1" ht="15" customHeight="1">
      <c r="A159" s="9">
        <v>5</v>
      </c>
      <c r="B159" s="10"/>
      <c r="C159" s="9" t="s">
        <v>135</v>
      </c>
      <c r="D159" s="9"/>
      <c r="E159" s="9" t="s">
        <v>136</v>
      </c>
      <c r="F159" s="9" t="s">
        <v>153</v>
      </c>
      <c r="G159" s="10" t="s">
        <v>40</v>
      </c>
      <c r="H159" s="11">
        <v>200000</v>
      </c>
      <c r="I159" s="114">
        <v>3193.94</v>
      </c>
      <c r="J159" s="12" t="s">
        <v>30</v>
      </c>
      <c r="K159" s="13">
        <f t="shared" si="16"/>
        <v>100000</v>
      </c>
      <c r="L159" s="20">
        <v>216565318</v>
      </c>
      <c r="M159" s="44">
        <f t="shared" si="17"/>
        <v>4.6175445322228374E-4</v>
      </c>
      <c r="N159" s="15"/>
      <c r="O159" s="11"/>
      <c r="P159" s="14"/>
      <c r="Q159" s="17">
        <v>44219</v>
      </c>
      <c r="R159" s="9"/>
      <c r="S159" s="19" t="s">
        <v>31</v>
      </c>
      <c r="T159" s="27" t="s">
        <v>38</v>
      </c>
      <c r="V159" s="28"/>
      <c r="W159" s="28"/>
    </row>
    <row r="160" spans="1:23" s="19" customFormat="1" ht="15" customHeight="1">
      <c r="A160" s="9">
        <v>5</v>
      </c>
      <c r="B160" s="10"/>
      <c r="C160" s="9" t="s">
        <v>135</v>
      </c>
      <c r="D160" s="9"/>
      <c r="E160" s="9" t="s">
        <v>136</v>
      </c>
      <c r="F160" s="9" t="s">
        <v>84</v>
      </c>
      <c r="G160" s="10" t="s">
        <v>42</v>
      </c>
      <c r="H160" s="11">
        <v>10000</v>
      </c>
      <c r="I160" s="114">
        <v>50796.29</v>
      </c>
      <c r="J160" s="12" t="s">
        <v>30</v>
      </c>
      <c r="K160" s="13">
        <f t="shared" si="16"/>
        <v>5000</v>
      </c>
      <c r="L160" s="13">
        <v>5168185</v>
      </c>
      <c r="M160" s="44">
        <f t="shared" si="17"/>
        <v>9.6745762777454753E-4</v>
      </c>
      <c r="N160" s="15">
        <v>100000</v>
      </c>
      <c r="O160" s="11">
        <f>N160/J160</f>
        <v>50000</v>
      </c>
      <c r="P160" s="14">
        <f>O160/L160</f>
        <v>9.6745762777454749E-3</v>
      </c>
      <c r="Q160" s="17">
        <v>44207</v>
      </c>
      <c r="R160" s="9"/>
      <c r="S160" s="19" t="s">
        <v>154</v>
      </c>
      <c r="T160" s="27" t="s">
        <v>38</v>
      </c>
      <c r="V160" s="28"/>
      <c r="W160" s="28"/>
    </row>
    <row r="161" spans="1:45" s="19" customFormat="1" ht="15" customHeight="1">
      <c r="A161" s="9">
        <v>5</v>
      </c>
      <c r="B161" s="10"/>
      <c r="C161" s="9" t="s">
        <v>135</v>
      </c>
      <c r="D161" s="9"/>
      <c r="E161" s="9" t="s">
        <v>136</v>
      </c>
      <c r="F161" s="9" t="s">
        <v>85</v>
      </c>
      <c r="G161" s="10" t="s">
        <v>37</v>
      </c>
      <c r="H161" s="11"/>
      <c r="I161" s="114">
        <v>82803.289999999994</v>
      </c>
      <c r="J161" s="12" t="s">
        <v>30</v>
      </c>
      <c r="K161" s="13"/>
      <c r="L161" s="13">
        <v>4246439</v>
      </c>
      <c r="M161" s="14"/>
      <c r="N161" s="15">
        <v>3000000</v>
      </c>
      <c r="O161" s="11">
        <f>N161/J161</f>
        <v>1500000</v>
      </c>
      <c r="P161" s="14">
        <f>O161/L161</f>
        <v>0.35323714764300157</v>
      </c>
      <c r="Q161" s="17"/>
      <c r="R161" s="9"/>
      <c r="S161" s="19" t="s">
        <v>155</v>
      </c>
      <c r="T161" s="27" t="s">
        <v>32</v>
      </c>
      <c r="V161" s="28"/>
      <c r="W161" s="28"/>
    </row>
    <row r="162" spans="1:45" s="19" customFormat="1" ht="15" customHeight="1">
      <c r="A162" s="9">
        <v>5</v>
      </c>
      <c r="B162" s="10"/>
      <c r="C162" s="9" t="s">
        <v>135</v>
      </c>
      <c r="D162" s="9"/>
      <c r="E162" s="9" t="s">
        <v>136</v>
      </c>
      <c r="F162" s="9" t="s">
        <v>156</v>
      </c>
      <c r="G162" s="10" t="s">
        <v>34</v>
      </c>
      <c r="H162" s="11"/>
      <c r="I162" s="114">
        <v>31842.28</v>
      </c>
      <c r="J162" s="12" t="s">
        <v>30</v>
      </c>
      <c r="K162" s="13"/>
      <c r="L162" s="13">
        <v>7044636</v>
      </c>
      <c r="M162" s="14"/>
      <c r="N162" s="15"/>
      <c r="O162" s="11"/>
      <c r="P162" s="14"/>
      <c r="Q162" s="17">
        <v>44211</v>
      </c>
      <c r="R162" s="9"/>
      <c r="S162" s="19" t="s">
        <v>112</v>
      </c>
      <c r="T162" s="27" t="s">
        <v>32</v>
      </c>
      <c r="V162" s="28"/>
      <c r="W162" s="28"/>
    </row>
    <row r="163" spans="1:45" s="19" customFormat="1" ht="15" customHeight="1">
      <c r="A163" s="9">
        <v>5</v>
      </c>
      <c r="B163" s="10"/>
      <c r="C163" s="9" t="s">
        <v>135</v>
      </c>
      <c r="D163" s="9"/>
      <c r="E163" s="9" t="s">
        <v>136</v>
      </c>
      <c r="F163" s="9" t="s">
        <v>87</v>
      </c>
      <c r="G163" s="9" t="s">
        <v>40</v>
      </c>
      <c r="H163" s="11"/>
      <c r="I163" s="114">
        <v>7475.41</v>
      </c>
      <c r="J163" s="12" t="s">
        <v>30</v>
      </c>
      <c r="K163" s="13"/>
      <c r="L163" s="13">
        <v>108116615</v>
      </c>
      <c r="M163" s="14"/>
      <c r="N163" s="15">
        <v>10000000</v>
      </c>
      <c r="O163" s="11">
        <f>N163/J163</f>
        <v>5000000</v>
      </c>
      <c r="P163" s="14">
        <f>O163/L163</f>
        <v>4.6246360931666237E-2</v>
      </c>
      <c r="Q163" s="17">
        <v>44274</v>
      </c>
      <c r="R163" s="9"/>
      <c r="S163" s="19" t="s">
        <v>74</v>
      </c>
      <c r="T163" s="27" t="s">
        <v>32</v>
      </c>
      <c r="V163" s="28"/>
      <c r="W163" s="28"/>
    </row>
    <row r="164" spans="1:45" s="19" customFormat="1" ht="15" customHeight="1">
      <c r="A164" s="9">
        <v>5</v>
      </c>
      <c r="B164" s="10"/>
      <c r="C164" s="9" t="s">
        <v>135</v>
      </c>
      <c r="D164" s="9"/>
      <c r="E164" s="9" t="s">
        <v>136</v>
      </c>
      <c r="F164" s="9" t="s">
        <v>157</v>
      </c>
      <c r="G164" s="9" t="s">
        <v>34</v>
      </c>
      <c r="H164" s="11"/>
      <c r="I164" s="114">
        <v>31209.08</v>
      </c>
      <c r="J164" s="12" t="s">
        <v>30</v>
      </c>
      <c r="K164" s="13"/>
      <c r="L164" s="13">
        <v>144373535</v>
      </c>
      <c r="M164" s="14"/>
      <c r="N164" s="15"/>
      <c r="O164" s="11"/>
      <c r="P164" s="14"/>
      <c r="Q164" s="17">
        <v>44054</v>
      </c>
      <c r="R164" s="17">
        <v>44054</v>
      </c>
      <c r="S164" s="19" t="s">
        <v>158</v>
      </c>
      <c r="T164" s="27" t="s">
        <v>32</v>
      </c>
      <c r="V164" s="28"/>
      <c r="W164" s="28"/>
    </row>
    <row r="165" spans="1:45" s="19" customFormat="1" ht="15" customHeight="1">
      <c r="A165" s="9">
        <v>5</v>
      </c>
      <c r="B165" s="22"/>
      <c r="C165" s="9" t="s">
        <v>135</v>
      </c>
      <c r="D165" s="9"/>
      <c r="E165" s="9" t="s">
        <v>136</v>
      </c>
      <c r="F165" s="9" t="s">
        <v>159</v>
      </c>
      <c r="G165" s="10" t="s">
        <v>37</v>
      </c>
      <c r="H165" s="11">
        <v>7500</v>
      </c>
      <c r="I165" s="114">
        <v>144498.79</v>
      </c>
      <c r="J165" s="12" t="s">
        <v>30</v>
      </c>
      <c r="K165" s="13">
        <f>H165/J165</f>
        <v>3750</v>
      </c>
      <c r="L165" s="13">
        <v>33860</v>
      </c>
      <c r="M165" s="14">
        <f>K165/L165</f>
        <v>0.11075014766686356</v>
      </c>
      <c r="N165" s="15"/>
      <c r="O165" s="11"/>
      <c r="P165" s="14"/>
      <c r="Q165" s="17">
        <v>44246</v>
      </c>
      <c r="R165" s="9"/>
      <c r="S165" s="19" t="s">
        <v>31</v>
      </c>
      <c r="T165" s="27" t="s">
        <v>38</v>
      </c>
      <c r="V165" s="28"/>
      <c r="W165" s="28"/>
    </row>
    <row r="166" spans="1:45" s="19" customFormat="1" ht="15" customHeight="1">
      <c r="A166" s="9">
        <v>5</v>
      </c>
      <c r="B166" s="10"/>
      <c r="C166" s="9" t="s">
        <v>135</v>
      </c>
      <c r="D166" s="9"/>
      <c r="E166" s="9" t="s">
        <v>136</v>
      </c>
      <c r="F166" s="9" t="s">
        <v>160</v>
      </c>
      <c r="G166" s="9" t="s">
        <v>37</v>
      </c>
      <c r="H166" s="11"/>
      <c r="I166" s="114">
        <v>11344.67</v>
      </c>
      <c r="J166" s="12" t="s">
        <v>30</v>
      </c>
      <c r="K166" s="13"/>
      <c r="L166" s="13">
        <v>34268528</v>
      </c>
      <c r="M166" s="14"/>
      <c r="N166" s="15"/>
      <c r="O166" s="11"/>
      <c r="P166" s="14"/>
      <c r="Q166" s="9"/>
      <c r="R166" s="9"/>
      <c r="S166" s="19" t="s">
        <v>112</v>
      </c>
      <c r="T166" s="27" t="s">
        <v>32</v>
      </c>
      <c r="U166" s="27"/>
      <c r="V166" s="18"/>
      <c r="W166" s="18"/>
    </row>
    <row r="167" spans="1:45" s="19" customFormat="1" ht="15" customHeight="1">
      <c r="A167" s="9">
        <v>5</v>
      </c>
      <c r="B167" s="22"/>
      <c r="C167" s="9" t="s">
        <v>135</v>
      </c>
      <c r="D167" s="9"/>
      <c r="E167" s="9" t="s">
        <v>136</v>
      </c>
      <c r="F167" s="9" t="s">
        <v>121</v>
      </c>
      <c r="G167" s="9" t="s">
        <v>34</v>
      </c>
      <c r="H167" s="11">
        <v>2000000</v>
      </c>
      <c r="I167" s="114">
        <v>92494.54</v>
      </c>
      <c r="J167" s="12" t="s">
        <v>30</v>
      </c>
      <c r="K167" s="13">
        <f>H167/J167</f>
        <v>1000000</v>
      </c>
      <c r="L167" s="20">
        <v>6944975</v>
      </c>
      <c r="M167" s="14">
        <f>K167/L167</f>
        <v>0.14398899924045802</v>
      </c>
      <c r="N167" s="15"/>
      <c r="O167" s="11"/>
      <c r="P167" s="14"/>
      <c r="Q167" s="17">
        <v>44196</v>
      </c>
      <c r="R167" s="9"/>
      <c r="S167" s="9" t="s">
        <v>31</v>
      </c>
      <c r="T167" s="18" t="s">
        <v>32</v>
      </c>
      <c r="V167" s="18"/>
      <c r="W167" s="18"/>
    </row>
    <row r="168" spans="1:45" s="19" customFormat="1" ht="15" customHeight="1">
      <c r="A168" s="9">
        <v>5</v>
      </c>
      <c r="B168" s="10"/>
      <c r="C168" s="9" t="s">
        <v>135</v>
      </c>
      <c r="D168" s="9"/>
      <c r="E168" s="9" t="s">
        <v>136</v>
      </c>
      <c r="F168" s="9" t="s">
        <v>161</v>
      </c>
      <c r="G168" s="10" t="s">
        <v>67</v>
      </c>
      <c r="H168" s="11">
        <v>2000000</v>
      </c>
      <c r="I168" s="114">
        <v>67201.100000000006</v>
      </c>
      <c r="J168" s="12" t="s">
        <v>30</v>
      </c>
      <c r="K168" s="13">
        <f>H168/J168</f>
        <v>1000000</v>
      </c>
      <c r="L168" s="19">
        <v>5454073</v>
      </c>
      <c r="M168" s="14">
        <f>K168/L168</f>
        <v>0.18334921443112331</v>
      </c>
      <c r="N168" s="15"/>
      <c r="O168" s="11"/>
      <c r="P168" s="14"/>
      <c r="Q168" s="17">
        <v>44256</v>
      </c>
      <c r="R168" s="9"/>
      <c r="S168" s="19" t="s">
        <v>31</v>
      </c>
      <c r="T168" s="27" t="s">
        <v>38</v>
      </c>
      <c r="V168" s="28"/>
      <c r="W168" s="28"/>
    </row>
    <row r="169" spans="1:45" s="19" customFormat="1" ht="15" customHeight="1">
      <c r="A169" s="9">
        <v>5</v>
      </c>
      <c r="B169" s="10"/>
      <c r="C169" s="9" t="s">
        <v>135</v>
      </c>
      <c r="D169" s="9"/>
      <c r="E169" s="9" t="s">
        <v>136</v>
      </c>
      <c r="F169" s="9" t="s">
        <v>162</v>
      </c>
      <c r="G169" s="9" t="s">
        <v>34</v>
      </c>
      <c r="H169" s="11"/>
      <c r="I169" s="114">
        <v>26195.3</v>
      </c>
      <c r="J169" s="12" t="s">
        <v>30</v>
      </c>
      <c r="K169" s="13"/>
      <c r="L169" s="13">
        <v>58558270</v>
      </c>
      <c r="M169" s="14"/>
      <c r="N169" s="15"/>
      <c r="O169" s="11"/>
      <c r="P169" s="14"/>
      <c r="Q169" s="17"/>
      <c r="R169" s="9"/>
      <c r="S169" s="19" t="s">
        <v>142</v>
      </c>
      <c r="T169" s="27" t="s">
        <v>38</v>
      </c>
      <c r="V169" s="28"/>
      <c r="W169" s="28"/>
    </row>
    <row r="170" spans="1:45" s="19" customFormat="1" ht="15" customHeight="1">
      <c r="A170" s="9">
        <v>5</v>
      </c>
      <c r="B170" s="10"/>
      <c r="C170" s="9" t="s">
        <v>135</v>
      </c>
      <c r="D170" s="9"/>
      <c r="E170" s="9" t="s">
        <v>136</v>
      </c>
      <c r="F170" s="9" t="s">
        <v>91</v>
      </c>
      <c r="G170" s="10" t="s">
        <v>40</v>
      </c>
      <c r="H170" s="11">
        <v>7000000</v>
      </c>
      <c r="I170" s="114">
        <v>4385.6000000000004</v>
      </c>
      <c r="J170" s="12" t="s">
        <v>30</v>
      </c>
      <c r="K170" s="13">
        <f>H170/J170</f>
        <v>3500000</v>
      </c>
      <c r="L170" s="20">
        <v>21803000</v>
      </c>
      <c r="M170" s="14">
        <f>K170/L170</f>
        <v>0.16052836765582718</v>
      </c>
      <c r="N170" s="15"/>
      <c r="O170" s="11"/>
      <c r="P170" s="14"/>
      <c r="Q170" s="17">
        <v>44259</v>
      </c>
      <c r="R170" s="9"/>
      <c r="S170" s="19" t="s">
        <v>31</v>
      </c>
      <c r="T170" s="27" t="s">
        <v>38</v>
      </c>
      <c r="V170" s="28"/>
      <c r="W170" s="28"/>
    </row>
    <row r="171" spans="1:45" s="19" customFormat="1" ht="15" customHeight="1">
      <c r="A171" s="9">
        <v>5</v>
      </c>
      <c r="B171" s="10"/>
      <c r="C171" s="9" t="s">
        <v>135</v>
      </c>
      <c r="D171" s="9"/>
      <c r="E171" s="9" t="s">
        <v>136</v>
      </c>
      <c r="F171" s="9" t="s">
        <v>163</v>
      </c>
      <c r="G171" s="10" t="s">
        <v>29</v>
      </c>
      <c r="H171" s="11"/>
      <c r="I171" s="114">
        <v>1129.1600000000001</v>
      </c>
      <c r="J171" s="12" t="s">
        <v>30</v>
      </c>
      <c r="K171" s="13"/>
      <c r="L171" s="13"/>
      <c r="M171" s="14"/>
      <c r="N171" s="15"/>
      <c r="O171" s="11"/>
      <c r="P171" s="14"/>
      <c r="Q171" s="17">
        <v>44249</v>
      </c>
      <c r="R171" s="9"/>
      <c r="S171" s="19" t="s">
        <v>164</v>
      </c>
      <c r="T171" s="27" t="s">
        <v>32</v>
      </c>
      <c r="V171" s="28"/>
      <c r="W171" s="28"/>
    </row>
    <row r="172" spans="1:45" s="19" customFormat="1" ht="15" customHeight="1">
      <c r="A172" s="9">
        <v>5</v>
      </c>
      <c r="B172" s="10"/>
      <c r="C172" s="9" t="s">
        <v>135</v>
      </c>
      <c r="D172" s="9"/>
      <c r="E172" s="9" t="s">
        <v>136</v>
      </c>
      <c r="F172" s="9" t="s">
        <v>165</v>
      </c>
      <c r="G172" s="9" t="s">
        <v>42</v>
      </c>
      <c r="H172" s="11">
        <v>500000</v>
      </c>
      <c r="I172" s="114">
        <v>22421.74</v>
      </c>
      <c r="J172" s="12" t="s">
        <v>30</v>
      </c>
      <c r="K172" s="13">
        <f t="shared" ref="K172:K182" si="18">H172/J172</f>
        <v>250000</v>
      </c>
      <c r="L172" s="20">
        <v>11694719</v>
      </c>
      <c r="M172" s="14">
        <f t="shared" ref="M172:M180" si="19">K172/L172</f>
        <v>2.1377170327906127E-2</v>
      </c>
      <c r="N172" s="15"/>
      <c r="O172" s="11"/>
      <c r="P172" s="14"/>
      <c r="Q172" s="17">
        <v>44226</v>
      </c>
      <c r="R172" s="9"/>
      <c r="S172" s="19" t="s">
        <v>31</v>
      </c>
      <c r="T172" s="42" t="s">
        <v>32</v>
      </c>
      <c r="U172" s="18" t="s">
        <v>38</v>
      </c>
      <c r="V172" s="28"/>
      <c r="W172" s="28"/>
    </row>
    <row r="173" spans="1:45" s="19" customFormat="1" ht="15" customHeight="1">
      <c r="A173" s="9">
        <v>5</v>
      </c>
      <c r="B173" s="10"/>
      <c r="C173" s="9" t="s">
        <v>135</v>
      </c>
      <c r="D173" s="9"/>
      <c r="E173" s="9" t="s">
        <v>136</v>
      </c>
      <c r="F173" s="9" t="s">
        <v>166</v>
      </c>
      <c r="G173" s="10" t="s">
        <v>40</v>
      </c>
      <c r="H173" s="11">
        <v>1000000</v>
      </c>
      <c r="I173" s="114">
        <v>2513.5700000000002</v>
      </c>
      <c r="J173" s="12" t="s">
        <v>30</v>
      </c>
      <c r="K173" s="13">
        <f t="shared" si="18"/>
        <v>500000</v>
      </c>
      <c r="L173" s="20">
        <v>33580650</v>
      </c>
      <c r="M173" s="14">
        <f t="shared" si="19"/>
        <v>1.4889527153286192E-2</v>
      </c>
      <c r="N173" s="15">
        <v>35000000</v>
      </c>
      <c r="O173" s="11">
        <f>N173/J173</f>
        <v>17500000</v>
      </c>
      <c r="P173" s="14">
        <f>O173/L173</f>
        <v>0.52113345036501679</v>
      </c>
      <c r="Q173" s="17">
        <v>44239</v>
      </c>
      <c r="R173" s="9"/>
      <c r="S173" s="9" t="s">
        <v>31</v>
      </c>
      <c r="T173" s="27" t="s">
        <v>32</v>
      </c>
      <c r="U173" s="27" t="s">
        <v>32</v>
      </c>
      <c r="V173" s="18"/>
      <c r="W173" s="18"/>
    </row>
    <row r="174" spans="1:45" s="19" customFormat="1" ht="15" customHeight="1">
      <c r="A174" s="9">
        <v>5</v>
      </c>
      <c r="B174" s="10"/>
      <c r="C174" s="9" t="s">
        <v>135</v>
      </c>
      <c r="D174" s="9"/>
      <c r="E174" s="9" t="s">
        <v>136</v>
      </c>
      <c r="F174" s="9" t="s">
        <v>167</v>
      </c>
      <c r="G174" s="9" t="s">
        <v>34</v>
      </c>
      <c r="H174" s="11">
        <v>10000000</v>
      </c>
      <c r="I174" s="114">
        <v>5985</v>
      </c>
      <c r="J174" s="12" t="s">
        <v>30</v>
      </c>
      <c r="K174" s="13">
        <f t="shared" si="18"/>
        <v>5000000</v>
      </c>
      <c r="L174" s="20">
        <v>28515829</v>
      </c>
      <c r="M174" s="14">
        <f t="shared" si="19"/>
        <v>0.1753412113672024</v>
      </c>
      <c r="N174" s="15"/>
      <c r="O174" s="11"/>
      <c r="P174" s="14"/>
      <c r="Q174" s="17">
        <v>44209</v>
      </c>
      <c r="R174" s="9"/>
      <c r="S174" s="9" t="s">
        <v>31</v>
      </c>
      <c r="T174" s="27" t="s">
        <v>38</v>
      </c>
      <c r="U174" s="51"/>
      <c r="V174" s="18"/>
      <c r="W174" s="18"/>
    </row>
    <row r="175" spans="1:45" s="19" customFormat="1" ht="15" customHeight="1">
      <c r="A175" s="9">
        <v>5</v>
      </c>
      <c r="B175" s="10"/>
      <c r="C175" s="9" t="s">
        <v>135</v>
      </c>
      <c r="D175" s="9"/>
      <c r="E175" s="9" t="s">
        <v>136</v>
      </c>
      <c r="F175" s="9" t="s">
        <v>168</v>
      </c>
      <c r="G175" s="10" t="s">
        <v>40</v>
      </c>
      <c r="H175" s="11">
        <v>50000000</v>
      </c>
      <c r="I175" s="114">
        <v>27.32</v>
      </c>
      <c r="J175" s="12" t="s">
        <v>30</v>
      </c>
      <c r="K175" s="13">
        <f t="shared" si="18"/>
        <v>25000000</v>
      </c>
      <c r="L175" s="13">
        <v>96462106</v>
      </c>
      <c r="M175" s="14">
        <f t="shared" si="19"/>
        <v>0.25916912906711781</v>
      </c>
      <c r="N175" s="15">
        <v>100000000</v>
      </c>
      <c r="O175" s="11">
        <f>N175/J175</f>
        <v>50000000</v>
      </c>
      <c r="P175" s="14">
        <f>O175/L175</f>
        <v>0.51833825813423562</v>
      </c>
      <c r="Q175" s="17">
        <v>44253</v>
      </c>
      <c r="R175" s="9"/>
      <c r="S175" s="19" t="s">
        <v>31</v>
      </c>
      <c r="T175" s="27" t="s">
        <v>32</v>
      </c>
      <c r="V175" s="28"/>
      <c r="W175" s="28"/>
    </row>
    <row r="176" spans="1:45" s="34" customFormat="1" ht="15" customHeight="1">
      <c r="A176" s="122">
        <v>6</v>
      </c>
      <c r="B176" s="131" t="s">
        <v>169</v>
      </c>
      <c r="C176" s="122" t="s">
        <v>170</v>
      </c>
      <c r="D176" s="122"/>
      <c r="E176" s="122" t="s">
        <v>171</v>
      </c>
      <c r="F176" s="122" t="s">
        <v>28</v>
      </c>
      <c r="G176" s="122" t="s">
        <v>29</v>
      </c>
      <c r="H176" s="123">
        <v>220000000</v>
      </c>
      <c r="I176" s="124">
        <v>3208.59</v>
      </c>
      <c r="J176" s="125" t="s">
        <v>172</v>
      </c>
      <c r="K176" s="126">
        <f t="shared" si="18"/>
        <v>220000000</v>
      </c>
      <c r="L176" s="126">
        <v>1359998350</v>
      </c>
      <c r="M176" s="32">
        <f t="shared" si="19"/>
        <v>0.16176490214124156</v>
      </c>
      <c r="N176" s="132">
        <v>180000000</v>
      </c>
      <c r="O176" s="123">
        <f>N176/J176</f>
        <v>180000000</v>
      </c>
      <c r="P176" s="32">
        <f>O176/L176</f>
        <v>0.13235310175192491</v>
      </c>
      <c r="Q176" s="122"/>
      <c r="R176" s="122"/>
      <c r="S176" s="122" t="s">
        <v>31</v>
      </c>
      <c r="T176" s="128" t="s">
        <v>32</v>
      </c>
      <c r="U176" s="128" t="s">
        <v>32</v>
      </c>
      <c r="V176" s="129" t="s">
        <v>32</v>
      </c>
      <c r="W176" s="129"/>
      <c r="X176" s="130"/>
      <c r="Y176" s="130"/>
      <c r="Z176" s="130"/>
      <c r="AA176" s="130"/>
      <c r="AB176" s="130"/>
      <c r="AC176" s="130"/>
      <c r="AD176" s="130"/>
      <c r="AE176" s="130"/>
      <c r="AF176" s="130"/>
      <c r="AG176" s="130"/>
      <c r="AH176" s="130"/>
      <c r="AI176" s="130"/>
      <c r="AJ176" s="130"/>
      <c r="AK176" s="130"/>
      <c r="AL176" s="130"/>
      <c r="AM176" s="130"/>
      <c r="AN176" s="130"/>
      <c r="AO176" s="130"/>
      <c r="AP176" s="130"/>
      <c r="AQ176" s="130"/>
      <c r="AR176" s="130"/>
      <c r="AS176" s="130"/>
    </row>
    <row r="177" spans="1:45" s="34" customFormat="1" ht="15" customHeight="1">
      <c r="A177" s="122">
        <v>6</v>
      </c>
      <c r="B177" s="131"/>
      <c r="C177" s="122" t="s">
        <v>170</v>
      </c>
      <c r="D177" s="122"/>
      <c r="E177" s="122" t="s">
        <v>171</v>
      </c>
      <c r="F177" s="122" t="s">
        <v>102</v>
      </c>
      <c r="G177" s="122" t="s">
        <v>34</v>
      </c>
      <c r="H177" s="123">
        <v>38000000</v>
      </c>
      <c r="I177" s="124">
        <v>62068.32</v>
      </c>
      <c r="J177" s="125" t="s">
        <v>172</v>
      </c>
      <c r="K177" s="126">
        <f t="shared" si="18"/>
        <v>38000000</v>
      </c>
      <c r="L177" s="126">
        <v>211049527</v>
      </c>
      <c r="M177" s="32">
        <f t="shared" si="19"/>
        <v>0.18005252387985687</v>
      </c>
      <c r="N177" s="132"/>
      <c r="O177" s="123"/>
      <c r="P177" s="32"/>
      <c r="Q177" s="122"/>
      <c r="R177" s="122"/>
      <c r="S177" s="122" t="s">
        <v>47</v>
      </c>
      <c r="T177" s="128" t="s">
        <v>32</v>
      </c>
      <c r="U177" s="128"/>
      <c r="V177" s="129"/>
      <c r="W177" s="129"/>
      <c r="X177" s="130"/>
      <c r="Y177" s="130"/>
      <c r="Z177" s="130"/>
      <c r="AA177" s="130"/>
      <c r="AB177" s="130"/>
      <c r="AC177" s="130"/>
      <c r="AD177" s="130"/>
      <c r="AE177" s="130"/>
      <c r="AF177" s="130"/>
      <c r="AG177" s="130"/>
      <c r="AH177" s="130"/>
      <c r="AI177" s="130"/>
      <c r="AJ177" s="130"/>
      <c r="AK177" s="130"/>
      <c r="AL177" s="130"/>
      <c r="AM177" s="130"/>
      <c r="AN177" s="130"/>
      <c r="AO177" s="130"/>
      <c r="AP177" s="130"/>
      <c r="AQ177" s="130"/>
      <c r="AR177" s="130"/>
      <c r="AS177" s="130"/>
    </row>
    <row r="178" spans="1:45" s="34" customFormat="1" ht="15" customHeight="1">
      <c r="A178" s="122">
        <v>6</v>
      </c>
      <c r="B178" s="133"/>
      <c r="C178" s="122" t="s">
        <v>170</v>
      </c>
      <c r="D178" s="122"/>
      <c r="E178" s="122" t="s">
        <v>171</v>
      </c>
      <c r="F178" s="122" t="s">
        <v>49</v>
      </c>
      <c r="G178" s="122" t="s">
        <v>37</v>
      </c>
      <c r="H178" s="123">
        <v>10000000</v>
      </c>
      <c r="I178" s="124">
        <v>27429.33</v>
      </c>
      <c r="J178" s="125" t="s">
        <v>172</v>
      </c>
      <c r="K178" s="126">
        <f t="shared" si="18"/>
        <v>10000000</v>
      </c>
      <c r="L178" s="126">
        <v>37589262</v>
      </c>
      <c r="M178" s="32">
        <f t="shared" si="19"/>
        <v>0.26603342199163155</v>
      </c>
      <c r="N178" s="132">
        <v>28000000</v>
      </c>
      <c r="O178" s="123">
        <f>N178/J178</f>
        <v>28000000</v>
      </c>
      <c r="P178" s="32">
        <f>O178/L178</f>
        <v>0.74489358157656838</v>
      </c>
      <c r="Q178" s="134">
        <v>44260</v>
      </c>
      <c r="R178" s="122"/>
      <c r="S178" s="122" t="s">
        <v>31</v>
      </c>
      <c r="T178" s="128" t="s">
        <v>38</v>
      </c>
      <c r="U178" s="129" t="s">
        <v>32</v>
      </c>
      <c r="V178" s="129"/>
      <c r="W178" s="129"/>
      <c r="X178" s="130"/>
      <c r="Y178" s="130"/>
      <c r="Z178" s="130"/>
      <c r="AA178" s="130"/>
      <c r="AB178" s="130"/>
      <c r="AC178" s="130"/>
      <c r="AD178" s="130"/>
      <c r="AE178" s="130"/>
      <c r="AF178" s="130"/>
      <c r="AG178" s="130"/>
      <c r="AH178" s="130"/>
      <c r="AI178" s="130"/>
      <c r="AJ178" s="130"/>
      <c r="AK178" s="130"/>
      <c r="AL178" s="130"/>
      <c r="AM178" s="130"/>
      <c r="AN178" s="130"/>
      <c r="AO178" s="130"/>
      <c r="AP178" s="130"/>
      <c r="AQ178" s="130"/>
      <c r="AR178" s="130"/>
      <c r="AS178" s="130"/>
    </row>
    <row r="179" spans="1:45" s="34" customFormat="1" ht="15" customHeight="1">
      <c r="A179" s="122">
        <v>6</v>
      </c>
      <c r="B179" s="131"/>
      <c r="C179" s="122" t="s">
        <v>170</v>
      </c>
      <c r="D179" s="122"/>
      <c r="E179" s="122" t="s">
        <v>171</v>
      </c>
      <c r="F179" s="122" t="s">
        <v>50</v>
      </c>
      <c r="G179" s="122" t="s">
        <v>37</v>
      </c>
      <c r="H179" s="123">
        <v>4000000</v>
      </c>
      <c r="I179" s="124">
        <v>54562.18</v>
      </c>
      <c r="J179" s="125" t="s">
        <v>172</v>
      </c>
      <c r="K179" s="126">
        <f t="shared" si="18"/>
        <v>4000000</v>
      </c>
      <c r="L179" s="126">
        <v>18952038</v>
      </c>
      <c r="M179" s="32">
        <f t="shared" si="19"/>
        <v>0.21105909559700123</v>
      </c>
      <c r="N179" s="132"/>
      <c r="O179" s="123"/>
      <c r="P179" s="32"/>
      <c r="Q179" s="122"/>
      <c r="R179" s="122"/>
      <c r="S179" s="122" t="s">
        <v>31</v>
      </c>
      <c r="T179" s="128" t="s">
        <v>32</v>
      </c>
      <c r="U179" s="129"/>
      <c r="V179" s="129"/>
      <c r="W179" s="129"/>
      <c r="X179" s="130"/>
      <c r="Y179" s="130"/>
      <c r="Z179" s="130"/>
      <c r="AA179" s="130"/>
      <c r="AB179" s="130"/>
      <c r="AC179" s="130"/>
      <c r="AD179" s="130"/>
      <c r="AE179" s="130"/>
      <c r="AF179" s="130"/>
      <c r="AG179" s="130"/>
      <c r="AH179" s="130"/>
      <c r="AI179" s="130"/>
      <c r="AJ179" s="130"/>
      <c r="AK179" s="130"/>
      <c r="AL179" s="130"/>
      <c r="AM179" s="130"/>
      <c r="AN179" s="130"/>
      <c r="AO179" s="130"/>
      <c r="AP179" s="130"/>
      <c r="AQ179" s="130"/>
      <c r="AR179" s="130"/>
      <c r="AS179" s="130"/>
    </row>
    <row r="180" spans="1:45" s="34" customFormat="1" ht="15" customHeight="1">
      <c r="A180" s="122">
        <v>6</v>
      </c>
      <c r="B180" s="131"/>
      <c r="C180" s="122" t="s">
        <v>170</v>
      </c>
      <c r="D180" s="122"/>
      <c r="E180" s="122" t="s">
        <v>171</v>
      </c>
      <c r="F180" s="122" t="s">
        <v>52</v>
      </c>
      <c r="G180" s="122" t="s">
        <v>34</v>
      </c>
      <c r="H180" s="123">
        <v>9000000</v>
      </c>
      <c r="I180" s="124">
        <v>48731.85</v>
      </c>
      <c r="J180" s="125" t="s">
        <v>172</v>
      </c>
      <c r="K180" s="126">
        <f t="shared" si="18"/>
        <v>9000000</v>
      </c>
      <c r="L180" s="36">
        <v>50339443</v>
      </c>
      <c r="M180" s="32">
        <f t="shared" si="19"/>
        <v>0.17878624521133457</v>
      </c>
      <c r="N180" s="132"/>
      <c r="O180" s="123"/>
      <c r="P180" s="32"/>
      <c r="Q180" s="122"/>
      <c r="R180" s="122"/>
      <c r="S180" s="122" t="s">
        <v>31</v>
      </c>
      <c r="T180" s="129" t="s">
        <v>32</v>
      </c>
      <c r="U180" s="130"/>
      <c r="V180" s="129"/>
      <c r="W180" s="129"/>
      <c r="X180" s="130"/>
      <c r="Y180" s="130"/>
      <c r="Z180" s="130"/>
      <c r="AA180" s="130"/>
      <c r="AB180" s="130"/>
      <c r="AC180" s="130"/>
      <c r="AD180" s="130"/>
      <c r="AE180" s="130"/>
      <c r="AF180" s="130"/>
      <c r="AG180" s="130"/>
      <c r="AH180" s="130"/>
      <c r="AI180" s="130"/>
      <c r="AJ180" s="130"/>
      <c r="AK180" s="130"/>
      <c r="AL180" s="130"/>
      <c r="AM180" s="130"/>
      <c r="AN180" s="130"/>
      <c r="AO180" s="130"/>
      <c r="AP180" s="130"/>
      <c r="AQ180" s="130"/>
      <c r="AR180" s="130"/>
      <c r="AS180" s="130"/>
    </row>
    <row r="181" spans="1:45" s="34" customFormat="1" ht="15" customHeight="1">
      <c r="A181" s="122">
        <v>6</v>
      </c>
      <c r="B181" s="131"/>
      <c r="C181" s="122" t="s">
        <v>170</v>
      </c>
      <c r="D181" s="122"/>
      <c r="E181" s="122" t="s">
        <v>171</v>
      </c>
      <c r="F181" s="122" t="s">
        <v>105</v>
      </c>
      <c r="G181" s="122" t="s">
        <v>106</v>
      </c>
      <c r="H181" s="123">
        <v>500000000</v>
      </c>
      <c r="I181" s="124"/>
      <c r="J181" s="125" t="s">
        <v>172</v>
      </c>
      <c r="K181" s="126">
        <f t="shared" si="18"/>
        <v>500000000</v>
      </c>
      <c r="L181" s="36"/>
      <c r="M181" s="32"/>
      <c r="N181" s="132"/>
      <c r="O181" s="123"/>
      <c r="P181" s="32"/>
      <c r="Q181" s="134">
        <v>44267</v>
      </c>
      <c r="R181" s="122"/>
      <c r="S181" s="122" t="s">
        <v>31</v>
      </c>
      <c r="T181" s="128" t="s">
        <v>32</v>
      </c>
      <c r="U181" s="129"/>
      <c r="V181" s="129"/>
      <c r="W181" s="129"/>
      <c r="X181" s="130"/>
      <c r="Y181" s="130"/>
      <c r="Z181" s="130"/>
      <c r="AA181" s="130"/>
      <c r="AB181" s="130"/>
      <c r="AC181" s="130"/>
      <c r="AD181" s="130"/>
      <c r="AE181" s="130"/>
      <c r="AF181" s="130"/>
      <c r="AG181" s="130"/>
      <c r="AH181" s="130"/>
      <c r="AI181" s="130"/>
      <c r="AJ181" s="130"/>
      <c r="AK181" s="130"/>
      <c r="AL181" s="130"/>
      <c r="AM181" s="130"/>
      <c r="AN181" s="130"/>
      <c r="AO181" s="130"/>
      <c r="AP181" s="130"/>
      <c r="AQ181" s="130"/>
      <c r="AR181" s="130"/>
      <c r="AS181" s="130"/>
    </row>
    <row r="182" spans="1:45" s="34" customFormat="1" ht="15" customHeight="1">
      <c r="A182" s="122">
        <v>6</v>
      </c>
      <c r="B182" s="133"/>
      <c r="C182" s="122" t="s">
        <v>170</v>
      </c>
      <c r="D182" s="122"/>
      <c r="E182" s="122" t="s">
        <v>171</v>
      </c>
      <c r="F182" s="122" t="s">
        <v>60</v>
      </c>
      <c r="G182" s="122" t="s">
        <v>37</v>
      </c>
      <c r="H182" s="123">
        <v>200000000</v>
      </c>
      <c r="I182" s="124">
        <v>62313.46</v>
      </c>
      <c r="J182" s="125" t="s">
        <v>172</v>
      </c>
      <c r="K182" s="126">
        <f t="shared" si="18"/>
        <v>200000000</v>
      </c>
      <c r="L182" s="126">
        <v>447512041</v>
      </c>
      <c r="M182" s="32">
        <f>K182/L182</f>
        <v>0.44691534903303304</v>
      </c>
      <c r="N182" s="132">
        <v>200000000</v>
      </c>
      <c r="O182" s="123">
        <f>N182/J182</f>
        <v>200000000</v>
      </c>
      <c r="P182" s="32">
        <f>O182/L182</f>
        <v>0.44691534903303304</v>
      </c>
      <c r="Q182" s="134">
        <v>44266</v>
      </c>
      <c r="R182" s="122"/>
      <c r="S182" s="122" t="s">
        <v>31</v>
      </c>
      <c r="T182" s="128" t="s">
        <v>32</v>
      </c>
      <c r="U182" s="129"/>
      <c r="V182" s="129"/>
      <c r="W182" s="129"/>
      <c r="X182" s="130"/>
      <c r="Y182" s="130"/>
      <c r="Z182" s="130"/>
      <c r="AA182" s="130"/>
      <c r="AB182" s="130"/>
      <c r="AC182" s="130"/>
      <c r="AD182" s="130"/>
      <c r="AE182" s="130"/>
      <c r="AF182" s="130"/>
      <c r="AG182" s="130"/>
      <c r="AH182" s="130"/>
      <c r="AI182" s="130"/>
      <c r="AJ182" s="130"/>
      <c r="AK182" s="130"/>
      <c r="AL182" s="130"/>
      <c r="AM182" s="130"/>
      <c r="AN182" s="130"/>
      <c r="AO182" s="130"/>
      <c r="AP182" s="130"/>
      <c r="AQ182" s="130"/>
      <c r="AR182" s="130"/>
      <c r="AS182" s="130"/>
    </row>
    <row r="183" spans="1:45" s="34" customFormat="1" ht="15" customHeight="1">
      <c r="A183" s="122">
        <v>6</v>
      </c>
      <c r="B183" s="131"/>
      <c r="C183" s="122" t="s">
        <v>170</v>
      </c>
      <c r="D183" s="122"/>
      <c r="E183" s="122" t="s">
        <v>171</v>
      </c>
      <c r="F183" s="122" t="s">
        <v>79</v>
      </c>
      <c r="G183" s="122" t="s">
        <v>34</v>
      </c>
      <c r="H183" s="123"/>
      <c r="I183" s="124">
        <v>17543.09</v>
      </c>
      <c r="J183" s="125" t="s">
        <v>172</v>
      </c>
      <c r="K183" s="126"/>
      <c r="L183" s="36">
        <v>127575529</v>
      </c>
      <c r="M183" s="32"/>
      <c r="N183" s="132">
        <v>22000000</v>
      </c>
      <c r="O183" s="123">
        <f>N183/J183</f>
        <v>22000000</v>
      </c>
      <c r="P183" s="32">
        <f>O183/L183</f>
        <v>0.17244686479019028</v>
      </c>
      <c r="Q183" s="122"/>
      <c r="R183" s="122"/>
      <c r="S183" s="122" t="s">
        <v>74</v>
      </c>
      <c r="T183" s="128" t="s">
        <v>38</v>
      </c>
      <c r="U183" s="41"/>
      <c r="V183" s="41"/>
      <c r="W183" s="41"/>
      <c r="X183" s="130"/>
      <c r="Y183" s="130"/>
      <c r="Z183" s="130"/>
      <c r="AA183" s="130"/>
      <c r="AB183" s="130"/>
      <c r="AC183" s="130"/>
      <c r="AD183" s="130"/>
      <c r="AE183" s="130"/>
      <c r="AF183" s="130"/>
      <c r="AG183" s="130"/>
      <c r="AH183" s="130"/>
      <c r="AI183" s="130"/>
      <c r="AJ183" s="130"/>
      <c r="AK183" s="130"/>
      <c r="AL183" s="130"/>
      <c r="AM183" s="130"/>
      <c r="AN183" s="130"/>
      <c r="AO183" s="130"/>
      <c r="AP183" s="130"/>
      <c r="AQ183" s="130"/>
      <c r="AR183" s="130"/>
      <c r="AS183" s="130"/>
    </row>
    <row r="184" spans="1:45" s="34" customFormat="1" ht="15" customHeight="1">
      <c r="A184" s="122">
        <v>6</v>
      </c>
      <c r="B184" s="131"/>
      <c r="C184" s="122" t="s">
        <v>170</v>
      </c>
      <c r="D184" s="122"/>
      <c r="E184" s="122" t="s">
        <v>171</v>
      </c>
      <c r="F184" s="122" t="s">
        <v>83</v>
      </c>
      <c r="G184" s="122" t="s">
        <v>37</v>
      </c>
      <c r="H184" s="123">
        <v>2000000</v>
      </c>
      <c r="I184" s="124">
        <v>529.84</v>
      </c>
      <c r="J184" s="125" t="s">
        <v>172</v>
      </c>
      <c r="K184" s="126">
        <f>H184/J184</f>
        <v>2000000</v>
      </c>
      <c r="L184" s="126">
        <v>4917000</v>
      </c>
      <c r="M184" s="32">
        <f>K184/L184</f>
        <v>0.40675208460443357</v>
      </c>
      <c r="N184" s="132">
        <v>3000000</v>
      </c>
      <c r="O184" s="123">
        <f>N184/J184</f>
        <v>3000000</v>
      </c>
      <c r="P184" s="32">
        <f>O184/L184</f>
        <v>0.61012812690665041</v>
      </c>
      <c r="Q184" s="122"/>
      <c r="R184" s="122"/>
      <c r="S184" s="122" t="s">
        <v>31</v>
      </c>
      <c r="T184" s="128" t="s">
        <v>32</v>
      </c>
      <c r="U184" s="129"/>
      <c r="V184" s="129"/>
      <c r="W184" s="129"/>
      <c r="X184" s="130"/>
      <c r="Y184" s="130"/>
      <c r="Z184" s="130"/>
      <c r="AA184" s="130"/>
      <c r="AB184" s="130"/>
      <c r="AC184" s="130"/>
      <c r="AD184" s="130"/>
      <c r="AE184" s="130"/>
      <c r="AF184" s="130"/>
      <c r="AG184" s="130"/>
      <c r="AH184" s="130"/>
      <c r="AI184" s="130"/>
      <c r="AJ184" s="130"/>
      <c r="AK184" s="130"/>
      <c r="AL184" s="130"/>
      <c r="AM184" s="130"/>
      <c r="AN184" s="130"/>
      <c r="AO184" s="130"/>
      <c r="AP184" s="130"/>
      <c r="AQ184" s="130"/>
      <c r="AR184" s="130"/>
      <c r="AS184" s="130"/>
    </row>
    <row r="185" spans="1:45" s="34" customFormat="1" ht="15" customHeight="1">
      <c r="A185" s="122">
        <v>6</v>
      </c>
      <c r="B185" s="131"/>
      <c r="C185" s="122" t="s">
        <v>170</v>
      </c>
      <c r="D185" s="122"/>
      <c r="E185" s="122" t="s">
        <v>171</v>
      </c>
      <c r="F185" s="122" t="s">
        <v>86</v>
      </c>
      <c r="G185" s="122" t="s">
        <v>34</v>
      </c>
      <c r="H185" s="123"/>
      <c r="I185" s="124">
        <v>48483.58</v>
      </c>
      <c r="J185" s="125" t="s">
        <v>172</v>
      </c>
      <c r="K185" s="126"/>
      <c r="L185" s="126">
        <v>32510453</v>
      </c>
      <c r="M185" s="32"/>
      <c r="N185" s="132">
        <v>5000000</v>
      </c>
      <c r="O185" s="123">
        <f>N185/J185</f>
        <v>5000000</v>
      </c>
      <c r="P185" s="32">
        <f>O185/L185</f>
        <v>0.15379668809905539</v>
      </c>
      <c r="Q185" s="122"/>
      <c r="R185" s="122"/>
      <c r="S185" s="122" t="s">
        <v>74</v>
      </c>
      <c r="T185" s="128" t="s">
        <v>38</v>
      </c>
      <c r="U185" s="128"/>
      <c r="V185" s="129"/>
      <c r="W185" s="129"/>
      <c r="X185" s="130"/>
      <c r="Y185" s="130"/>
      <c r="Z185" s="130"/>
      <c r="AA185" s="130"/>
      <c r="AB185" s="130"/>
      <c r="AC185" s="130"/>
      <c r="AD185" s="130"/>
      <c r="AE185" s="130"/>
      <c r="AF185" s="130"/>
      <c r="AG185" s="130"/>
      <c r="AH185" s="130"/>
      <c r="AI185" s="130"/>
      <c r="AJ185" s="130"/>
      <c r="AK185" s="130"/>
      <c r="AL185" s="130"/>
      <c r="AM185" s="130"/>
      <c r="AN185" s="130"/>
      <c r="AO185" s="130"/>
      <c r="AP185" s="130"/>
      <c r="AQ185" s="130"/>
      <c r="AR185" s="130"/>
      <c r="AS185" s="130"/>
    </row>
    <row r="186" spans="1:45" s="34" customFormat="1" ht="15" customHeight="1">
      <c r="A186" s="122">
        <v>6</v>
      </c>
      <c r="B186" s="131"/>
      <c r="C186" s="122" t="s">
        <v>170</v>
      </c>
      <c r="D186" s="122"/>
      <c r="E186" s="122" t="s">
        <v>171</v>
      </c>
      <c r="F186" s="122" t="s">
        <v>87</v>
      </c>
      <c r="G186" s="122" t="s">
        <v>40</v>
      </c>
      <c r="H186" s="123">
        <v>5000000</v>
      </c>
      <c r="I186" s="124">
        <v>7475.41</v>
      </c>
      <c r="J186" s="125" t="s">
        <v>172</v>
      </c>
      <c r="K186" s="126">
        <f t="shared" ref="K186:K196" si="20">H186/J186</f>
        <v>5000000</v>
      </c>
      <c r="L186" s="126">
        <v>108116615</v>
      </c>
      <c r="M186" s="32">
        <f t="shared" ref="M186:M191" si="21">K186/L186</f>
        <v>4.6246360931666237E-2</v>
      </c>
      <c r="N186" s="132"/>
      <c r="O186" s="123"/>
      <c r="P186" s="32"/>
      <c r="Q186" s="122"/>
      <c r="R186" s="122"/>
      <c r="S186" s="122" t="s">
        <v>31</v>
      </c>
      <c r="T186" s="128" t="s">
        <v>32</v>
      </c>
      <c r="U186" s="128"/>
      <c r="V186" s="129"/>
      <c r="W186" s="129"/>
      <c r="X186" s="130"/>
      <c r="Y186" s="130"/>
      <c r="Z186" s="130"/>
      <c r="AA186" s="130"/>
      <c r="AB186" s="130"/>
      <c r="AC186" s="130"/>
      <c r="AD186" s="130"/>
      <c r="AE186" s="130"/>
      <c r="AF186" s="130"/>
      <c r="AG186" s="130"/>
      <c r="AH186" s="130"/>
      <c r="AI186" s="130"/>
      <c r="AJ186" s="130"/>
      <c r="AK186" s="130"/>
      <c r="AL186" s="130"/>
      <c r="AM186" s="130"/>
      <c r="AN186" s="130"/>
      <c r="AO186" s="130"/>
      <c r="AP186" s="130"/>
      <c r="AQ186" s="130"/>
      <c r="AR186" s="130"/>
      <c r="AS186" s="130"/>
    </row>
    <row r="187" spans="1:45" s="34" customFormat="1" ht="15" customHeight="1">
      <c r="A187" s="122">
        <v>6</v>
      </c>
      <c r="B187" s="131"/>
      <c r="C187" s="122" t="s">
        <v>170</v>
      </c>
      <c r="D187" s="122"/>
      <c r="E187" s="122" t="s">
        <v>171</v>
      </c>
      <c r="F187" s="122" t="s">
        <v>162</v>
      </c>
      <c r="G187" s="122" t="s">
        <v>34</v>
      </c>
      <c r="H187" s="123">
        <v>11000000</v>
      </c>
      <c r="I187" s="124">
        <v>26195.3</v>
      </c>
      <c r="J187" s="125" t="s">
        <v>172</v>
      </c>
      <c r="K187" s="126">
        <f t="shared" si="20"/>
        <v>11000000</v>
      </c>
      <c r="L187" s="126">
        <v>58558270</v>
      </c>
      <c r="M187" s="32">
        <f t="shared" si="21"/>
        <v>0.1878470794987625</v>
      </c>
      <c r="N187" s="132">
        <v>20000000</v>
      </c>
      <c r="O187" s="123">
        <f>N187/J187</f>
        <v>20000000</v>
      </c>
      <c r="P187" s="32">
        <f>O187/L187</f>
        <v>0.34154014454320458</v>
      </c>
      <c r="Q187" s="134"/>
      <c r="R187" s="122"/>
      <c r="S187" s="122" t="s">
        <v>31</v>
      </c>
      <c r="T187" s="129" t="s">
        <v>38</v>
      </c>
      <c r="U187" s="129"/>
      <c r="V187" s="129"/>
      <c r="W187" s="129"/>
      <c r="X187" s="130"/>
      <c r="Y187" s="130"/>
      <c r="Z187" s="130"/>
      <c r="AA187" s="130"/>
      <c r="AB187" s="130"/>
      <c r="AC187" s="130"/>
      <c r="AD187" s="130"/>
      <c r="AE187" s="130"/>
      <c r="AF187" s="130"/>
      <c r="AG187" s="130"/>
      <c r="AH187" s="130"/>
      <c r="AI187" s="130"/>
      <c r="AJ187" s="130"/>
      <c r="AK187" s="130"/>
      <c r="AL187" s="130"/>
      <c r="AM187" s="130"/>
      <c r="AN187" s="130"/>
      <c r="AO187" s="130"/>
      <c r="AP187" s="130"/>
      <c r="AQ187" s="130"/>
      <c r="AR187" s="130"/>
      <c r="AS187" s="130"/>
    </row>
    <row r="188" spans="1:45" s="34" customFormat="1" ht="15" customHeight="1">
      <c r="A188" s="122">
        <v>6</v>
      </c>
      <c r="B188" s="131"/>
      <c r="C188" s="122" t="s">
        <v>170</v>
      </c>
      <c r="D188" s="122"/>
      <c r="E188" s="122" t="s">
        <v>171</v>
      </c>
      <c r="F188" s="122" t="s">
        <v>133</v>
      </c>
      <c r="G188" s="122" t="s">
        <v>37</v>
      </c>
      <c r="H188" s="123">
        <v>6000000</v>
      </c>
      <c r="I188" s="124">
        <v>2098.69</v>
      </c>
      <c r="J188" s="125" t="s">
        <v>172</v>
      </c>
      <c r="K188" s="126">
        <f t="shared" si="20"/>
        <v>6000000</v>
      </c>
      <c r="L188" s="126">
        <v>51709098</v>
      </c>
      <c r="M188" s="32">
        <f t="shared" si="21"/>
        <v>0.1160337393624619</v>
      </c>
      <c r="N188" s="132"/>
      <c r="O188" s="123"/>
      <c r="P188" s="32"/>
      <c r="Q188" s="122"/>
      <c r="R188" s="122"/>
      <c r="S188" s="122" t="s">
        <v>31</v>
      </c>
      <c r="T188" s="128" t="s">
        <v>32</v>
      </c>
      <c r="U188" s="129" t="s">
        <v>32</v>
      </c>
      <c r="V188" s="129"/>
      <c r="W188" s="129"/>
      <c r="X188" s="130"/>
      <c r="Y188" s="130"/>
      <c r="Z188" s="130"/>
      <c r="AA188" s="130"/>
      <c r="AB188" s="130"/>
      <c r="AC188" s="130"/>
      <c r="AD188" s="130"/>
      <c r="AE188" s="130"/>
      <c r="AF188" s="130"/>
      <c r="AG188" s="130"/>
      <c r="AH188" s="130"/>
      <c r="AI188" s="130"/>
      <c r="AJ188" s="130"/>
      <c r="AK188" s="130"/>
      <c r="AL188" s="130"/>
      <c r="AM188" s="130"/>
      <c r="AN188" s="130"/>
      <c r="AO188" s="130"/>
      <c r="AP188" s="130"/>
      <c r="AQ188" s="130"/>
      <c r="AR188" s="130"/>
      <c r="AS188" s="130"/>
    </row>
    <row r="189" spans="1:45" s="34" customFormat="1" ht="15" customHeight="1">
      <c r="A189" s="122">
        <v>6</v>
      </c>
      <c r="B189" s="131"/>
      <c r="C189" s="122" t="s">
        <v>170</v>
      </c>
      <c r="D189" s="122"/>
      <c r="E189" s="122" t="s">
        <v>171</v>
      </c>
      <c r="F189" s="122" t="s">
        <v>27</v>
      </c>
      <c r="G189" s="122" t="s">
        <v>37</v>
      </c>
      <c r="H189" s="123">
        <v>30000000</v>
      </c>
      <c r="I189" s="124">
        <v>64546.879999999997</v>
      </c>
      <c r="J189" s="125" t="s">
        <v>172</v>
      </c>
      <c r="K189" s="126">
        <f t="shared" si="20"/>
        <v>30000000</v>
      </c>
      <c r="L189" s="126">
        <v>66834405</v>
      </c>
      <c r="M189" s="32">
        <f t="shared" si="21"/>
        <v>0.44887060788526506</v>
      </c>
      <c r="N189" s="132">
        <v>22000000</v>
      </c>
      <c r="O189" s="123">
        <f>N189/J189</f>
        <v>22000000</v>
      </c>
      <c r="P189" s="32">
        <f>O189/L189</f>
        <v>0.32917177911586104</v>
      </c>
      <c r="Q189" s="122"/>
      <c r="R189" s="122"/>
      <c r="S189" s="122" t="s">
        <v>31</v>
      </c>
      <c r="T189" s="128" t="s">
        <v>32</v>
      </c>
      <c r="U189" s="129"/>
      <c r="V189" s="129"/>
      <c r="W189" s="129"/>
      <c r="X189" s="130"/>
      <c r="Y189" s="130"/>
      <c r="Z189" s="130"/>
      <c r="AA189" s="130"/>
      <c r="AB189" s="130"/>
      <c r="AC189" s="130"/>
      <c r="AD189" s="130"/>
      <c r="AE189" s="130"/>
      <c r="AF189" s="130"/>
      <c r="AG189" s="130"/>
      <c r="AH189" s="130"/>
      <c r="AI189" s="130"/>
      <c r="AJ189" s="130"/>
      <c r="AK189" s="130"/>
      <c r="AL189" s="130"/>
      <c r="AM189" s="130"/>
      <c r="AN189" s="130"/>
      <c r="AO189" s="130"/>
      <c r="AP189" s="130"/>
      <c r="AQ189" s="130"/>
      <c r="AR189" s="130"/>
      <c r="AS189" s="130"/>
    </row>
    <row r="190" spans="1:45" s="34" customFormat="1" ht="15" customHeight="1">
      <c r="A190" s="122">
        <v>6</v>
      </c>
      <c r="B190" s="133"/>
      <c r="C190" s="122" t="s">
        <v>170</v>
      </c>
      <c r="D190" s="122"/>
      <c r="E190" s="122" t="s">
        <v>171</v>
      </c>
      <c r="F190" s="122" t="s">
        <v>97</v>
      </c>
      <c r="G190" s="122" t="s">
        <v>37</v>
      </c>
      <c r="H190" s="123">
        <v>100000000</v>
      </c>
      <c r="I190" s="124">
        <v>93420.36</v>
      </c>
      <c r="J190" s="125" t="s">
        <v>172</v>
      </c>
      <c r="K190" s="126">
        <f t="shared" si="20"/>
        <v>100000000</v>
      </c>
      <c r="L190" s="126">
        <v>328239523</v>
      </c>
      <c r="M190" s="32">
        <f t="shared" si="21"/>
        <v>0.3046555731193894</v>
      </c>
      <c r="N190" s="132">
        <v>200000000</v>
      </c>
      <c r="O190" s="123">
        <f>N190/J190</f>
        <v>200000000</v>
      </c>
      <c r="P190" s="32">
        <f>O190/L190</f>
        <v>0.6093111462387788</v>
      </c>
      <c r="Q190" s="134">
        <v>44254</v>
      </c>
      <c r="R190" s="122"/>
      <c r="S190" s="122" t="s">
        <v>31</v>
      </c>
      <c r="T190" s="129" t="s">
        <v>38</v>
      </c>
      <c r="U190" s="129"/>
      <c r="V190" s="129"/>
      <c r="W190" s="129"/>
      <c r="X190" s="130"/>
      <c r="Y190" s="130"/>
      <c r="Z190" s="130"/>
      <c r="AA190" s="130"/>
      <c r="AB190" s="130"/>
      <c r="AC190" s="130"/>
      <c r="AD190" s="130"/>
      <c r="AE190" s="130"/>
      <c r="AF190" s="130"/>
      <c r="AG190" s="130"/>
      <c r="AH190" s="130"/>
      <c r="AI190" s="130"/>
      <c r="AJ190" s="130"/>
      <c r="AK190" s="130"/>
      <c r="AL190" s="130"/>
      <c r="AM190" s="130"/>
      <c r="AN190" s="130"/>
      <c r="AO190" s="130"/>
      <c r="AP190" s="130"/>
      <c r="AQ190" s="130"/>
      <c r="AR190" s="130"/>
      <c r="AS190" s="130"/>
    </row>
    <row r="191" spans="1:45" s="19" customFormat="1" ht="15" customHeight="1">
      <c r="A191" s="9">
        <v>7</v>
      </c>
      <c r="B191" s="10"/>
      <c r="C191" s="9" t="s">
        <v>173</v>
      </c>
      <c r="D191" s="9"/>
      <c r="E191" s="9" t="s">
        <v>174</v>
      </c>
      <c r="F191" s="9" t="s">
        <v>49</v>
      </c>
      <c r="G191" s="9" t="s">
        <v>37</v>
      </c>
      <c r="H191" s="11">
        <v>72000000</v>
      </c>
      <c r="I191" s="114">
        <v>27429.33</v>
      </c>
      <c r="J191" s="12" t="s">
        <v>30</v>
      </c>
      <c r="K191" s="13">
        <f t="shared" si="20"/>
        <v>36000000</v>
      </c>
      <c r="L191" s="13">
        <v>37589262</v>
      </c>
      <c r="M191" s="14">
        <f t="shared" si="21"/>
        <v>0.95772031916987355</v>
      </c>
      <c r="N191" s="15"/>
      <c r="O191" s="11"/>
      <c r="P191" s="14"/>
      <c r="Q191" s="9"/>
      <c r="R191" s="9"/>
      <c r="S191" s="9" t="s">
        <v>31</v>
      </c>
      <c r="T191" s="27" t="s">
        <v>32</v>
      </c>
      <c r="U191" s="51"/>
      <c r="V191" s="18"/>
      <c r="W191" s="18"/>
    </row>
    <row r="192" spans="1:45" s="19" customFormat="1" ht="15" customHeight="1">
      <c r="A192" s="9">
        <v>7</v>
      </c>
      <c r="B192" s="10"/>
      <c r="C192" s="9" t="s">
        <v>173</v>
      </c>
      <c r="D192" s="9"/>
      <c r="E192" s="9" t="s">
        <v>174</v>
      </c>
      <c r="F192" s="9" t="s">
        <v>105</v>
      </c>
      <c r="G192" s="9" t="s">
        <v>55</v>
      </c>
      <c r="H192" s="11">
        <v>200000000</v>
      </c>
      <c r="I192" s="114"/>
      <c r="J192" s="12" t="s">
        <v>30</v>
      </c>
      <c r="K192" s="13">
        <f t="shared" si="20"/>
        <v>100000000</v>
      </c>
      <c r="L192" s="13"/>
      <c r="M192" s="14"/>
      <c r="N192" s="15"/>
      <c r="O192" s="11"/>
      <c r="P192" s="14"/>
      <c r="Q192" s="9"/>
      <c r="R192" s="9"/>
      <c r="S192" s="9" t="s">
        <v>31</v>
      </c>
      <c r="T192" s="27" t="s">
        <v>32</v>
      </c>
      <c r="U192" s="51"/>
      <c r="V192" s="18"/>
      <c r="W192" s="18"/>
    </row>
    <row r="193" spans="1:45" s="19" customFormat="1" ht="15" customHeight="1">
      <c r="A193" s="9">
        <v>7</v>
      </c>
      <c r="B193" s="10"/>
      <c r="C193" s="9" t="s">
        <v>173</v>
      </c>
      <c r="D193" s="9"/>
      <c r="E193" s="9" t="s">
        <v>174</v>
      </c>
      <c r="F193" s="9" t="s">
        <v>60</v>
      </c>
      <c r="G193" s="9" t="s">
        <v>37</v>
      </c>
      <c r="H193" s="11">
        <v>300000000</v>
      </c>
      <c r="I193" s="114">
        <v>62313.46</v>
      </c>
      <c r="J193" s="12" t="s">
        <v>30</v>
      </c>
      <c r="K193" s="13">
        <f t="shared" si="20"/>
        <v>150000000</v>
      </c>
      <c r="L193" s="13">
        <v>447512041</v>
      </c>
      <c r="M193" s="14">
        <f>K193/L193</f>
        <v>0.33518651177477482</v>
      </c>
      <c r="N193" s="15"/>
      <c r="O193" s="11"/>
      <c r="P193" s="14"/>
      <c r="Q193" s="9"/>
      <c r="R193" s="9"/>
      <c r="S193" s="9" t="s">
        <v>31</v>
      </c>
      <c r="T193" s="27" t="s">
        <v>32</v>
      </c>
      <c r="U193" s="51"/>
      <c r="V193" s="18"/>
      <c r="W193" s="18"/>
    </row>
    <row r="194" spans="1:45" s="19" customFormat="1" ht="15" customHeight="1">
      <c r="A194" s="9">
        <v>7</v>
      </c>
      <c r="B194" s="10"/>
      <c r="C194" s="9" t="s">
        <v>173</v>
      </c>
      <c r="D194" s="9"/>
      <c r="E194" s="9" t="s">
        <v>174</v>
      </c>
      <c r="F194" s="9" t="s">
        <v>27</v>
      </c>
      <c r="G194" s="9" t="s">
        <v>37</v>
      </c>
      <c r="H194" s="11">
        <v>60000000</v>
      </c>
      <c r="I194" s="114">
        <v>64546.879999999997</v>
      </c>
      <c r="J194" s="12" t="s">
        <v>30</v>
      </c>
      <c r="K194" s="13">
        <f t="shared" si="20"/>
        <v>30000000</v>
      </c>
      <c r="L194" s="13">
        <v>66834405</v>
      </c>
      <c r="M194" s="14">
        <f>K194/L194</f>
        <v>0.44887060788526506</v>
      </c>
      <c r="N194" s="15"/>
      <c r="O194" s="11"/>
      <c r="P194" s="14"/>
      <c r="Q194" s="9"/>
      <c r="R194" s="9"/>
      <c r="S194" s="9" t="s">
        <v>31</v>
      </c>
      <c r="T194" s="27" t="s">
        <v>32</v>
      </c>
      <c r="U194" s="51"/>
      <c r="V194" s="18"/>
      <c r="W194" s="18"/>
    </row>
    <row r="195" spans="1:45" s="19" customFormat="1" ht="15" customHeight="1">
      <c r="A195" s="9">
        <v>7</v>
      </c>
      <c r="B195" s="10"/>
      <c r="C195" s="9" t="s">
        <v>173</v>
      </c>
      <c r="D195" s="9"/>
      <c r="E195" s="9" t="s">
        <v>174</v>
      </c>
      <c r="F195" s="9" t="s">
        <v>97</v>
      </c>
      <c r="G195" s="9" t="s">
        <v>37</v>
      </c>
      <c r="H195" s="11">
        <v>100000000</v>
      </c>
      <c r="I195" s="114">
        <v>93420.36</v>
      </c>
      <c r="J195" s="12" t="s">
        <v>30</v>
      </c>
      <c r="K195" s="13">
        <f t="shared" si="20"/>
        <v>50000000</v>
      </c>
      <c r="L195" s="13">
        <v>328239523</v>
      </c>
      <c r="M195" s="14">
        <f>K195/L195</f>
        <v>0.1523277865596947</v>
      </c>
      <c r="N195" s="15">
        <v>500000000</v>
      </c>
      <c r="O195" s="11">
        <f>N195/J195</f>
        <v>250000000</v>
      </c>
      <c r="P195" s="14">
        <f>O195/L195</f>
        <v>0.7616389327984735</v>
      </c>
      <c r="Q195" s="9"/>
      <c r="R195" s="9"/>
      <c r="S195" s="9" t="s">
        <v>31</v>
      </c>
      <c r="T195" s="27" t="s">
        <v>32</v>
      </c>
      <c r="U195" s="18"/>
      <c r="V195" s="18"/>
      <c r="W195" s="18"/>
    </row>
    <row r="196" spans="1:45" s="34" customFormat="1" ht="15" customHeight="1">
      <c r="A196" s="35">
        <v>8</v>
      </c>
      <c r="B196" s="131"/>
      <c r="C196" s="35" t="s">
        <v>175</v>
      </c>
      <c r="D196" s="35"/>
      <c r="E196" s="35" t="s">
        <v>107</v>
      </c>
      <c r="F196" s="35" t="s">
        <v>60</v>
      </c>
      <c r="G196" s="35" t="s">
        <v>37</v>
      </c>
      <c r="H196" s="53">
        <v>225000000</v>
      </c>
      <c r="I196" s="124">
        <v>62313.46</v>
      </c>
      <c r="J196" s="125" t="s">
        <v>30</v>
      </c>
      <c r="K196" s="126">
        <f t="shared" si="20"/>
        <v>112500000</v>
      </c>
      <c r="L196" s="126">
        <v>447512041</v>
      </c>
      <c r="M196" s="32">
        <f>K196/L196</f>
        <v>0.25138988383108107</v>
      </c>
      <c r="N196" s="54">
        <v>180000000</v>
      </c>
      <c r="O196" s="123">
        <f>N196/J196</f>
        <v>90000000</v>
      </c>
      <c r="P196" s="32">
        <f>O196/L196</f>
        <v>0.20111190706486487</v>
      </c>
      <c r="Q196" s="35"/>
      <c r="R196" s="35"/>
      <c r="S196" s="122" t="s">
        <v>31</v>
      </c>
      <c r="T196" s="55" t="s">
        <v>32</v>
      </c>
      <c r="U196" s="128" t="s">
        <v>32</v>
      </c>
      <c r="V196" s="55"/>
      <c r="W196" s="55"/>
      <c r="X196" s="130"/>
      <c r="Y196" s="130"/>
      <c r="Z196" s="130"/>
      <c r="AA196" s="130"/>
      <c r="AB196" s="130"/>
      <c r="AC196" s="130"/>
      <c r="AD196" s="130"/>
      <c r="AE196" s="130"/>
      <c r="AF196" s="130"/>
      <c r="AG196" s="130"/>
      <c r="AH196" s="130"/>
      <c r="AI196" s="130"/>
      <c r="AJ196" s="130"/>
      <c r="AK196" s="130"/>
      <c r="AL196" s="130"/>
      <c r="AM196" s="130"/>
      <c r="AN196" s="130"/>
      <c r="AO196" s="130"/>
      <c r="AP196" s="130"/>
      <c r="AQ196" s="130"/>
      <c r="AR196" s="130"/>
      <c r="AS196" s="130"/>
    </row>
    <row r="197" spans="1:45" s="34" customFormat="1" ht="15" customHeight="1">
      <c r="A197" s="35">
        <v>8</v>
      </c>
      <c r="B197" s="131"/>
      <c r="C197" s="35" t="s">
        <v>175</v>
      </c>
      <c r="D197" s="35"/>
      <c r="E197" s="35" t="s">
        <v>107</v>
      </c>
      <c r="F197" s="35" t="s">
        <v>107</v>
      </c>
      <c r="G197" s="35" t="s">
        <v>37</v>
      </c>
      <c r="H197" s="53"/>
      <c r="I197" s="124">
        <v>35093.58</v>
      </c>
      <c r="J197" s="125" t="s">
        <v>30</v>
      </c>
      <c r="K197" s="126"/>
      <c r="L197" s="126">
        <v>83132799</v>
      </c>
      <c r="M197" s="32"/>
      <c r="N197" s="54">
        <v>20000000</v>
      </c>
      <c r="O197" s="123">
        <f>N197/J197</f>
        <v>10000000</v>
      </c>
      <c r="P197" s="32">
        <f>O197/L197</f>
        <v>0.12028946601449086</v>
      </c>
      <c r="Q197" s="35"/>
      <c r="R197" s="35"/>
      <c r="S197" s="130" t="s">
        <v>74</v>
      </c>
      <c r="T197" s="129" t="s">
        <v>38</v>
      </c>
      <c r="U197" s="129" t="s">
        <v>38</v>
      </c>
      <c r="V197" s="129"/>
      <c r="W197" s="129"/>
      <c r="X197" s="130"/>
      <c r="Y197" s="130"/>
      <c r="Z197" s="130"/>
      <c r="AA197" s="130"/>
      <c r="AB197" s="130"/>
      <c r="AC197" s="130"/>
      <c r="AD197" s="130"/>
      <c r="AE197" s="130"/>
      <c r="AF197" s="130"/>
      <c r="AG197" s="130"/>
      <c r="AH197" s="130"/>
      <c r="AI197" s="130"/>
      <c r="AJ197" s="130"/>
      <c r="AK197" s="130"/>
      <c r="AL197" s="130"/>
      <c r="AM197" s="130"/>
      <c r="AN197" s="130"/>
      <c r="AO197" s="130"/>
      <c r="AP197" s="130"/>
      <c r="AQ197" s="130"/>
      <c r="AR197" s="130"/>
      <c r="AS197" s="130"/>
    </row>
    <row r="198" spans="1:45" s="34" customFormat="1" ht="15" customHeight="1">
      <c r="A198" s="35">
        <v>8</v>
      </c>
      <c r="B198" s="131"/>
      <c r="C198" s="35" t="s">
        <v>175</v>
      </c>
      <c r="D198" s="35"/>
      <c r="E198" s="35" t="s">
        <v>107</v>
      </c>
      <c r="F198" s="35" t="s">
        <v>79</v>
      </c>
      <c r="G198" s="35" t="s">
        <v>34</v>
      </c>
      <c r="H198" s="53"/>
      <c r="I198" s="124">
        <v>17543.09</v>
      </c>
      <c r="J198" s="125" t="s">
        <v>30</v>
      </c>
      <c r="K198" s="126"/>
      <c r="L198" s="36">
        <v>127575529</v>
      </c>
      <c r="M198" s="32"/>
      <c r="N198" s="54">
        <v>35000000</v>
      </c>
      <c r="O198" s="123">
        <f>N198/J198</f>
        <v>17500000</v>
      </c>
      <c r="P198" s="32">
        <f>O198/L198</f>
        <v>0.13717364244674227</v>
      </c>
      <c r="Q198" s="56">
        <v>44204</v>
      </c>
      <c r="R198" s="35"/>
      <c r="S198" s="122" t="s">
        <v>74</v>
      </c>
      <c r="T198" s="128" t="s">
        <v>32</v>
      </c>
      <c r="U198" s="129"/>
      <c r="V198" s="129"/>
      <c r="W198" s="129"/>
      <c r="X198" s="130"/>
      <c r="Y198" s="130"/>
      <c r="Z198" s="130"/>
      <c r="AA198" s="130"/>
      <c r="AB198" s="130"/>
      <c r="AC198" s="130"/>
      <c r="AD198" s="130"/>
      <c r="AE198" s="130"/>
      <c r="AF198" s="130"/>
      <c r="AG198" s="130"/>
      <c r="AH198" s="130"/>
      <c r="AI198" s="130"/>
      <c r="AJ198" s="130"/>
      <c r="AK198" s="130"/>
      <c r="AL198" s="130"/>
      <c r="AM198" s="130"/>
      <c r="AN198" s="130"/>
      <c r="AO198" s="130"/>
      <c r="AP198" s="130"/>
      <c r="AQ198" s="130"/>
      <c r="AR198" s="130"/>
      <c r="AS198" s="130"/>
    </row>
    <row r="199" spans="1:45" s="34" customFormat="1" ht="15" customHeight="1">
      <c r="A199" s="35">
        <v>8</v>
      </c>
      <c r="B199" s="131"/>
      <c r="C199" s="35" t="s">
        <v>175</v>
      </c>
      <c r="D199" s="35"/>
      <c r="E199" s="35" t="s">
        <v>107</v>
      </c>
      <c r="F199" s="122" t="s">
        <v>86</v>
      </c>
      <c r="G199" s="122" t="s">
        <v>34</v>
      </c>
      <c r="H199" s="123"/>
      <c r="I199" s="124">
        <v>48483.58</v>
      </c>
      <c r="J199" s="125" t="s">
        <v>30</v>
      </c>
      <c r="K199" s="126"/>
      <c r="L199" s="126">
        <v>32510453</v>
      </c>
      <c r="M199" s="32"/>
      <c r="N199" s="132"/>
      <c r="O199" s="123"/>
      <c r="P199" s="32"/>
      <c r="Q199" s="122"/>
      <c r="R199" s="122"/>
      <c r="S199" s="122" t="s">
        <v>74</v>
      </c>
      <c r="T199" s="128" t="s">
        <v>38</v>
      </c>
      <c r="U199" s="128"/>
      <c r="V199" s="129"/>
      <c r="W199" s="129"/>
      <c r="X199" s="130"/>
      <c r="Y199" s="130"/>
      <c r="Z199" s="130"/>
      <c r="AA199" s="130"/>
      <c r="AB199" s="130"/>
      <c r="AC199" s="130"/>
      <c r="AD199" s="130"/>
      <c r="AE199" s="130"/>
      <c r="AF199" s="130"/>
      <c r="AG199" s="130"/>
      <c r="AH199" s="130"/>
      <c r="AI199" s="130"/>
      <c r="AJ199" s="130"/>
      <c r="AK199" s="130"/>
      <c r="AL199" s="130"/>
      <c r="AM199" s="130"/>
      <c r="AN199" s="130"/>
      <c r="AO199" s="130"/>
      <c r="AP199" s="130"/>
      <c r="AQ199" s="130"/>
      <c r="AR199" s="130"/>
      <c r="AS199" s="130"/>
    </row>
    <row r="200" spans="1:45" s="34" customFormat="1" ht="15" customHeight="1">
      <c r="A200" s="35">
        <v>8</v>
      </c>
      <c r="B200" s="131"/>
      <c r="C200" s="35" t="s">
        <v>175</v>
      </c>
      <c r="D200" s="35"/>
      <c r="E200" s="35" t="s">
        <v>107</v>
      </c>
      <c r="F200" s="35" t="s">
        <v>160</v>
      </c>
      <c r="G200" s="35" t="s">
        <v>37</v>
      </c>
      <c r="H200" s="53"/>
      <c r="I200" s="124">
        <v>11344.67</v>
      </c>
      <c r="J200" s="125" t="s">
        <v>30</v>
      </c>
      <c r="K200" s="126"/>
      <c r="L200" s="126">
        <v>34268528</v>
      </c>
      <c r="M200" s="32"/>
      <c r="N200" s="54"/>
      <c r="O200" s="123"/>
      <c r="P200" s="32"/>
      <c r="Q200" s="35"/>
      <c r="R200" s="35"/>
      <c r="S200" s="130" t="s">
        <v>112</v>
      </c>
      <c r="T200" s="129" t="s">
        <v>32</v>
      </c>
      <c r="U200" s="129"/>
      <c r="V200" s="129"/>
      <c r="W200" s="129"/>
      <c r="X200" s="130"/>
      <c r="Y200" s="130"/>
      <c r="Z200" s="130"/>
      <c r="AA200" s="130"/>
      <c r="AB200" s="130"/>
      <c r="AC200" s="130"/>
      <c r="AD200" s="130"/>
      <c r="AE200" s="130"/>
      <c r="AF200" s="130"/>
      <c r="AG200" s="130"/>
      <c r="AH200" s="130"/>
      <c r="AI200" s="130"/>
      <c r="AJ200" s="130"/>
      <c r="AK200" s="130"/>
      <c r="AL200" s="130"/>
      <c r="AM200" s="130"/>
      <c r="AN200" s="130"/>
      <c r="AO200" s="130"/>
      <c r="AP200" s="130"/>
      <c r="AQ200" s="130"/>
      <c r="AR200" s="130"/>
      <c r="AS200" s="130"/>
    </row>
    <row r="201" spans="1:45" s="34" customFormat="1" ht="15" customHeight="1">
      <c r="A201" s="35">
        <v>8</v>
      </c>
      <c r="B201" s="131"/>
      <c r="C201" s="35" t="s">
        <v>175</v>
      </c>
      <c r="D201" s="35"/>
      <c r="E201" s="35" t="s">
        <v>107</v>
      </c>
      <c r="F201" s="35" t="s">
        <v>123</v>
      </c>
      <c r="G201" s="35" t="s">
        <v>67</v>
      </c>
      <c r="H201" s="53">
        <v>5000000</v>
      </c>
      <c r="I201" s="124">
        <v>70780.13</v>
      </c>
      <c r="J201" s="125" t="s">
        <v>30</v>
      </c>
      <c r="K201" s="126">
        <f>H201/J201</f>
        <v>2500000</v>
      </c>
      <c r="L201" s="126">
        <v>8574832</v>
      </c>
      <c r="M201" s="32">
        <f>K201/L201</f>
        <v>0.29155090152203567</v>
      </c>
      <c r="N201" s="54"/>
      <c r="O201" s="123"/>
      <c r="P201" s="32"/>
      <c r="Q201" s="35"/>
      <c r="R201" s="35"/>
      <c r="S201" s="130" t="s">
        <v>31</v>
      </c>
      <c r="T201" s="129" t="s">
        <v>38</v>
      </c>
      <c r="U201" s="129"/>
      <c r="V201" s="129"/>
      <c r="W201" s="129"/>
      <c r="X201" s="130"/>
      <c r="Y201" s="130"/>
      <c r="Z201" s="130"/>
      <c r="AA201" s="130"/>
      <c r="AB201" s="130"/>
      <c r="AC201" s="130"/>
      <c r="AD201" s="130"/>
      <c r="AE201" s="130"/>
      <c r="AF201" s="130"/>
      <c r="AG201" s="130"/>
      <c r="AH201" s="130"/>
      <c r="AI201" s="130"/>
      <c r="AJ201" s="130"/>
      <c r="AK201" s="130"/>
      <c r="AL201" s="130"/>
      <c r="AM201" s="130"/>
      <c r="AN201" s="130"/>
      <c r="AO201" s="130"/>
      <c r="AP201" s="130"/>
      <c r="AQ201" s="130"/>
      <c r="AR201" s="130"/>
      <c r="AS201" s="130"/>
    </row>
    <row r="202" spans="1:45" s="34" customFormat="1" ht="15" customHeight="1">
      <c r="A202" s="35">
        <v>8</v>
      </c>
      <c r="B202" s="131"/>
      <c r="C202" s="35" t="s">
        <v>175</v>
      </c>
      <c r="D202" s="35"/>
      <c r="E202" s="35" t="s">
        <v>107</v>
      </c>
      <c r="F202" s="35" t="s">
        <v>27</v>
      </c>
      <c r="G202" s="35" t="s">
        <v>37</v>
      </c>
      <c r="H202" s="53">
        <v>50000000</v>
      </c>
      <c r="I202" s="124">
        <v>64546.879999999997</v>
      </c>
      <c r="J202" s="125" t="s">
        <v>30</v>
      </c>
      <c r="K202" s="126">
        <f>H202/J202</f>
        <v>25000000</v>
      </c>
      <c r="L202" s="126">
        <v>66834405</v>
      </c>
      <c r="M202" s="32">
        <f>K202/L202</f>
        <v>0.37405883990438754</v>
      </c>
      <c r="N202" s="54"/>
      <c r="O202" s="123"/>
      <c r="P202" s="32"/>
      <c r="Q202" s="35"/>
      <c r="R202" s="35"/>
      <c r="S202" s="130" t="s">
        <v>31</v>
      </c>
      <c r="T202" s="129" t="s">
        <v>38</v>
      </c>
      <c r="U202" s="129"/>
      <c r="V202" s="129"/>
      <c r="W202" s="129"/>
      <c r="X202" s="130"/>
      <c r="Y202" s="130"/>
      <c r="Z202" s="130"/>
      <c r="AA202" s="130"/>
      <c r="AB202" s="130"/>
      <c r="AC202" s="130"/>
      <c r="AD202" s="130"/>
      <c r="AE202" s="130"/>
      <c r="AF202" s="130"/>
      <c r="AG202" s="130"/>
      <c r="AH202" s="130"/>
      <c r="AI202" s="130"/>
      <c r="AJ202" s="130"/>
      <c r="AK202" s="130"/>
      <c r="AL202" s="130"/>
      <c r="AM202" s="130"/>
      <c r="AN202" s="130"/>
      <c r="AO202" s="130"/>
      <c r="AP202" s="130"/>
      <c r="AQ202" s="130"/>
      <c r="AR202" s="130"/>
      <c r="AS202" s="130"/>
    </row>
    <row r="203" spans="1:45" s="19" customFormat="1" ht="15" customHeight="1">
      <c r="A203" s="9">
        <v>9</v>
      </c>
      <c r="B203" s="10"/>
      <c r="C203" s="9" t="s">
        <v>176</v>
      </c>
      <c r="D203" s="9"/>
      <c r="E203" s="9" t="s">
        <v>97</v>
      </c>
      <c r="F203" s="9" t="s">
        <v>66</v>
      </c>
      <c r="G203" s="9" t="s">
        <v>37</v>
      </c>
      <c r="H203" s="11">
        <v>4000000</v>
      </c>
      <c r="I203" s="114">
        <v>96494.95</v>
      </c>
      <c r="J203" s="12" t="s">
        <v>172</v>
      </c>
      <c r="K203" s="13">
        <f>H203/J203</f>
        <v>4000000</v>
      </c>
      <c r="L203" s="13">
        <v>9053300</v>
      </c>
      <c r="M203" s="14">
        <f>K203/L203</f>
        <v>0.44182784178144985</v>
      </c>
      <c r="N203" s="15"/>
      <c r="O203" s="11"/>
      <c r="P203" s="57"/>
      <c r="Q203" s="9"/>
      <c r="R203" s="9"/>
      <c r="S203" s="9" t="s">
        <v>31</v>
      </c>
      <c r="T203" s="18" t="s">
        <v>32</v>
      </c>
      <c r="U203" s="27" t="s">
        <v>32</v>
      </c>
      <c r="V203" s="18"/>
      <c r="W203" s="18"/>
    </row>
    <row r="204" spans="1:45" s="19" customFormat="1" ht="15" customHeight="1">
      <c r="A204" s="9">
        <v>9</v>
      </c>
      <c r="B204" s="10"/>
      <c r="C204" s="9" t="s">
        <v>176</v>
      </c>
      <c r="D204" s="9"/>
      <c r="E204" s="9" t="s">
        <v>97</v>
      </c>
      <c r="F204" s="9" t="s">
        <v>177</v>
      </c>
      <c r="G204" s="9" t="s">
        <v>37</v>
      </c>
      <c r="H204" s="11"/>
      <c r="I204" s="114">
        <v>10350.5</v>
      </c>
      <c r="J204" s="12" t="s">
        <v>172</v>
      </c>
      <c r="K204" s="13"/>
      <c r="L204" s="13">
        <v>5703569</v>
      </c>
      <c r="M204" s="14"/>
      <c r="N204" s="15"/>
      <c r="O204" s="11"/>
      <c r="P204" s="57"/>
      <c r="Q204" s="9"/>
      <c r="R204" s="9"/>
      <c r="S204" s="9" t="s">
        <v>178</v>
      </c>
      <c r="T204" s="27" t="s">
        <v>32</v>
      </c>
      <c r="U204" s="18"/>
      <c r="V204" s="18"/>
      <c r="W204" s="18"/>
    </row>
    <row r="205" spans="1:45" s="34" customFormat="1" ht="15" customHeight="1">
      <c r="A205" s="130">
        <v>10</v>
      </c>
      <c r="B205" s="131"/>
      <c r="C205" s="130" t="s">
        <v>179</v>
      </c>
      <c r="D205" s="130"/>
      <c r="E205" s="130" t="s">
        <v>180</v>
      </c>
      <c r="F205" s="130" t="s">
        <v>49</v>
      </c>
      <c r="G205" s="130" t="s">
        <v>37</v>
      </c>
      <c r="H205" s="123">
        <v>76000000</v>
      </c>
      <c r="I205" s="124">
        <v>27429.33</v>
      </c>
      <c r="J205" s="125" t="s">
        <v>30</v>
      </c>
      <c r="K205" s="126">
        <f>H205/J205</f>
        <v>38000000</v>
      </c>
      <c r="L205" s="36">
        <v>37589262</v>
      </c>
      <c r="M205" s="32">
        <f>K205/L205</f>
        <v>1.0109270035681999</v>
      </c>
      <c r="N205" s="36"/>
      <c r="O205" s="123"/>
      <c r="P205" s="32"/>
      <c r="Q205" s="130"/>
      <c r="R205" s="130"/>
      <c r="S205" s="122" t="s">
        <v>31</v>
      </c>
      <c r="T205" s="128" t="s">
        <v>32</v>
      </c>
      <c r="U205" s="129"/>
      <c r="V205" s="129"/>
      <c r="W205" s="129"/>
      <c r="X205" s="130"/>
      <c r="Y205" s="130"/>
      <c r="Z205" s="130"/>
      <c r="AA205" s="130"/>
      <c r="AB205" s="130"/>
      <c r="AC205" s="130"/>
      <c r="AD205" s="130"/>
      <c r="AE205" s="130"/>
      <c r="AF205" s="130"/>
      <c r="AG205" s="130"/>
      <c r="AH205" s="130"/>
      <c r="AI205" s="130"/>
      <c r="AJ205" s="130"/>
      <c r="AK205" s="130"/>
      <c r="AL205" s="130"/>
      <c r="AM205" s="130"/>
      <c r="AN205" s="130"/>
      <c r="AO205" s="130"/>
      <c r="AP205" s="130"/>
      <c r="AQ205" s="130"/>
      <c r="AR205" s="130"/>
      <c r="AS205" s="130"/>
    </row>
    <row r="206" spans="1:45" s="19" customFormat="1" ht="15" customHeight="1">
      <c r="A206" s="9">
        <v>11</v>
      </c>
      <c r="B206" s="22"/>
      <c r="C206" s="9" t="s">
        <v>181</v>
      </c>
      <c r="D206" s="9"/>
      <c r="E206" s="9" t="s">
        <v>131</v>
      </c>
      <c r="F206" s="58" t="s">
        <v>102</v>
      </c>
      <c r="G206" s="58" t="s">
        <v>34</v>
      </c>
      <c r="H206" s="59"/>
      <c r="I206" s="114">
        <v>62068.32</v>
      </c>
      <c r="J206" s="60">
        <v>2</v>
      </c>
      <c r="K206" s="26"/>
      <c r="L206" s="20">
        <v>211049527</v>
      </c>
      <c r="M206" s="61"/>
      <c r="N206" s="26"/>
      <c r="O206" s="58"/>
      <c r="P206" s="58"/>
      <c r="Q206" s="9"/>
      <c r="R206" s="9"/>
      <c r="S206" s="9" t="s">
        <v>144</v>
      </c>
      <c r="T206" s="42" t="s">
        <v>38</v>
      </c>
      <c r="V206" s="18"/>
      <c r="W206" s="18"/>
    </row>
    <row r="207" spans="1:45" s="19" customFormat="1" ht="15" customHeight="1">
      <c r="A207" s="9">
        <v>11</v>
      </c>
      <c r="B207" s="22"/>
      <c r="C207" s="9" t="s">
        <v>181</v>
      </c>
      <c r="D207" s="9"/>
      <c r="E207" s="9" t="s">
        <v>131</v>
      </c>
      <c r="F207" s="58" t="s">
        <v>57</v>
      </c>
      <c r="G207" s="58" t="s">
        <v>45</v>
      </c>
      <c r="H207" s="59">
        <v>2000000</v>
      </c>
      <c r="I207" s="114">
        <v>19248.59</v>
      </c>
      <c r="J207" s="60" t="s">
        <v>30</v>
      </c>
      <c r="K207" s="26">
        <f>H207/J207</f>
        <v>1000000</v>
      </c>
      <c r="L207" s="26">
        <v>17373662</v>
      </c>
      <c r="M207" s="61">
        <f>K207/L207</f>
        <v>5.755838924459334E-2</v>
      </c>
      <c r="N207" s="26"/>
      <c r="O207" s="58"/>
      <c r="P207" s="58"/>
      <c r="Q207" s="9"/>
      <c r="R207" s="9"/>
      <c r="S207" s="9" t="s">
        <v>31</v>
      </c>
      <c r="T207" s="18" t="s">
        <v>32</v>
      </c>
      <c r="U207" s="18"/>
      <c r="V207" s="18"/>
      <c r="W207" s="18"/>
    </row>
    <row r="208" spans="1:45" s="19" customFormat="1" ht="15" customHeight="1">
      <c r="A208" s="9">
        <v>11</v>
      </c>
      <c r="B208" s="22"/>
      <c r="C208" s="9" t="s">
        <v>181</v>
      </c>
      <c r="D208" s="9"/>
      <c r="E208" s="9" t="s">
        <v>131</v>
      </c>
      <c r="F208" s="58" t="s">
        <v>86</v>
      </c>
      <c r="G208" s="58" t="s">
        <v>34</v>
      </c>
      <c r="H208" s="62"/>
      <c r="I208" s="114">
        <v>48483.58</v>
      </c>
      <c r="J208" s="60">
        <v>2</v>
      </c>
      <c r="K208" s="26"/>
      <c r="L208" s="26">
        <v>32510453</v>
      </c>
      <c r="M208" s="61"/>
      <c r="N208" s="26"/>
      <c r="O208" s="58"/>
      <c r="P208" s="58"/>
      <c r="Q208" s="9"/>
      <c r="R208" s="9"/>
      <c r="S208" s="9" t="s">
        <v>144</v>
      </c>
      <c r="T208" s="42" t="s">
        <v>38</v>
      </c>
      <c r="V208" s="42"/>
      <c r="W208" s="42"/>
    </row>
    <row r="209" spans="1:45" s="34" customFormat="1" ht="15" customHeight="1">
      <c r="A209" s="122">
        <v>12</v>
      </c>
      <c r="B209" s="131"/>
      <c r="C209" s="122" t="s">
        <v>182</v>
      </c>
      <c r="D209" s="122"/>
      <c r="E209" s="122" t="s">
        <v>183</v>
      </c>
      <c r="F209" s="122" t="s">
        <v>60</v>
      </c>
      <c r="G209" s="122" t="s">
        <v>37</v>
      </c>
      <c r="H209" s="123"/>
      <c r="I209" s="124">
        <v>62313.46</v>
      </c>
      <c r="J209" s="125" t="s">
        <v>30</v>
      </c>
      <c r="K209" s="126"/>
      <c r="L209" s="126">
        <v>447512041</v>
      </c>
      <c r="M209" s="32"/>
      <c r="N209" s="132">
        <v>60000000</v>
      </c>
      <c r="O209" s="123">
        <f>N209/J209</f>
        <v>30000000</v>
      </c>
      <c r="P209" s="32">
        <f>O209/L209</f>
        <v>6.7037302354954961E-2</v>
      </c>
      <c r="Q209" s="122"/>
      <c r="R209" s="122"/>
      <c r="S209" s="122" t="s">
        <v>74</v>
      </c>
      <c r="T209" s="41" t="s">
        <v>32</v>
      </c>
      <c r="U209" s="130"/>
      <c r="V209" s="130"/>
      <c r="W209" s="130"/>
      <c r="X209" s="130"/>
      <c r="Y209" s="130"/>
      <c r="Z209" s="130"/>
      <c r="AA209" s="130"/>
      <c r="AB209" s="130"/>
      <c r="AC209" s="130"/>
      <c r="AD209" s="130"/>
      <c r="AE209" s="130"/>
      <c r="AF209" s="130"/>
      <c r="AG209" s="130"/>
      <c r="AH209" s="130"/>
      <c r="AI209" s="130"/>
      <c r="AJ209" s="130"/>
      <c r="AK209" s="130"/>
      <c r="AL209" s="130"/>
      <c r="AM209" s="130"/>
      <c r="AN209" s="130"/>
      <c r="AO209" s="130"/>
      <c r="AP209" s="130"/>
      <c r="AQ209" s="130"/>
      <c r="AR209" s="130"/>
      <c r="AS209" s="130"/>
    </row>
    <row r="210" spans="1:45" s="34" customFormat="1" ht="15" customHeight="1">
      <c r="A210" s="122">
        <v>12</v>
      </c>
      <c r="B210" s="131"/>
      <c r="C210" s="122" t="s">
        <v>182</v>
      </c>
      <c r="D210" s="122"/>
      <c r="E210" s="122" t="s">
        <v>183</v>
      </c>
      <c r="F210" s="122" t="s">
        <v>27</v>
      </c>
      <c r="G210" s="122" t="s">
        <v>37</v>
      </c>
      <c r="H210" s="123">
        <v>100000000</v>
      </c>
      <c r="I210" s="124">
        <v>64546.879999999997</v>
      </c>
      <c r="J210" s="125" t="s">
        <v>30</v>
      </c>
      <c r="K210" s="126">
        <f>H210/J210</f>
        <v>50000000</v>
      </c>
      <c r="L210" s="126">
        <v>66834405</v>
      </c>
      <c r="M210" s="32">
        <f>K210/L210</f>
        <v>0.74811767980877508</v>
      </c>
      <c r="N210" s="132">
        <v>90000000</v>
      </c>
      <c r="O210" s="123">
        <f>N210/J210</f>
        <v>45000000</v>
      </c>
      <c r="P210" s="32">
        <f>O210/L210</f>
        <v>0.67330591182789767</v>
      </c>
      <c r="Q210" s="122"/>
      <c r="R210" s="122"/>
      <c r="S210" s="122" t="s">
        <v>31</v>
      </c>
      <c r="T210" s="128" t="s">
        <v>32</v>
      </c>
      <c r="U210" s="128" t="s">
        <v>32</v>
      </c>
      <c r="V210" s="130"/>
      <c r="W210" s="130"/>
      <c r="X210" s="130"/>
      <c r="Y210" s="130"/>
      <c r="Z210" s="130"/>
      <c r="AA210" s="130"/>
      <c r="AB210" s="130"/>
      <c r="AC210" s="130"/>
      <c r="AD210" s="130"/>
      <c r="AE210" s="130"/>
      <c r="AF210" s="130"/>
      <c r="AG210" s="130"/>
      <c r="AH210" s="130"/>
      <c r="AI210" s="130"/>
      <c r="AJ210" s="130"/>
      <c r="AK210" s="130"/>
      <c r="AL210" s="130"/>
      <c r="AM210" s="130"/>
      <c r="AN210" s="130"/>
      <c r="AO210" s="130"/>
      <c r="AP210" s="130"/>
      <c r="AQ210" s="130"/>
      <c r="AR210" s="130"/>
      <c r="AS210" s="130"/>
    </row>
    <row r="211" spans="1:45" s="19" customFormat="1" ht="15" customHeight="1">
      <c r="A211" s="9">
        <v>13</v>
      </c>
      <c r="B211" s="50"/>
      <c r="C211" s="9" t="s">
        <v>184</v>
      </c>
      <c r="D211" s="9"/>
      <c r="E211" s="9"/>
      <c r="F211" s="9" t="s">
        <v>54</v>
      </c>
      <c r="G211" s="9" t="s">
        <v>55</v>
      </c>
      <c r="H211" s="11">
        <v>210000000</v>
      </c>
      <c r="I211" s="9"/>
      <c r="J211" s="12"/>
      <c r="K211" s="13"/>
      <c r="L211" s="13"/>
      <c r="M211" s="13"/>
      <c r="N211" s="15">
        <v>900000000</v>
      </c>
      <c r="O211" s="11"/>
      <c r="P211" s="14"/>
      <c r="Q211" s="9"/>
      <c r="R211" s="9"/>
      <c r="S211" s="9" t="s">
        <v>31</v>
      </c>
      <c r="T211" s="18" t="s">
        <v>32</v>
      </c>
      <c r="U211" s="18" t="s">
        <v>32</v>
      </c>
      <c r="V211" s="18" t="s">
        <v>32</v>
      </c>
      <c r="W211" s="18" t="s">
        <v>32</v>
      </c>
    </row>
    <row r="212" spans="1:45" s="130" customFormat="1" ht="15" customHeight="1">
      <c r="A212" s="122">
        <v>14</v>
      </c>
      <c r="B212" s="131"/>
      <c r="C212" s="122" t="s">
        <v>185</v>
      </c>
      <c r="D212" s="122"/>
      <c r="E212" s="122" t="s">
        <v>63</v>
      </c>
      <c r="F212" s="122" t="s">
        <v>102</v>
      </c>
      <c r="G212" s="122" t="s">
        <v>34</v>
      </c>
      <c r="H212" s="123">
        <v>20000000</v>
      </c>
      <c r="I212" s="124">
        <v>62068.32</v>
      </c>
      <c r="J212" s="125" t="s">
        <v>30</v>
      </c>
      <c r="K212" s="126">
        <f>H212/J212</f>
        <v>10000000</v>
      </c>
      <c r="L212" s="126">
        <v>211049527</v>
      </c>
      <c r="M212" s="137">
        <f>K212/L212</f>
        <v>4.7382243126278124E-2</v>
      </c>
      <c r="N212" s="132"/>
      <c r="O212" s="123"/>
      <c r="P212" s="138"/>
      <c r="Q212" s="122"/>
      <c r="R212" s="122"/>
      <c r="S212" s="122" t="s">
        <v>31</v>
      </c>
      <c r="T212" s="129" t="s">
        <v>32</v>
      </c>
      <c r="U212" s="129" t="s">
        <v>32</v>
      </c>
    </row>
    <row r="213" spans="1:45" s="130" customFormat="1" ht="15" customHeight="1">
      <c r="A213" s="122">
        <v>14</v>
      </c>
      <c r="B213" s="133"/>
      <c r="C213" s="122" t="s">
        <v>185</v>
      </c>
      <c r="D213" s="122"/>
      <c r="E213" s="122" t="s">
        <v>63</v>
      </c>
      <c r="F213" s="122" t="s">
        <v>148</v>
      </c>
      <c r="G213" s="122" t="s">
        <v>42</v>
      </c>
      <c r="H213" s="123">
        <v>5500000</v>
      </c>
      <c r="I213" s="124">
        <v>9368.5</v>
      </c>
      <c r="J213" s="125" t="s">
        <v>30</v>
      </c>
      <c r="K213" s="126">
        <f>H213/J213</f>
        <v>2750000</v>
      </c>
      <c r="L213" s="126">
        <v>1366417754</v>
      </c>
      <c r="M213" s="137">
        <f>K213/L213</f>
        <v>2.0125616722629323E-3</v>
      </c>
      <c r="N213" s="132">
        <v>4500000</v>
      </c>
      <c r="O213" s="123">
        <f>N213/J213</f>
        <v>2250000</v>
      </c>
      <c r="P213" s="127">
        <f>O213/L213</f>
        <v>1.6466413682151265E-3</v>
      </c>
      <c r="Q213" s="134">
        <v>44199</v>
      </c>
      <c r="R213" s="122"/>
      <c r="S213" s="122" t="s">
        <v>186</v>
      </c>
      <c r="T213" s="129" t="s">
        <v>32</v>
      </c>
      <c r="U213" s="129"/>
    </row>
    <row r="214" spans="1:45" s="130" customFormat="1" ht="15" customHeight="1">
      <c r="A214" s="122">
        <v>14</v>
      </c>
      <c r="B214" s="131"/>
      <c r="C214" s="122" t="s">
        <v>185</v>
      </c>
      <c r="D214" s="122"/>
      <c r="E214" s="122" t="s">
        <v>63</v>
      </c>
      <c r="F214" s="122" t="s">
        <v>149</v>
      </c>
      <c r="G214" s="122" t="s">
        <v>34</v>
      </c>
      <c r="H214" s="123">
        <v>500000</v>
      </c>
      <c r="I214" s="124">
        <v>23625.17</v>
      </c>
      <c r="J214" s="125" t="s">
        <v>30</v>
      </c>
      <c r="K214" s="126">
        <f>H214/J214</f>
        <v>250000</v>
      </c>
      <c r="L214" s="126">
        <v>82913906</v>
      </c>
      <c r="M214" s="137">
        <f>K214/L214</f>
        <v>3.0151757655706149E-3</v>
      </c>
      <c r="N214" s="132"/>
      <c r="O214" s="123"/>
      <c r="P214" s="127"/>
      <c r="Q214" s="134">
        <v>44244</v>
      </c>
      <c r="R214" s="122"/>
      <c r="S214" s="122" t="s">
        <v>31</v>
      </c>
      <c r="T214" s="129" t="s">
        <v>38</v>
      </c>
      <c r="U214" s="129"/>
    </row>
    <row r="215" spans="1:45" s="130" customFormat="1" ht="15" customHeight="1">
      <c r="A215" s="122">
        <v>14</v>
      </c>
      <c r="B215" s="131"/>
      <c r="C215" s="122" t="s">
        <v>185</v>
      </c>
      <c r="D215" s="122"/>
      <c r="E215" s="122" t="s">
        <v>63</v>
      </c>
      <c r="F215" s="122" t="s">
        <v>87</v>
      </c>
      <c r="G215" s="122" t="s">
        <v>42</v>
      </c>
      <c r="H215" s="123"/>
      <c r="I215" s="124">
        <v>7475.41</v>
      </c>
      <c r="J215" s="125" t="s">
        <v>30</v>
      </c>
      <c r="K215" s="126"/>
      <c r="L215" s="126">
        <v>108116615</v>
      </c>
      <c r="M215" s="137"/>
      <c r="N215" s="132">
        <v>8000000</v>
      </c>
      <c r="O215" s="123">
        <f>N215/J215</f>
        <v>4000000</v>
      </c>
      <c r="P215" s="127">
        <f>O215/L215</f>
        <v>3.6997088745332994E-2</v>
      </c>
      <c r="Q215" s="134"/>
      <c r="R215" s="122"/>
      <c r="S215" s="122" t="s">
        <v>115</v>
      </c>
      <c r="T215" s="129" t="s">
        <v>38</v>
      </c>
      <c r="U215" s="129"/>
    </row>
    <row r="216" spans="1:45" s="130" customFormat="1" ht="15" customHeight="1">
      <c r="A216" s="122">
        <v>14</v>
      </c>
      <c r="B216" s="131"/>
      <c r="C216" s="122" t="s">
        <v>185</v>
      </c>
      <c r="D216" s="122"/>
      <c r="E216" s="122" t="s">
        <v>63</v>
      </c>
      <c r="F216" s="122" t="s">
        <v>97</v>
      </c>
      <c r="G216" s="122" t="s">
        <v>37</v>
      </c>
      <c r="H216" s="123"/>
      <c r="I216" s="124">
        <v>93420.36</v>
      </c>
      <c r="J216" s="125" t="s">
        <v>30</v>
      </c>
      <c r="K216" s="126"/>
      <c r="L216" s="126">
        <v>1366417754</v>
      </c>
      <c r="M216" s="137"/>
      <c r="N216" s="132">
        <v>100000000</v>
      </c>
      <c r="O216" s="123">
        <f>N216/J216</f>
        <v>50000000</v>
      </c>
      <c r="P216" s="127">
        <f>O216/L216</f>
        <v>3.6592030404780589E-2</v>
      </c>
      <c r="Q216" s="134"/>
      <c r="R216" s="122"/>
      <c r="S216" s="122" t="s">
        <v>74</v>
      </c>
      <c r="T216" s="129" t="s">
        <v>38</v>
      </c>
      <c r="U216" s="129"/>
    </row>
    <row r="217" spans="1:45" s="19" customFormat="1" ht="15" customHeight="1">
      <c r="A217" s="9">
        <v>15</v>
      </c>
      <c r="B217" s="22"/>
      <c r="C217" s="63" t="s">
        <v>187</v>
      </c>
      <c r="D217" s="63"/>
      <c r="E217" s="63" t="s">
        <v>188</v>
      </c>
      <c r="F217" s="19" t="s">
        <v>101</v>
      </c>
      <c r="G217" s="19" t="s">
        <v>45</v>
      </c>
      <c r="H217" s="3">
        <v>1000000</v>
      </c>
      <c r="I217" s="114">
        <v>44197.65</v>
      </c>
      <c r="J217" s="64">
        <v>2</v>
      </c>
      <c r="K217" s="5">
        <f>H217/J217</f>
        <v>500000</v>
      </c>
      <c r="L217" s="152">
        <v>2854191</v>
      </c>
      <c r="M217" s="6">
        <f>K217/L217</f>
        <v>0.17518098823799808</v>
      </c>
      <c r="N217" s="63"/>
      <c r="O217" s="11"/>
      <c r="P217" s="65"/>
      <c r="Q217" s="25"/>
      <c r="S217" s="19" t="s">
        <v>31</v>
      </c>
      <c r="T217" s="18" t="s">
        <v>32</v>
      </c>
      <c r="U217" s="27"/>
      <c r="V217" s="27"/>
      <c r="W217" s="27"/>
    </row>
    <row r="218" spans="1:45" s="19" customFormat="1" ht="15" customHeight="1">
      <c r="A218" s="9">
        <v>15</v>
      </c>
      <c r="B218" s="22" t="s">
        <v>189</v>
      </c>
      <c r="C218" s="52" t="s">
        <v>187</v>
      </c>
      <c r="D218" s="52"/>
      <c r="E218" s="52" t="s">
        <v>188</v>
      </c>
      <c r="F218" s="9" t="s">
        <v>190</v>
      </c>
      <c r="G218" s="30" t="s">
        <v>34</v>
      </c>
      <c r="H218" s="66">
        <v>9000000</v>
      </c>
      <c r="I218" s="114">
        <v>27266.91</v>
      </c>
      <c r="J218" s="67">
        <v>2</v>
      </c>
      <c r="K218" s="68">
        <f>H218/J218</f>
        <v>4500000</v>
      </c>
      <c r="L218" s="69">
        <v>10023318</v>
      </c>
      <c r="M218" s="70">
        <f>K218/L218</f>
        <v>0.44895313108892682</v>
      </c>
      <c r="N218" s="52" t="s">
        <v>146</v>
      </c>
      <c r="O218" s="52" t="s">
        <v>146</v>
      </c>
      <c r="P218" s="52" t="s">
        <v>146</v>
      </c>
      <c r="Q218" s="25">
        <v>44214</v>
      </c>
      <c r="S218" s="9" t="s">
        <v>31</v>
      </c>
      <c r="T218" s="18" t="s">
        <v>32</v>
      </c>
      <c r="U218" s="27" t="s">
        <v>38</v>
      </c>
      <c r="V218" s="27"/>
      <c r="W218" s="27"/>
    </row>
    <row r="219" spans="1:45" s="19" customFormat="1" ht="15" customHeight="1">
      <c r="A219" s="9">
        <v>15</v>
      </c>
      <c r="B219" s="22" t="s">
        <v>191</v>
      </c>
      <c r="C219" s="63" t="s">
        <v>187</v>
      </c>
      <c r="D219" s="63"/>
      <c r="E219" s="63" t="s">
        <v>188</v>
      </c>
      <c r="F219" s="19" t="s">
        <v>192</v>
      </c>
      <c r="G219" s="71" t="s">
        <v>42</v>
      </c>
      <c r="H219" s="3">
        <v>203000</v>
      </c>
      <c r="I219" s="72">
        <v>603.22</v>
      </c>
      <c r="J219" s="64">
        <v>2</v>
      </c>
      <c r="K219" s="5">
        <f>H219/J219</f>
        <v>101500</v>
      </c>
      <c r="L219" s="69">
        <v>11801151</v>
      </c>
      <c r="M219" s="6">
        <f>K219/L219</f>
        <v>8.6008559673543712E-3</v>
      </c>
      <c r="N219" s="63"/>
      <c r="O219" s="11"/>
      <c r="P219" s="14"/>
      <c r="Q219" s="73"/>
      <c r="R219" s="73"/>
      <c r="S219" s="19" t="s">
        <v>193</v>
      </c>
      <c r="T219" s="18" t="s">
        <v>38</v>
      </c>
      <c r="U219" s="27"/>
      <c r="V219" s="27"/>
      <c r="W219" s="27"/>
    </row>
    <row r="220" spans="1:45" s="19" customFormat="1" ht="15" customHeight="1">
      <c r="A220" s="9">
        <v>15</v>
      </c>
      <c r="B220" s="22"/>
      <c r="C220" s="9" t="s">
        <v>187</v>
      </c>
      <c r="D220" s="9"/>
      <c r="E220" s="9" t="s">
        <v>188</v>
      </c>
      <c r="F220" s="9" t="s">
        <v>44</v>
      </c>
      <c r="G220" s="9" t="s">
        <v>34</v>
      </c>
      <c r="H220" s="11">
        <v>100000000</v>
      </c>
      <c r="I220" s="114">
        <v>62068.32</v>
      </c>
      <c r="J220" s="12" t="s">
        <v>30</v>
      </c>
      <c r="K220" s="13">
        <f>H220/J220</f>
        <v>50000000</v>
      </c>
      <c r="L220" s="20">
        <v>211049527</v>
      </c>
      <c r="M220" s="14">
        <f>K220/L220</f>
        <v>0.23691121563139064</v>
      </c>
      <c r="N220" s="15"/>
      <c r="O220" s="11"/>
      <c r="P220" s="14"/>
      <c r="Q220" s="74">
        <v>44213</v>
      </c>
      <c r="R220" s="9"/>
      <c r="S220" s="9" t="s">
        <v>31</v>
      </c>
      <c r="T220" s="27" t="s">
        <v>38</v>
      </c>
      <c r="U220" s="18" t="s">
        <v>32</v>
      </c>
      <c r="V220" s="18"/>
      <c r="W220" s="18"/>
    </row>
    <row r="221" spans="1:45" s="19" customFormat="1" ht="15" customHeight="1">
      <c r="A221" s="9">
        <v>15</v>
      </c>
      <c r="B221" s="10"/>
      <c r="C221" s="9" t="s">
        <v>187</v>
      </c>
      <c r="D221" s="9"/>
      <c r="E221" s="9" t="s">
        <v>188</v>
      </c>
      <c r="F221" s="9" t="s">
        <v>103</v>
      </c>
      <c r="G221" s="9" t="s">
        <v>37</v>
      </c>
      <c r="H221" s="11">
        <v>60000000</v>
      </c>
      <c r="I221" s="114">
        <v>54562.18</v>
      </c>
      <c r="J221" s="12" t="s">
        <v>30</v>
      </c>
      <c r="K221" s="13">
        <f>H221/J221</f>
        <v>30000000</v>
      </c>
      <c r="L221" s="13">
        <v>18952038</v>
      </c>
      <c r="M221" s="14">
        <f>K221/L221</f>
        <v>1.5829432169775093</v>
      </c>
      <c r="N221" s="15"/>
      <c r="O221" s="11"/>
      <c r="P221" s="14"/>
      <c r="Q221" s="17">
        <v>44216</v>
      </c>
      <c r="R221" s="9"/>
      <c r="S221" s="9" t="s">
        <v>31</v>
      </c>
      <c r="T221" s="27" t="s">
        <v>38</v>
      </c>
      <c r="U221" s="18" t="s">
        <v>32</v>
      </c>
      <c r="V221" s="18"/>
      <c r="W221" s="18"/>
    </row>
    <row r="222" spans="1:45" s="19" customFormat="1" ht="15" customHeight="1">
      <c r="A222" s="9">
        <v>15</v>
      </c>
      <c r="B222" s="10"/>
      <c r="C222" s="9" t="s">
        <v>187</v>
      </c>
      <c r="D222" s="9"/>
      <c r="E222" s="9" t="s">
        <v>188</v>
      </c>
      <c r="F222" s="9" t="s">
        <v>104</v>
      </c>
      <c r="G222" s="9" t="s">
        <v>34</v>
      </c>
      <c r="H222" s="11"/>
      <c r="I222" s="114">
        <v>70.680000000000007</v>
      </c>
      <c r="J222" s="12" t="s">
        <v>30</v>
      </c>
      <c r="K222" s="13"/>
      <c r="L222" s="13">
        <v>1397715000</v>
      </c>
      <c r="M222" s="14"/>
      <c r="N222" s="15"/>
      <c r="O222" s="11"/>
      <c r="P222" s="14"/>
      <c r="Q222" s="17"/>
      <c r="R222" s="17">
        <v>44233</v>
      </c>
      <c r="S222" s="9" t="s">
        <v>158</v>
      </c>
      <c r="T222" s="27" t="s">
        <v>32</v>
      </c>
      <c r="U222" s="18"/>
      <c r="V222" s="18"/>
      <c r="W222" s="18"/>
    </row>
    <row r="223" spans="1:45" s="19" customFormat="1" ht="15" customHeight="1">
      <c r="A223" s="9">
        <v>15</v>
      </c>
      <c r="B223" s="22"/>
      <c r="C223" s="9" t="s">
        <v>187</v>
      </c>
      <c r="D223" s="9"/>
      <c r="E223" s="9" t="s">
        <v>188</v>
      </c>
      <c r="F223" s="9" t="s">
        <v>194</v>
      </c>
      <c r="G223" s="30" t="s">
        <v>34</v>
      </c>
      <c r="H223" s="66">
        <v>7500000</v>
      </c>
      <c r="I223" s="114">
        <v>48731.85</v>
      </c>
      <c r="J223" s="67">
        <v>2</v>
      </c>
      <c r="K223" s="68">
        <f t="shared" ref="K223:K229" si="22">H223/J223</f>
        <v>3750000</v>
      </c>
      <c r="L223" s="69">
        <v>50339443</v>
      </c>
      <c r="M223" s="70">
        <f t="shared" ref="M223:M229" si="23">K223/L223</f>
        <v>7.4494268838056071E-2</v>
      </c>
      <c r="N223" s="75">
        <v>5000000</v>
      </c>
      <c r="O223" s="11">
        <f>N223/J223</f>
        <v>2500000</v>
      </c>
      <c r="P223" s="14">
        <f>O223/L223</f>
        <v>4.9662845892037386E-2</v>
      </c>
      <c r="Q223" s="25">
        <v>44232</v>
      </c>
      <c r="S223" s="9" t="s">
        <v>31</v>
      </c>
      <c r="T223" s="18" t="s">
        <v>38</v>
      </c>
      <c r="U223" s="27" t="s">
        <v>38</v>
      </c>
      <c r="V223" s="27"/>
      <c r="W223" s="27"/>
    </row>
    <row r="224" spans="1:45" s="19" customFormat="1" ht="15" customHeight="1">
      <c r="A224" s="9">
        <v>15</v>
      </c>
      <c r="B224" s="22"/>
      <c r="C224" s="52" t="s">
        <v>187</v>
      </c>
      <c r="D224" s="52"/>
      <c r="E224" s="52" t="s">
        <v>188</v>
      </c>
      <c r="F224" s="9" t="s">
        <v>57</v>
      </c>
      <c r="G224" s="30" t="s">
        <v>45</v>
      </c>
      <c r="H224" s="66">
        <v>2020000</v>
      </c>
      <c r="I224" s="114">
        <v>19248.59</v>
      </c>
      <c r="J224" s="67">
        <v>2</v>
      </c>
      <c r="K224" s="68">
        <f t="shared" si="22"/>
        <v>1010000</v>
      </c>
      <c r="L224" s="26">
        <v>17373662</v>
      </c>
      <c r="M224" s="70">
        <f t="shared" si="23"/>
        <v>5.8133973137039274E-2</v>
      </c>
      <c r="N224" s="52"/>
      <c r="O224" s="52"/>
      <c r="P224" s="52"/>
      <c r="Q224" s="25">
        <v>44252</v>
      </c>
      <c r="S224" s="9" t="s">
        <v>195</v>
      </c>
      <c r="T224" s="18" t="s">
        <v>32</v>
      </c>
      <c r="U224" s="27" t="s">
        <v>32</v>
      </c>
      <c r="V224" s="27"/>
      <c r="W224" s="27"/>
    </row>
    <row r="225" spans="1:45" s="19" customFormat="1" ht="15" customHeight="1">
      <c r="A225" s="9">
        <v>15</v>
      </c>
      <c r="B225" s="22" t="s">
        <v>191</v>
      </c>
      <c r="C225" s="63" t="s">
        <v>187</v>
      </c>
      <c r="D225" s="63"/>
      <c r="E225" s="63" t="s">
        <v>188</v>
      </c>
      <c r="F225" s="19" t="s">
        <v>59</v>
      </c>
      <c r="G225" s="71" t="s">
        <v>40</v>
      </c>
      <c r="H225" s="3">
        <v>2150000</v>
      </c>
      <c r="I225" s="114">
        <v>10096.969999999999</v>
      </c>
      <c r="J225" s="64">
        <v>2</v>
      </c>
      <c r="K225" s="5">
        <f t="shared" si="22"/>
        <v>1075000</v>
      </c>
      <c r="L225" s="69">
        <v>6453553</v>
      </c>
      <c r="M225" s="6">
        <f t="shared" si="23"/>
        <v>0.16657490842641254</v>
      </c>
      <c r="N225" s="63"/>
      <c r="O225" s="11"/>
      <c r="P225" s="14"/>
      <c r="Q225" s="25">
        <v>44283</v>
      </c>
      <c r="R225" s="73"/>
      <c r="S225" s="19" t="s">
        <v>31</v>
      </c>
      <c r="T225" s="18" t="s">
        <v>32</v>
      </c>
      <c r="U225" s="27"/>
      <c r="V225" s="27"/>
      <c r="W225" s="27"/>
    </row>
    <row r="226" spans="1:45" s="19" customFormat="1" ht="15" customHeight="1">
      <c r="A226" s="9">
        <v>15</v>
      </c>
      <c r="B226" s="22"/>
      <c r="C226" s="9" t="s">
        <v>187</v>
      </c>
      <c r="D226" s="9"/>
      <c r="E226" s="9" t="s">
        <v>188</v>
      </c>
      <c r="F226" s="58" t="s">
        <v>196</v>
      </c>
      <c r="G226" s="58" t="s">
        <v>67</v>
      </c>
      <c r="H226" s="59">
        <v>7500000</v>
      </c>
      <c r="I226" s="20">
        <f>11550/7.507</f>
        <v>1538.5640069268684</v>
      </c>
      <c r="J226" s="60">
        <v>2</v>
      </c>
      <c r="K226" s="26">
        <f t="shared" si="22"/>
        <v>3750000</v>
      </c>
      <c r="L226" s="26">
        <v>7507400</v>
      </c>
      <c r="M226" s="61">
        <f t="shared" si="23"/>
        <v>0.49950715294243014</v>
      </c>
      <c r="N226" s="26"/>
      <c r="O226" s="11"/>
      <c r="P226" s="14"/>
      <c r="Q226" s="17">
        <v>44245</v>
      </c>
      <c r="R226" s="9"/>
      <c r="S226" s="9" t="s">
        <v>31</v>
      </c>
      <c r="T226" s="27" t="s">
        <v>38</v>
      </c>
      <c r="U226" s="18"/>
      <c r="V226" s="18"/>
      <c r="W226" s="18"/>
    </row>
    <row r="227" spans="1:45" s="19" customFormat="1" ht="15" customHeight="1">
      <c r="A227" s="9">
        <v>15</v>
      </c>
      <c r="B227" s="22"/>
      <c r="C227" s="9" t="s">
        <v>187</v>
      </c>
      <c r="D227" s="9"/>
      <c r="E227" s="9" t="s">
        <v>188</v>
      </c>
      <c r="F227" s="9" t="s">
        <v>64</v>
      </c>
      <c r="G227" s="9" t="s">
        <v>34</v>
      </c>
      <c r="H227" s="11">
        <v>125500000</v>
      </c>
      <c r="I227" s="114">
        <v>5657.19</v>
      </c>
      <c r="J227" s="12" t="s">
        <v>30</v>
      </c>
      <c r="K227" s="13">
        <f t="shared" si="22"/>
        <v>62750000</v>
      </c>
      <c r="L227" s="13">
        <v>270625568</v>
      </c>
      <c r="M227" s="14">
        <f t="shared" si="23"/>
        <v>0.23187018308632243</v>
      </c>
      <c r="N227" s="15"/>
      <c r="O227" s="11"/>
      <c r="P227" s="14"/>
      <c r="Q227" s="17">
        <v>44207</v>
      </c>
      <c r="R227" s="9"/>
      <c r="S227" s="9" t="s">
        <v>31</v>
      </c>
      <c r="T227" s="27" t="s">
        <v>38</v>
      </c>
      <c r="U227" s="27"/>
      <c r="V227" s="27"/>
      <c r="W227" s="27"/>
    </row>
    <row r="228" spans="1:45" s="19" customFormat="1" ht="15" customHeight="1">
      <c r="A228" s="9">
        <v>15</v>
      </c>
      <c r="B228" s="22"/>
      <c r="C228" s="9" t="s">
        <v>187</v>
      </c>
      <c r="D228" s="9"/>
      <c r="E228" s="9" t="s">
        <v>188</v>
      </c>
      <c r="F228" s="9" t="s">
        <v>75</v>
      </c>
      <c r="G228" s="9" t="s">
        <v>34</v>
      </c>
      <c r="H228" s="66">
        <v>14000000</v>
      </c>
      <c r="I228" s="114">
        <v>10951.86</v>
      </c>
      <c r="J228" s="76">
        <v>2</v>
      </c>
      <c r="K228" s="68">
        <f t="shared" si="22"/>
        <v>7000000</v>
      </c>
      <c r="L228" s="69">
        <v>31949777</v>
      </c>
      <c r="M228" s="70">
        <f t="shared" si="23"/>
        <v>0.21909386096810629</v>
      </c>
      <c r="N228" s="26"/>
      <c r="O228" s="11"/>
      <c r="P228" s="14"/>
      <c r="Q228" s="77">
        <v>44257</v>
      </c>
      <c r="R228" s="78"/>
      <c r="S228" s="9" t="s">
        <v>31</v>
      </c>
      <c r="T228" s="27" t="s">
        <v>38</v>
      </c>
      <c r="V228" s="27"/>
      <c r="W228" s="27"/>
      <c r="X228" s="52"/>
      <c r="Y228" s="52"/>
      <c r="Z228" s="52"/>
      <c r="AA228" s="52"/>
      <c r="AB228" s="52"/>
      <c r="AC228" s="52"/>
      <c r="AD228" s="52"/>
      <c r="AE228" s="52"/>
      <c r="AF228" s="52"/>
      <c r="AG228" s="52"/>
    </row>
    <row r="229" spans="1:45" s="19" customFormat="1" ht="15" customHeight="1">
      <c r="A229" s="9">
        <v>15</v>
      </c>
      <c r="B229" s="22"/>
      <c r="C229" s="9" t="s">
        <v>187</v>
      </c>
      <c r="D229" s="9"/>
      <c r="E229" s="9" t="s">
        <v>188</v>
      </c>
      <c r="F229" s="9" t="s">
        <v>79</v>
      </c>
      <c r="G229" s="9" t="s">
        <v>45</v>
      </c>
      <c r="H229" s="11">
        <v>20000000</v>
      </c>
      <c r="I229" s="114">
        <v>17543.09</v>
      </c>
      <c r="J229" s="12" t="s">
        <v>30</v>
      </c>
      <c r="K229" s="68">
        <f t="shared" si="22"/>
        <v>10000000</v>
      </c>
      <c r="L229" s="20">
        <v>127575529</v>
      </c>
      <c r="M229" s="70">
        <f t="shared" si="23"/>
        <v>7.8384938540995583E-2</v>
      </c>
      <c r="N229" s="15"/>
      <c r="O229" s="11"/>
      <c r="P229" s="14"/>
      <c r="Q229" s="17">
        <v>44237</v>
      </c>
      <c r="R229" s="9"/>
      <c r="S229" s="9" t="s">
        <v>31</v>
      </c>
      <c r="T229" s="27" t="s">
        <v>32</v>
      </c>
      <c r="V229" s="18"/>
      <c r="W229" s="18"/>
    </row>
    <row r="230" spans="1:45" s="19" customFormat="1" ht="15" customHeight="1">
      <c r="A230" s="9">
        <v>15</v>
      </c>
      <c r="B230" s="10"/>
      <c r="C230" s="52" t="s">
        <v>187</v>
      </c>
      <c r="D230" s="52"/>
      <c r="E230" s="52" t="s">
        <v>188</v>
      </c>
      <c r="F230" s="9" t="s">
        <v>86</v>
      </c>
      <c r="G230" s="9" t="s">
        <v>34</v>
      </c>
      <c r="H230" s="11"/>
      <c r="I230" s="114">
        <v>48483.58</v>
      </c>
      <c r="J230" s="12" t="s">
        <v>30</v>
      </c>
      <c r="K230" s="68"/>
      <c r="L230" s="13">
        <v>32510453</v>
      </c>
      <c r="M230" s="70"/>
      <c r="N230" s="15">
        <v>7000000</v>
      </c>
      <c r="O230" s="11">
        <f>N230/J230</f>
        <v>3500000</v>
      </c>
      <c r="P230" s="14">
        <f>O230/L230</f>
        <v>0.10765768166933878</v>
      </c>
      <c r="Q230" s="9"/>
      <c r="R230" s="9"/>
      <c r="S230" s="9" t="s">
        <v>74</v>
      </c>
      <c r="T230" s="27" t="s">
        <v>38</v>
      </c>
      <c r="U230" s="27"/>
      <c r="V230" s="18"/>
      <c r="W230" s="18"/>
    </row>
    <row r="231" spans="1:45" s="19" customFormat="1" ht="15" customHeight="1">
      <c r="A231" s="9">
        <v>15</v>
      </c>
      <c r="B231" s="52"/>
      <c r="C231" s="52" t="s">
        <v>187</v>
      </c>
      <c r="D231" s="52"/>
      <c r="E231" s="52" t="s">
        <v>188</v>
      </c>
      <c r="F231" s="52" t="s">
        <v>87</v>
      </c>
      <c r="G231" s="52" t="s">
        <v>40</v>
      </c>
      <c r="H231" s="52">
        <v>25000000</v>
      </c>
      <c r="I231" s="114">
        <v>7475.41</v>
      </c>
      <c r="J231" s="52">
        <v>2</v>
      </c>
      <c r="K231" s="75">
        <v>12500000</v>
      </c>
      <c r="L231" s="75">
        <v>108116615</v>
      </c>
      <c r="M231" s="79">
        <v>0.12</v>
      </c>
      <c r="N231" s="52"/>
      <c r="O231" s="11"/>
      <c r="P231" s="14"/>
      <c r="Q231" s="77">
        <v>44249</v>
      </c>
      <c r="R231" s="52" t="s">
        <v>146</v>
      </c>
      <c r="S231" s="52" t="s">
        <v>31</v>
      </c>
      <c r="T231" s="27" t="s">
        <v>32</v>
      </c>
      <c r="U231" s="27" t="s">
        <v>38</v>
      </c>
      <c r="V231" s="27" t="s">
        <v>32</v>
      </c>
      <c r="W231" s="27" t="s">
        <v>32</v>
      </c>
    </row>
    <row r="232" spans="1:45" s="19" customFormat="1" ht="15" customHeight="1">
      <c r="A232" s="9">
        <v>15</v>
      </c>
      <c r="B232" s="10"/>
      <c r="C232" s="52" t="s">
        <v>187</v>
      </c>
      <c r="D232" s="52"/>
      <c r="E232" s="52" t="s">
        <v>188</v>
      </c>
      <c r="F232" s="9" t="s">
        <v>122</v>
      </c>
      <c r="G232" s="9" t="s">
        <v>37</v>
      </c>
      <c r="H232" s="11"/>
      <c r="I232" s="114">
        <v>10350.5</v>
      </c>
      <c r="J232" s="12" t="s">
        <v>30</v>
      </c>
      <c r="K232" s="68"/>
      <c r="L232" s="13">
        <v>5703569</v>
      </c>
      <c r="M232" s="70"/>
      <c r="N232" s="15"/>
      <c r="O232" s="11"/>
      <c r="P232" s="14"/>
      <c r="Q232" s="17"/>
      <c r="R232" s="9"/>
      <c r="S232" s="9" t="s">
        <v>112</v>
      </c>
      <c r="T232" s="27" t="s">
        <v>32</v>
      </c>
      <c r="U232" s="27"/>
      <c r="V232" s="18"/>
      <c r="W232" s="18"/>
    </row>
    <row r="233" spans="1:45" s="19" customFormat="1" ht="15" customHeight="1">
      <c r="A233" s="9">
        <v>15</v>
      </c>
      <c r="B233" s="22" t="s">
        <v>197</v>
      </c>
      <c r="C233" s="78" t="s">
        <v>187</v>
      </c>
      <c r="D233" s="78"/>
      <c r="E233" s="78" t="s">
        <v>188</v>
      </c>
      <c r="F233" s="78" t="s">
        <v>94</v>
      </c>
      <c r="G233" s="30" t="s">
        <v>34</v>
      </c>
      <c r="H233" s="66">
        <v>7100000</v>
      </c>
      <c r="I233" s="114">
        <v>428.44</v>
      </c>
      <c r="J233" s="76">
        <v>2</v>
      </c>
      <c r="K233" s="68">
        <v>1000000</v>
      </c>
      <c r="L233" s="68">
        <v>69625582</v>
      </c>
      <c r="M233" s="70">
        <v>0.01</v>
      </c>
      <c r="N233" s="78" t="s">
        <v>146</v>
      </c>
      <c r="O233" s="11"/>
      <c r="P233" s="14"/>
      <c r="Q233" s="80">
        <v>44249</v>
      </c>
      <c r="R233" s="78" t="s">
        <v>146</v>
      </c>
      <c r="S233" s="9" t="s">
        <v>198</v>
      </c>
      <c r="T233" s="27" t="s">
        <v>32</v>
      </c>
      <c r="U233" s="18" t="s">
        <v>38</v>
      </c>
      <c r="V233" s="27"/>
      <c r="W233" s="27"/>
    </row>
    <row r="234" spans="1:45" s="19" customFormat="1" ht="15" customHeight="1">
      <c r="A234" s="9">
        <v>15</v>
      </c>
      <c r="B234" s="30"/>
      <c r="C234" s="78" t="s">
        <v>187</v>
      </c>
      <c r="D234" s="78"/>
      <c r="E234" s="78" t="s">
        <v>188</v>
      </c>
      <c r="F234" s="78" t="s">
        <v>125</v>
      </c>
      <c r="G234" s="81" t="s">
        <v>34</v>
      </c>
      <c r="H234" s="66">
        <v>100000000</v>
      </c>
      <c r="I234" s="114">
        <v>43087.09</v>
      </c>
      <c r="J234" s="76">
        <v>2</v>
      </c>
      <c r="K234" s="68">
        <f t="shared" ref="K234:K240" si="24">H234/J234</f>
        <v>50000000</v>
      </c>
      <c r="L234" s="68">
        <v>83429615</v>
      </c>
      <c r="M234" s="70">
        <f t="shared" ref="M234:M240" si="25">K234/L234</f>
        <v>0.59930757201744245</v>
      </c>
      <c r="N234" s="82"/>
      <c r="O234" s="11"/>
      <c r="P234" s="14"/>
      <c r="Q234" s="77">
        <v>44209</v>
      </c>
      <c r="R234" s="78" t="s">
        <v>146</v>
      </c>
      <c r="S234" s="9" t="s">
        <v>31</v>
      </c>
      <c r="T234" s="27" t="s">
        <v>38</v>
      </c>
      <c r="U234" s="18" t="s">
        <v>32</v>
      </c>
      <c r="V234" s="18" t="s">
        <v>32</v>
      </c>
      <c r="W234" s="27"/>
    </row>
    <row r="235" spans="1:45" s="19" customFormat="1" ht="15" customHeight="1">
      <c r="A235" s="9">
        <v>15</v>
      </c>
      <c r="B235" s="83"/>
      <c r="C235" s="78" t="s">
        <v>187</v>
      </c>
      <c r="D235" s="78"/>
      <c r="E235" s="78" t="s">
        <v>188</v>
      </c>
      <c r="F235" s="78" t="s">
        <v>199</v>
      </c>
      <c r="G235" s="30" t="s">
        <v>42</v>
      </c>
      <c r="H235" s="66">
        <v>5000000</v>
      </c>
      <c r="I235" s="114">
        <v>41987.24</v>
      </c>
      <c r="J235" s="76">
        <v>2</v>
      </c>
      <c r="K235" s="68">
        <f t="shared" si="24"/>
        <v>2500000</v>
      </c>
      <c r="L235" s="68">
        <v>44385155</v>
      </c>
      <c r="M235" s="70">
        <f t="shared" si="25"/>
        <v>5.6325138438741512E-2</v>
      </c>
      <c r="N235" s="82"/>
      <c r="O235" s="11"/>
      <c r="P235" s="14"/>
      <c r="Q235" s="77">
        <v>44264</v>
      </c>
      <c r="R235" s="77">
        <v>44264</v>
      </c>
      <c r="S235" s="9" t="s">
        <v>31</v>
      </c>
      <c r="T235" s="27" t="s">
        <v>32</v>
      </c>
      <c r="U235" s="18" t="s">
        <v>32</v>
      </c>
      <c r="V235" s="27"/>
      <c r="W235" s="27"/>
    </row>
    <row r="236" spans="1:45" s="19" customFormat="1" ht="15" customHeight="1">
      <c r="A236" s="9">
        <v>15</v>
      </c>
      <c r="B236" s="22"/>
      <c r="C236" s="52" t="s">
        <v>187</v>
      </c>
      <c r="D236" s="52"/>
      <c r="E236" s="52" t="s">
        <v>188</v>
      </c>
      <c r="F236" s="9" t="s">
        <v>200</v>
      </c>
      <c r="G236" s="30" t="s">
        <v>37</v>
      </c>
      <c r="H236" s="66">
        <v>1700000</v>
      </c>
      <c r="I236" s="114">
        <v>36556.410000000003</v>
      </c>
      <c r="J236" s="67">
        <v>2</v>
      </c>
      <c r="K236" s="68">
        <f t="shared" si="24"/>
        <v>850000</v>
      </c>
      <c r="L236" s="69">
        <v>3461734</v>
      </c>
      <c r="M236" s="70">
        <f t="shared" si="25"/>
        <v>0.24554168517858391</v>
      </c>
      <c r="N236" s="52"/>
      <c r="O236" s="11"/>
      <c r="P236" s="14"/>
      <c r="Q236" s="25">
        <v>44233</v>
      </c>
      <c r="S236" s="9" t="s">
        <v>31</v>
      </c>
      <c r="T236" s="18" t="s">
        <v>32</v>
      </c>
      <c r="U236" s="27"/>
      <c r="V236" s="27"/>
      <c r="W236" s="27"/>
    </row>
    <row r="237" spans="1:45" s="19" customFormat="1" ht="15" customHeight="1">
      <c r="A237" s="9">
        <v>15</v>
      </c>
      <c r="B237" s="22" t="s">
        <v>201</v>
      </c>
      <c r="C237" s="63" t="s">
        <v>187</v>
      </c>
      <c r="D237" s="63"/>
      <c r="E237" s="63" t="s">
        <v>188</v>
      </c>
      <c r="F237" s="19" t="s">
        <v>46</v>
      </c>
      <c r="G237" s="71" t="s">
        <v>42</v>
      </c>
      <c r="H237" s="3">
        <v>1500000</v>
      </c>
      <c r="I237" s="72">
        <v>174.35</v>
      </c>
      <c r="J237" s="64">
        <v>2</v>
      </c>
      <c r="K237" s="5">
        <f t="shared" si="24"/>
        <v>750000</v>
      </c>
      <c r="L237" s="69">
        <v>16486542</v>
      </c>
      <c r="M237" s="6">
        <f t="shared" si="25"/>
        <v>4.54916500986077E-2</v>
      </c>
      <c r="N237" s="84">
        <v>4000000</v>
      </c>
      <c r="O237" s="11">
        <f>N237/J237</f>
        <v>2000000</v>
      </c>
      <c r="P237" s="14">
        <f>O237/L237</f>
        <v>0.12131106692962053</v>
      </c>
      <c r="Q237" s="73"/>
      <c r="R237" s="73"/>
      <c r="S237" s="19" t="s">
        <v>31</v>
      </c>
      <c r="T237" s="18" t="s">
        <v>38</v>
      </c>
      <c r="U237" s="27"/>
      <c r="V237" s="27"/>
      <c r="W237" s="27"/>
    </row>
    <row r="238" spans="1:45" s="34" customFormat="1" ht="15" customHeight="1">
      <c r="A238" s="85">
        <v>16</v>
      </c>
      <c r="B238" s="131"/>
      <c r="C238" s="130" t="s">
        <v>202</v>
      </c>
      <c r="D238" s="130"/>
      <c r="E238" s="130" t="s">
        <v>188</v>
      </c>
      <c r="F238" s="130" t="s">
        <v>33</v>
      </c>
      <c r="G238" s="122" t="s">
        <v>34</v>
      </c>
      <c r="H238" s="123">
        <v>4000000</v>
      </c>
      <c r="I238" s="124">
        <v>54210.11</v>
      </c>
      <c r="J238" s="125" t="s">
        <v>30</v>
      </c>
      <c r="K238" s="126">
        <f t="shared" si="24"/>
        <v>2000000</v>
      </c>
      <c r="L238" s="36">
        <v>44938712</v>
      </c>
      <c r="M238" s="32">
        <f t="shared" si="25"/>
        <v>4.4505058355922618E-2</v>
      </c>
      <c r="N238" s="132"/>
      <c r="O238" s="123"/>
      <c r="P238" s="86"/>
      <c r="Q238" s="134">
        <v>44248</v>
      </c>
      <c r="R238" s="130"/>
      <c r="S238" s="122" t="s">
        <v>31</v>
      </c>
      <c r="T238" s="129" t="s">
        <v>38</v>
      </c>
      <c r="U238" s="129" t="s">
        <v>32</v>
      </c>
      <c r="V238" s="129"/>
      <c r="W238" s="129"/>
      <c r="X238" s="130"/>
      <c r="Y238" s="130"/>
      <c r="Z238" s="130"/>
      <c r="AA238" s="130"/>
      <c r="AB238" s="130"/>
      <c r="AC238" s="130"/>
      <c r="AD238" s="130"/>
      <c r="AE238" s="130"/>
      <c r="AF238" s="130"/>
      <c r="AG238" s="130"/>
      <c r="AH238" s="130"/>
      <c r="AI238" s="130"/>
      <c r="AJ238" s="130"/>
      <c r="AK238" s="130"/>
      <c r="AL238" s="130"/>
      <c r="AM238" s="130"/>
      <c r="AN238" s="130"/>
      <c r="AO238" s="130"/>
      <c r="AP238" s="130"/>
      <c r="AQ238" s="130"/>
      <c r="AR238" s="130"/>
      <c r="AS238" s="130"/>
    </row>
    <row r="239" spans="1:45" s="34" customFormat="1" ht="15" customHeight="1">
      <c r="A239" s="85">
        <v>16</v>
      </c>
      <c r="B239" s="131" t="s">
        <v>201</v>
      </c>
      <c r="C239" s="130" t="s">
        <v>202</v>
      </c>
      <c r="D239" s="130"/>
      <c r="E239" s="130" t="s">
        <v>188</v>
      </c>
      <c r="F239" s="130" t="s">
        <v>203</v>
      </c>
      <c r="G239" s="87" t="s">
        <v>37</v>
      </c>
      <c r="H239" s="123">
        <v>300000</v>
      </c>
      <c r="I239" s="124">
        <v>89288.03</v>
      </c>
      <c r="J239" s="125" t="s">
        <v>30</v>
      </c>
      <c r="K239" s="36">
        <f t="shared" si="24"/>
        <v>150000</v>
      </c>
      <c r="L239" s="88">
        <v>1641172</v>
      </c>
      <c r="M239" s="139">
        <f t="shared" si="25"/>
        <v>9.1398098432096092E-2</v>
      </c>
      <c r="N239" s="132"/>
      <c r="O239" s="123"/>
      <c r="P239" s="86"/>
      <c r="Q239" s="135"/>
      <c r="R239" s="130"/>
      <c r="S239" s="122" t="s">
        <v>31</v>
      </c>
      <c r="T239" s="129" t="s">
        <v>38</v>
      </c>
      <c r="U239" s="129"/>
      <c r="V239" s="129"/>
      <c r="W239" s="129"/>
      <c r="X239" s="130"/>
      <c r="Y239" s="130"/>
      <c r="Z239" s="130"/>
      <c r="AA239" s="130"/>
      <c r="AB239" s="130"/>
      <c r="AC239" s="130"/>
      <c r="AD239" s="130"/>
      <c r="AE239" s="130"/>
      <c r="AF239" s="130"/>
      <c r="AG239" s="130"/>
      <c r="AH239" s="130"/>
      <c r="AI239" s="130"/>
      <c r="AJ239" s="130"/>
      <c r="AK239" s="130"/>
      <c r="AL239" s="130"/>
      <c r="AM239" s="130"/>
      <c r="AN239" s="130"/>
      <c r="AO239" s="130"/>
      <c r="AP239" s="130"/>
      <c r="AQ239" s="130"/>
      <c r="AR239" s="130"/>
      <c r="AS239" s="130"/>
    </row>
    <row r="240" spans="1:45" s="34" customFormat="1" ht="15" customHeight="1">
      <c r="A240" s="85">
        <v>16</v>
      </c>
      <c r="B240" s="133"/>
      <c r="C240" s="130" t="s">
        <v>202</v>
      </c>
      <c r="D240" s="130"/>
      <c r="E240" s="130" t="s">
        <v>188</v>
      </c>
      <c r="F240" s="130" t="s">
        <v>139</v>
      </c>
      <c r="G240" s="87" t="s">
        <v>42</v>
      </c>
      <c r="H240" s="123">
        <v>500000</v>
      </c>
      <c r="I240" s="124">
        <v>23812.67</v>
      </c>
      <c r="J240" s="125" t="s">
        <v>30</v>
      </c>
      <c r="K240" s="36">
        <f t="shared" si="24"/>
        <v>250000</v>
      </c>
      <c r="L240" s="36">
        <v>11513100</v>
      </c>
      <c r="M240" s="139">
        <f t="shared" si="25"/>
        <v>2.1714394906671531E-2</v>
      </c>
      <c r="N240" s="132"/>
      <c r="O240" s="123"/>
      <c r="P240" s="32"/>
      <c r="Q240" s="135">
        <v>44252</v>
      </c>
      <c r="R240" s="130"/>
      <c r="S240" s="122" t="s">
        <v>204</v>
      </c>
      <c r="T240" s="129" t="s">
        <v>38</v>
      </c>
      <c r="U240" s="130"/>
      <c r="V240" s="129"/>
      <c r="W240" s="129"/>
      <c r="X240" s="130"/>
      <c r="Y240" s="130"/>
      <c r="Z240" s="130"/>
      <c r="AA240" s="130"/>
      <c r="AB240" s="130"/>
      <c r="AC240" s="130"/>
      <c r="AD240" s="130"/>
      <c r="AE240" s="130"/>
      <c r="AF240" s="130"/>
      <c r="AG240" s="130"/>
      <c r="AH240" s="130"/>
      <c r="AI240" s="130"/>
      <c r="AJ240" s="130"/>
      <c r="AK240" s="130"/>
      <c r="AL240" s="130"/>
      <c r="AM240" s="130"/>
      <c r="AN240" s="130"/>
      <c r="AO240" s="130"/>
      <c r="AP240" s="130"/>
      <c r="AQ240" s="130"/>
      <c r="AR240" s="130"/>
      <c r="AS240" s="130"/>
    </row>
    <row r="241" spans="1:45" s="34" customFormat="1" ht="15" customHeight="1">
      <c r="A241" s="85">
        <v>16</v>
      </c>
      <c r="B241" s="131"/>
      <c r="C241" s="130" t="s">
        <v>202</v>
      </c>
      <c r="D241" s="130"/>
      <c r="E241" s="130" t="s">
        <v>104</v>
      </c>
      <c r="F241" s="130" t="s">
        <v>104</v>
      </c>
      <c r="G241" s="87" t="s">
        <v>45</v>
      </c>
      <c r="H241" s="123"/>
      <c r="I241" s="124">
        <v>70.680000000000007</v>
      </c>
      <c r="J241" s="125" t="s">
        <v>30</v>
      </c>
      <c r="K241" s="36"/>
      <c r="L241" s="36">
        <v>1397715000</v>
      </c>
      <c r="M241" s="139"/>
      <c r="N241" s="132"/>
      <c r="O241" s="123"/>
      <c r="P241" s="32"/>
      <c r="Q241" s="135"/>
      <c r="R241" s="135">
        <v>44561</v>
      </c>
      <c r="S241" s="122" t="s">
        <v>158</v>
      </c>
      <c r="T241" s="129" t="s">
        <v>32</v>
      </c>
      <c r="U241" s="130"/>
      <c r="V241" s="129"/>
      <c r="W241" s="129"/>
      <c r="X241" s="130"/>
      <c r="Y241" s="130"/>
      <c r="Z241" s="130"/>
      <c r="AA241" s="130"/>
      <c r="AB241" s="130"/>
      <c r="AC241" s="130"/>
      <c r="AD241" s="130"/>
      <c r="AE241" s="130"/>
      <c r="AF241" s="130"/>
      <c r="AG241" s="130"/>
      <c r="AH241" s="130"/>
      <c r="AI241" s="130"/>
      <c r="AJ241" s="130"/>
      <c r="AK241" s="130"/>
      <c r="AL241" s="130"/>
      <c r="AM241" s="130"/>
      <c r="AN241" s="130"/>
      <c r="AO241" s="130"/>
      <c r="AP241" s="130"/>
      <c r="AQ241" s="130"/>
      <c r="AR241" s="130"/>
      <c r="AS241" s="130"/>
    </row>
    <row r="242" spans="1:45" s="34" customFormat="1" ht="15" customHeight="1">
      <c r="A242" s="85">
        <v>16</v>
      </c>
      <c r="B242" s="89"/>
      <c r="C242" s="85" t="s">
        <v>202</v>
      </c>
      <c r="D242" s="85"/>
      <c r="E242" s="85" t="s">
        <v>188</v>
      </c>
      <c r="F242" s="85" t="s">
        <v>58</v>
      </c>
      <c r="G242" s="87" t="s">
        <v>40</v>
      </c>
      <c r="H242" s="90">
        <v>40000000</v>
      </c>
      <c r="I242" s="124">
        <v>2025.59</v>
      </c>
      <c r="J242" s="91">
        <v>2</v>
      </c>
      <c r="K242" s="88">
        <f t="shared" ref="K242:K253" si="26">H242/J242</f>
        <v>20000000</v>
      </c>
      <c r="L242" s="88">
        <v>100388073</v>
      </c>
      <c r="M242" s="86">
        <f t="shared" ref="M242:M253" si="27">K242/L242</f>
        <v>0.19922685436944287</v>
      </c>
      <c r="N242" s="92"/>
      <c r="O242" s="130"/>
      <c r="P242" s="130"/>
      <c r="Q242" s="93">
        <v>44199</v>
      </c>
      <c r="R242" s="85"/>
      <c r="S242" s="122" t="s">
        <v>47</v>
      </c>
      <c r="T242" s="128" t="s">
        <v>32</v>
      </c>
      <c r="U242" s="128" t="s">
        <v>32</v>
      </c>
      <c r="V242" s="128"/>
      <c r="W242" s="128"/>
      <c r="X242" s="130"/>
      <c r="Y242" s="130"/>
      <c r="Z242" s="130"/>
      <c r="AA242" s="130"/>
      <c r="AB242" s="130"/>
      <c r="AC242" s="130"/>
      <c r="AD242" s="130"/>
      <c r="AE242" s="130"/>
      <c r="AF242" s="130"/>
      <c r="AG242" s="130"/>
      <c r="AH242" s="130"/>
      <c r="AI242" s="130"/>
      <c r="AJ242" s="130"/>
      <c r="AK242" s="130"/>
      <c r="AL242" s="130"/>
      <c r="AM242" s="130"/>
      <c r="AN242" s="130"/>
      <c r="AO242" s="130"/>
      <c r="AP242" s="130"/>
      <c r="AQ242" s="130"/>
      <c r="AR242" s="130"/>
      <c r="AS242" s="130"/>
    </row>
    <row r="243" spans="1:45" s="34" customFormat="1" ht="15" customHeight="1">
      <c r="A243" s="85">
        <v>16</v>
      </c>
      <c r="B243" s="131"/>
      <c r="C243" s="130" t="s">
        <v>202</v>
      </c>
      <c r="D243" s="130"/>
      <c r="E243" s="130" t="s">
        <v>188</v>
      </c>
      <c r="F243" s="130" t="s">
        <v>205</v>
      </c>
      <c r="G243" s="130" t="s">
        <v>37</v>
      </c>
      <c r="H243" s="123">
        <v>5000000</v>
      </c>
      <c r="I243" s="124">
        <v>71806.509999999995</v>
      </c>
      <c r="J243" s="125" t="s">
        <v>30</v>
      </c>
      <c r="K243" s="36">
        <f t="shared" si="26"/>
        <v>2500000</v>
      </c>
      <c r="L243" s="126">
        <v>9769949</v>
      </c>
      <c r="M243" s="139">
        <f t="shared" si="27"/>
        <v>0.25588669910149991</v>
      </c>
      <c r="N243" s="132"/>
      <c r="O243" s="130"/>
      <c r="P243" s="130"/>
      <c r="Q243" s="135">
        <v>44225</v>
      </c>
      <c r="R243" s="130"/>
      <c r="S243" s="122" t="s">
        <v>47</v>
      </c>
      <c r="T243" s="128" t="s">
        <v>32</v>
      </c>
      <c r="U243" s="130"/>
      <c r="V243" s="129"/>
      <c r="W243" s="129"/>
      <c r="X243" s="130"/>
      <c r="Y243" s="130"/>
      <c r="Z243" s="130"/>
      <c r="AA243" s="130"/>
      <c r="AB243" s="130"/>
      <c r="AC243" s="130"/>
      <c r="AD243" s="130"/>
      <c r="AE243" s="130"/>
      <c r="AF243" s="130"/>
      <c r="AG243" s="130"/>
      <c r="AH243" s="130"/>
      <c r="AI243" s="130"/>
      <c r="AJ243" s="130"/>
      <c r="AK243" s="130"/>
      <c r="AL243" s="130"/>
      <c r="AM243" s="130"/>
      <c r="AN243" s="130"/>
      <c r="AO243" s="130"/>
      <c r="AP243" s="130"/>
      <c r="AQ243" s="130"/>
      <c r="AR243" s="130"/>
      <c r="AS243" s="130"/>
    </row>
    <row r="244" spans="1:45" s="34" customFormat="1" ht="15" customHeight="1">
      <c r="A244" s="85">
        <v>16</v>
      </c>
      <c r="B244" s="131" t="s">
        <v>201</v>
      </c>
      <c r="C244" s="130" t="s">
        <v>202</v>
      </c>
      <c r="D244" s="130"/>
      <c r="E244" s="130" t="s">
        <v>188</v>
      </c>
      <c r="F244" s="130" t="s">
        <v>110</v>
      </c>
      <c r="G244" s="87" t="s">
        <v>34</v>
      </c>
      <c r="H244" s="123">
        <v>150000</v>
      </c>
      <c r="I244" s="124">
        <v>63772.62</v>
      </c>
      <c r="J244" s="125" t="s">
        <v>30</v>
      </c>
      <c r="K244" s="36">
        <f t="shared" si="26"/>
        <v>75000</v>
      </c>
      <c r="L244" s="88">
        <v>10101694</v>
      </c>
      <c r="M244" s="139">
        <f t="shared" si="27"/>
        <v>7.4244973169846559E-3</v>
      </c>
      <c r="N244" s="132"/>
      <c r="O244" s="123"/>
      <c r="P244" s="86"/>
      <c r="Q244" s="135"/>
      <c r="R244" s="130"/>
      <c r="S244" s="122" t="s">
        <v>31</v>
      </c>
      <c r="T244" s="129" t="s">
        <v>38</v>
      </c>
      <c r="U244" s="129"/>
      <c r="V244" s="129"/>
      <c r="W244" s="129"/>
      <c r="X244" s="130"/>
      <c r="Y244" s="130"/>
      <c r="Z244" s="130"/>
      <c r="AA244" s="130"/>
      <c r="AB244" s="130"/>
      <c r="AC244" s="130"/>
      <c r="AD244" s="130"/>
      <c r="AE244" s="130"/>
      <c r="AF244" s="130"/>
      <c r="AG244" s="130"/>
      <c r="AH244" s="130"/>
      <c r="AI244" s="130"/>
      <c r="AJ244" s="130"/>
      <c r="AK244" s="130"/>
      <c r="AL244" s="130"/>
      <c r="AM244" s="130"/>
      <c r="AN244" s="130"/>
      <c r="AO244" s="130"/>
      <c r="AP244" s="130"/>
      <c r="AQ244" s="130"/>
      <c r="AR244" s="130"/>
      <c r="AS244" s="130"/>
    </row>
    <row r="245" spans="1:45" s="34" customFormat="1" ht="15" customHeight="1">
      <c r="A245" s="85">
        <v>16</v>
      </c>
      <c r="B245" s="131"/>
      <c r="C245" s="130" t="s">
        <v>202</v>
      </c>
      <c r="D245" s="130"/>
      <c r="E245" s="130" t="s">
        <v>188</v>
      </c>
      <c r="F245" s="130" t="s">
        <v>79</v>
      </c>
      <c r="G245" s="122" t="s">
        <v>45</v>
      </c>
      <c r="H245" s="123">
        <v>12000000</v>
      </c>
      <c r="I245" s="124">
        <v>17543.09</v>
      </c>
      <c r="J245" s="125" t="s">
        <v>30</v>
      </c>
      <c r="K245" s="126">
        <f t="shared" si="26"/>
        <v>6000000</v>
      </c>
      <c r="L245" s="36">
        <v>127575529</v>
      </c>
      <c r="M245" s="32">
        <f t="shared" si="27"/>
        <v>4.7030963124597348E-2</v>
      </c>
      <c r="N245" s="132"/>
      <c r="O245" s="123"/>
      <c r="P245" s="123"/>
      <c r="Q245" s="134"/>
      <c r="R245" s="130"/>
      <c r="S245" s="122" t="s">
        <v>31</v>
      </c>
      <c r="T245" s="129" t="s">
        <v>32</v>
      </c>
      <c r="U245" s="129" t="s">
        <v>32</v>
      </c>
      <c r="V245" s="129"/>
      <c r="W245" s="129"/>
      <c r="X245" s="130"/>
      <c r="Y245" s="130"/>
      <c r="Z245" s="130"/>
      <c r="AA245" s="130"/>
      <c r="AB245" s="130"/>
      <c r="AC245" s="130"/>
      <c r="AD245" s="130"/>
      <c r="AE245" s="130"/>
      <c r="AF245" s="130"/>
      <c r="AG245" s="130"/>
      <c r="AH245" s="130"/>
      <c r="AI245" s="130"/>
      <c r="AJ245" s="130"/>
      <c r="AK245" s="130"/>
      <c r="AL245" s="130"/>
      <c r="AM245" s="130"/>
      <c r="AN245" s="130"/>
      <c r="AO245" s="130"/>
      <c r="AP245" s="130"/>
      <c r="AQ245" s="130"/>
      <c r="AR245" s="130"/>
      <c r="AS245" s="130"/>
    </row>
    <row r="246" spans="1:45" s="34" customFormat="1" ht="15" customHeight="1">
      <c r="A246" s="85">
        <v>16</v>
      </c>
      <c r="B246" s="131" t="s">
        <v>206</v>
      </c>
      <c r="C246" s="130" t="s">
        <v>202</v>
      </c>
      <c r="D246" s="130"/>
      <c r="E246" s="130" t="s">
        <v>188</v>
      </c>
      <c r="F246" s="130" t="s">
        <v>207</v>
      </c>
      <c r="G246" s="87" t="s">
        <v>42</v>
      </c>
      <c r="H246" s="123">
        <v>300000</v>
      </c>
      <c r="I246" s="124">
        <v>3729.38</v>
      </c>
      <c r="J246" s="125" t="s">
        <v>30</v>
      </c>
      <c r="K246" s="36">
        <f t="shared" si="26"/>
        <v>150000</v>
      </c>
      <c r="L246" s="88">
        <v>3225167</v>
      </c>
      <c r="M246" s="139">
        <f t="shared" si="27"/>
        <v>4.6509219522585965E-2</v>
      </c>
      <c r="N246" s="132"/>
      <c r="O246" s="123"/>
      <c r="P246" s="86"/>
      <c r="Q246" s="135"/>
      <c r="R246" s="130"/>
      <c r="S246" s="122" t="s">
        <v>31</v>
      </c>
      <c r="T246" s="129" t="s">
        <v>38</v>
      </c>
      <c r="U246" s="129"/>
      <c r="V246" s="129"/>
      <c r="W246" s="129"/>
      <c r="X246" s="130"/>
      <c r="Y246" s="130"/>
      <c r="Z246" s="130"/>
      <c r="AA246" s="130"/>
      <c r="AB246" s="130"/>
      <c r="AC246" s="130"/>
      <c r="AD246" s="130"/>
      <c r="AE246" s="130"/>
      <c r="AF246" s="130"/>
      <c r="AG246" s="130"/>
      <c r="AH246" s="130"/>
      <c r="AI246" s="130"/>
      <c r="AJ246" s="130"/>
      <c r="AK246" s="130"/>
      <c r="AL246" s="130"/>
      <c r="AM246" s="130"/>
      <c r="AN246" s="130"/>
      <c r="AO246" s="130"/>
      <c r="AP246" s="130"/>
      <c r="AQ246" s="130"/>
      <c r="AR246" s="130"/>
      <c r="AS246" s="130"/>
    </row>
    <row r="247" spans="1:45" s="34" customFormat="1" ht="15" customHeight="1">
      <c r="A247" s="85">
        <v>16</v>
      </c>
      <c r="B247" s="133"/>
      <c r="C247" s="122" t="s">
        <v>202</v>
      </c>
      <c r="D247" s="122"/>
      <c r="E247" s="122" t="s">
        <v>188</v>
      </c>
      <c r="F247" s="130" t="s">
        <v>208</v>
      </c>
      <c r="G247" s="131" t="s">
        <v>42</v>
      </c>
      <c r="H247" s="123">
        <v>41000000</v>
      </c>
      <c r="I247" s="124">
        <v>13537.81</v>
      </c>
      <c r="J247" s="125" t="s">
        <v>30</v>
      </c>
      <c r="K247" s="126">
        <f t="shared" si="26"/>
        <v>20500000</v>
      </c>
      <c r="L247" s="36">
        <v>36471769</v>
      </c>
      <c r="M247" s="32">
        <f t="shared" si="27"/>
        <v>0.56207857644634673</v>
      </c>
      <c r="N247" s="36"/>
      <c r="O247" s="130"/>
      <c r="P247" s="130"/>
      <c r="Q247" s="134">
        <v>44218</v>
      </c>
      <c r="R247" s="122"/>
      <c r="S247" s="122" t="s">
        <v>31</v>
      </c>
      <c r="T247" s="128" t="s">
        <v>32</v>
      </c>
      <c r="U247" s="128" t="s">
        <v>38</v>
      </c>
      <c r="V247" s="128" t="s">
        <v>32</v>
      </c>
      <c r="W247" s="128"/>
      <c r="X247" s="130"/>
      <c r="Y247" s="130"/>
      <c r="Z247" s="130"/>
      <c r="AA247" s="130"/>
      <c r="AB247" s="130"/>
      <c r="AC247" s="130"/>
      <c r="AD247" s="130"/>
      <c r="AE247" s="130"/>
      <c r="AF247" s="130"/>
      <c r="AG247" s="130"/>
      <c r="AH247" s="130"/>
      <c r="AI247" s="130"/>
      <c r="AJ247" s="130"/>
      <c r="AK247" s="130"/>
      <c r="AL247" s="130"/>
      <c r="AM247" s="130"/>
      <c r="AN247" s="130"/>
      <c r="AO247" s="130"/>
      <c r="AP247" s="130"/>
      <c r="AQ247" s="130"/>
      <c r="AR247" s="130"/>
      <c r="AS247" s="130"/>
    </row>
    <row r="248" spans="1:45" s="34" customFormat="1" ht="15" customHeight="1">
      <c r="A248" s="85">
        <v>16</v>
      </c>
      <c r="B248" s="94"/>
      <c r="C248" s="85" t="s">
        <v>202</v>
      </c>
      <c r="D248" s="85"/>
      <c r="E248" s="85" t="s">
        <v>188</v>
      </c>
      <c r="F248" s="85" t="s">
        <v>153</v>
      </c>
      <c r="G248" s="87" t="s">
        <v>42</v>
      </c>
      <c r="H248" s="90">
        <v>1500000</v>
      </c>
      <c r="I248" s="124">
        <v>3193.94</v>
      </c>
      <c r="J248" s="91">
        <v>2</v>
      </c>
      <c r="K248" s="88">
        <f t="shared" si="26"/>
        <v>750000</v>
      </c>
      <c r="L248" s="88">
        <v>216565318</v>
      </c>
      <c r="M248" s="95">
        <f t="shared" si="27"/>
        <v>3.4631583991671278E-3</v>
      </c>
      <c r="N248" s="92">
        <v>20000000</v>
      </c>
      <c r="O248" s="92">
        <f>N248/J248</f>
        <v>10000000</v>
      </c>
      <c r="P248" s="86">
        <f>O248/L248</f>
        <v>4.6175445322228371E-2</v>
      </c>
      <c r="Q248" s="93">
        <v>44214</v>
      </c>
      <c r="R248" s="85"/>
      <c r="S248" s="122" t="s">
        <v>209</v>
      </c>
      <c r="T248" s="128" t="s">
        <v>32</v>
      </c>
      <c r="U248" s="128" t="s">
        <v>32</v>
      </c>
      <c r="V248" s="130"/>
      <c r="W248" s="128"/>
      <c r="X248" s="130"/>
      <c r="Y248" s="130"/>
      <c r="Z248" s="130"/>
      <c r="AA248" s="130"/>
      <c r="AB248" s="130"/>
      <c r="AC248" s="130"/>
      <c r="AD248" s="130"/>
      <c r="AE248" s="130"/>
      <c r="AF248" s="130"/>
      <c r="AG248" s="130"/>
      <c r="AH248" s="130"/>
      <c r="AI248" s="130"/>
      <c r="AJ248" s="130"/>
      <c r="AK248" s="130"/>
      <c r="AL248" s="130"/>
      <c r="AM248" s="130"/>
      <c r="AN248" s="130"/>
      <c r="AO248" s="130"/>
      <c r="AP248" s="130"/>
      <c r="AQ248" s="130"/>
      <c r="AR248" s="130"/>
      <c r="AS248" s="130"/>
    </row>
    <row r="249" spans="1:45" s="34" customFormat="1" ht="15" customHeight="1">
      <c r="A249" s="85">
        <v>16</v>
      </c>
      <c r="B249" s="133"/>
      <c r="C249" s="130" t="s">
        <v>202</v>
      </c>
      <c r="D249" s="130"/>
      <c r="E249" s="130" t="s">
        <v>188</v>
      </c>
      <c r="F249" s="130" t="s">
        <v>86</v>
      </c>
      <c r="G249" s="130" t="s">
        <v>45</v>
      </c>
      <c r="H249" s="123">
        <v>38000000</v>
      </c>
      <c r="I249" s="124">
        <v>48483.58</v>
      </c>
      <c r="J249" s="125" t="s">
        <v>30</v>
      </c>
      <c r="K249" s="36">
        <f t="shared" si="26"/>
        <v>19000000</v>
      </c>
      <c r="L249" s="36">
        <v>32510453</v>
      </c>
      <c r="M249" s="139">
        <f t="shared" si="27"/>
        <v>0.58442741477641058</v>
      </c>
      <c r="N249" s="132"/>
      <c r="O249" s="123"/>
      <c r="P249" s="32"/>
      <c r="Q249" s="135">
        <v>44223</v>
      </c>
      <c r="R249" s="130"/>
      <c r="S249" s="122" t="s">
        <v>31</v>
      </c>
      <c r="T249" s="129" t="s">
        <v>32</v>
      </c>
      <c r="U249" s="130"/>
      <c r="V249" s="129"/>
      <c r="W249" s="129"/>
      <c r="X249" s="130"/>
      <c r="Y249" s="130"/>
      <c r="Z249" s="130"/>
      <c r="AA249" s="130"/>
      <c r="AB249" s="130"/>
      <c r="AC249" s="130"/>
      <c r="AD249" s="130"/>
      <c r="AE249" s="130"/>
      <c r="AF249" s="130"/>
      <c r="AG249" s="130"/>
      <c r="AH249" s="130"/>
      <c r="AI249" s="130"/>
      <c r="AJ249" s="130"/>
      <c r="AK249" s="130"/>
      <c r="AL249" s="130"/>
      <c r="AM249" s="130"/>
      <c r="AN249" s="130"/>
      <c r="AO249" s="130"/>
      <c r="AP249" s="130"/>
      <c r="AQ249" s="130"/>
      <c r="AR249" s="130"/>
      <c r="AS249" s="130"/>
    </row>
    <row r="250" spans="1:45" s="34" customFormat="1" ht="15" customHeight="1">
      <c r="A250" s="85">
        <v>16</v>
      </c>
      <c r="B250" s="133"/>
      <c r="C250" s="130" t="s">
        <v>202</v>
      </c>
      <c r="D250" s="130"/>
      <c r="E250" s="130" t="s">
        <v>188</v>
      </c>
      <c r="F250" s="130" t="s">
        <v>210</v>
      </c>
      <c r="G250" s="87" t="s">
        <v>211</v>
      </c>
      <c r="H250" s="123">
        <v>200000</v>
      </c>
      <c r="I250" s="124">
        <v>2339</v>
      </c>
      <c r="J250" s="125" t="s">
        <v>30</v>
      </c>
      <c r="K250" s="36">
        <f t="shared" si="26"/>
        <v>100000</v>
      </c>
      <c r="L250" s="36">
        <v>16296364</v>
      </c>
      <c r="M250" s="139">
        <f t="shared" si="27"/>
        <v>6.1363381426678982E-3</v>
      </c>
      <c r="N250" s="132"/>
      <c r="O250" s="123"/>
      <c r="P250" s="32"/>
      <c r="Q250" s="135">
        <v>44250</v>
      </c>
      <c r="R250" s="130"/>
      <c r="S250" s="122" t="s">
        <v>31</v>
      </c>
      <c r="T250" s="129" t="s">
        <v>32</v>
      </c>
      <c r="U250" s="130"/>
      <c r="V250" s="129"/>
      <c r="W250" s="129"/>
      <c r="X250" s="130"/>
      <c r="Y250" s="130"/>
      <c r="Z250" s="130"/>
      <c r="AA250" s="130"/>
      <c r="AB250" s="130"/>
      <c r="AC250" s="130"/>
      <c r="AD250" s="130"/>
      <c r="AE250" s="130"/>
      <c r="AF250" s="130"/>
      <c r="AG250" s="130"/>
      <c r="AH250" s="130"/>
      <c r="AI250" s="130"/>
      <c r="AJ250" s="130"/>
      <c r="AK250" s="130"/>
      <c r="AL250" s="130"/>
      <c r="AM250" s="130"/>
      <c r="AN250" s="130"/>
      <c r="AO250" s="130"/>
      <c r="AP250" s="130"/>
      <c r="AQ250" s="130"/>
      <c r="AR250" s="130"/>
      <c r="AS250" s="130"/>
    </row>
    <row r="251" spans="1:45" s="34" customFormat="1" ht="15" customHeight="1">
      <c r="A251" s="85">
        <v>16</v>
      </c>
      <c r="B251" s="131" t="s">
        <v>212</v>
      </c>
      <c r="C251" s="130" t="s">
        <v>202</v>
      </c>
      <c r="D251" s="130"/>
      <c r="E251" s="130" t="s">
        <v>188</v>
      </c>
      <c r="F251" s="130" t="s">
        <v>213</v>
      </c>
      <c r="G251" s="130" t="s">
        <v>34</v>
      </c>
      <c r="H251" s="123">
        <v>3000000</v>
      </c>
      <c r="I251" s="124">
        <v>92494.54</v>
      </c>
      <c r="J251" s="125" t="s">
        <v>30</v>
      </c>
      <c r="K251" s="36">
        <f t="shared" si="26"/>
        <v>1500000</v>
      </c>
      <c r="L251" s="88">
        <v>6944975</v>
      </c>
      <c r="M251" s="139">
        <f t="shared" si="27"/>
        <v>0.21598349886068705</v>
      </c>
      <c r="N251" s="132"/>
      <c r="O251" s="123"/>
      <c r="P251" s="32"/>
      <c r="Q251" s="135">
        <v>44215</v>
      </c>
      <c r="R251" s="130"/>
      <c r="S251" s="122" t="s">
        <v>31</v>
      </c>
      <c r="T251" s="129" t="s">
        <v>38</v>
      </c>
      <c r="U251" s="129" t="s">
        <v>32</v>
      </c>
      <c r="V251" s="129"/>
      <c r="W251" s="129"/>
      <c r="X251" s="130"/>
      <c r="Y251" s="130"/>
      <c r="Z251" s="130"/>
      <c r="AA251" s="130"/>
      <c r="AB251" s="130"/>
      <c r="AC251" s="130"/>
      <c r="AD251" s="130"/>
      <c r="AE251" s="130"/>
      <c r="AF251" s="130"/>
      <c r="AG251" s="130"/>
      <c r="AH251" s="130"/>
      <c r="AI251" s="130"/>
      <c r="AJ251" s="130"/>
      <c r="AK251" s="130"/>
      <c r="AL251" s="130"/>
      <c r="AM251" s="130"/>
      <c r="AN251" s="130"/>
      <c r="AO251" s="130"/>
      <c r="AP251" s="130"/>
      <c r="AQ251" s="130"/>
      <c r="AR251" s="130"/>
      <c r="AS251" s="130"/>
    </row>
    <row r="252" spans="1:45" s="34" customFormat="1" ht="15" customHeight="1">
      <c r="A252" s="85">
        <v>16</v>
      </c>
      <c r="B252" s="131"/>
      <c r="C252" s="130" t="s">
        <v>202</v>
      </c>
      <c r="D252" s="130"/>
      <c r="E252" s="130" t="s">
        <v>188</v>
      </c>
      <c r="F252" s="130" t="s">
        <v>126</v>
      </c>
      <c r="G252" s="130" t="s">
        <v>37</v>
      </c>
      <c r="H252" s="123">
        <v>3000000</v>
      </c>
      <c r="I252" s="124">
        <v>48129.4</v>
      </c>
      <c r="J252" s="125" t="s">
        <v>30</v>
      </c>
      <c r="K252" s="36">
        <f t="shared" si="26"/>
        <v>1500000</v>
      </c>
      <c r="L252" s="36">
        <v>9770529</v>
      </c>
      <c r="M252" s="139">
        <f t="shared" si="27"/>
        <v>0.15352290546397232</v>
      </c>
      <c r="N252" s="132"/>
      <c r="O252" s="123"/>
      <c r="P252" s="32"/>
      <c r="Q252" s="135">
        <v>44174</v>
      </c>
      <c r="R252" s="130"/>
      <c r="S252" s="122" t="s">
        <v>31</v>
      </c>
      <c r="T252" s="129" t="s">
        <v>32</v>
      </c>
      <c r="U252" s="130"/>
      <c r="V252" s="129"/>
      <c r="W252" s="129"/>
      <c r="X252" s="130"/>
      <c r="Y252" s="130"/>
      <c r="Z252" s="130"/>
      <c r="AA252" s="130"/>
      <c r="AB252" s="130"/>
      <c r="AC252" s="130"/>
      <c r="AD252" s="130"/>
      <c r="AE252" s="130"/>
      <c r="AF252" s="130"/>
      <c r="AG252" s="130"/>
      <c r="AH252" s="130"/>
      <c r="AI252" s="130"/>
      <c r="AJ252" s="130"/>
      <c r="AK252" s="130"/>
      <c r="AL252" s="130"/>
      <c r="AM252" s="130"/>
      <c r="AN252" s="130"/>
      <c r="AO252" s="130"/>
      <c r="AP252" s="130"/>
      <c r="AQ252" s="130"/>
      <c r="AR252" s="130"/>
      <c r="AS252" s="130"/>
    </row>
    <row r="253" spans="1:45" s="34" customFormat="1" ht="15" customHeight="1">
      <c r="A253" s="85">
        <v>16</v>
      </c>
      <c r="B253" s="131"/>
      <c r="C253" s="130" t="s">
        <v>202</v>
      </c>
      <c r="D253" s="130"/>
      <c r="E253" s="130" t="s">
        <v>188</v>
      </c>
      <c r="F253" s="130" t="s">
        <v>214</v>
      </c>
      <c r="G253" s="87" t="s">
        <v>42</v>
      </c>
      <c r="H253" s="123">
        <v>800000</v>
      </c>
      <c r="I253" s="124">
        <v>2488.34</v>
      </c>
      <c r="J253" s="125" t="s">
        <v>30</v>
      </c>
      <c r="K253" s="36">
        <f t="shared" si="26"/>
        <v>400000</v>
      </c>
      <c r="L253" s="36">
        <v>14645468</v>
      </c>
      <c r="M253" s="139">
        <f t="shared" si="27"/>
        <v>2.7312203338261364E-2</v>
      </c>
      <c r="N253" s="132">
        <v>1400000</v>
      </c>
      <c r="O253" s="123">
        <f>N253/J253</f>
        <v>700000</v>
      </c>
      <c r="P253" s="86">
        <f>O253/L253</f>
        <v>4.7796355841957391E-2</v>
      </c>
      <c r="Q253" s="135">
        <v>44245</v>
      </c>
      <c r="R253" s="130"/>
      <c r="S253" s="122" t="s">
        <v>215</v>
      </c>
      <c r="T253" s="129" t="s">
        <v>32</v>
      </c>
      <c r="U253" s="129" t="s">
        <v>32</v>
      </c>
      <c r="V253" s="129"/>
      <c r="W253" s="129"/>
      <c r="X253" s="130"/>
      <c r="Y253" s="130"/>
      <c r="Z253" s="130"/>
      <c r="AA253" s="130"/>
      <c r="AB253" s="130"/>
      <c r="AC253" s="130"/>
      <c r="AD253" s="130"/>
      <c r="AE253" s="130"/>
      <c r="AF253" s="130"/>
      <c r="AG253" s="130"/>
      <c r="AH253" s="130"/>
      <c r="AI253" s="130"/>
      <c r="AJ253" s="130"/>
      <c r="AK253" s="130"/>
      <c r="AL253" s="130"/>
      <c r="AM253" s="130"/>
      <c r="AN253" s="130"/>
      <c r="AO253" s="130"/>
      <c r="AP253" s="130"/>
      <c r="AQ253" s="130"/>
      <c r="AR253" s="130"/>
      <c r="AS253" s="130"/>
    </row>
    <row r="254" spans="1:45" s="19" customFormat="1" ht="15" customHeight="1">
      <c r="A254" s="52">
        <v>17</v>
      </c>
      <c r="B254" s="52"/>
      <c r="C254" s="52" t="s">
        <v>216</v>
      </c>
      <c r="D254" s="52"/>
      <c r="E254" s="52" t="s">
        <v>188</v>
      </c>
      <c r="F254" s="52" t="s">
        <v>103</v>
      </c>
      <c r="G254" s="52" t="s">
        <v>37</v>
      </c>
      <c r="H254" s="75">
        <v>1800000</v>
      </c>
      <c r="I254" s="114">
        <v>54562.18</v>
      </c>
      <c r="J254" s="52">
        <v>1</v>
      </c>
      <c r="K254" s="75">
        <v>1800000</v>
      </c>
      <c r="L254" s="75">
        <v>18952038</v>
      </c>
      <c r="M254" s="79">
        <v>0.09</v>
      </c>
      <c r="N254" s="52"/>
      <c r="O254" s="52"/>
      <c r="P254" s="52"/>
      <c r="Q254" s="51"/>
      <c r="R254" s="52"/>
      <c r="S254" s="52" t="s">
        <v>31</v>
      </c>
      <c r="T254" s="27" t="s">
        <v>32</v>
      </c>
      <c r="U254" s="51"/>
      <c r="V254" s="52"/>
      <c r="W254" s="52"/>
    </row>
    <row r="255" spans="1:45" s="19" customFormat="1" ht="15" customHeight="1">
      <c r="A255" s="52">
        <v>17</v>
      </c>
      <c r="B255" s="10"/>
      <c r="C255" s="19" t="s">
        <v>216</v>
      </c>
      <c r="E255" s="19" t="s">
        <v>104</v>
      </c>
      <c r="F255" s="19" t="s">
        <v>104</v>
      </c>
      <c r="G255" s="30" t="s">
        <v>34</v>
      </c>
      <c r="H255" s="11"/>
      <c r="I255" s="114">
        <v>70.680000000000007</v>
      </c>
      <c r="J255" s="12" t="s">
        <v>172</v>
      </c>
      <c r="K255" s="20"/>
      <c r="L255" s="20">
        <v>1397715000</v>
      </c>
      <c r="M255" s="65"/>
      <c r="N255" s="15"/>
      <c r="O255" s="11"/>
      <c r="P255" s="70"/>
      <c r="Q255" s="25"/>
      <c r="R255" s="25">
        <v>44252</v>
      </c>
      <c r="S255" s="9" t="s">
        <v>158</v>
      </c>
      <c r="T255" s="18" t="s">
        <v>32</v>
      </c>
      <c r="U255" s="18"/>
      <c r="V255" s="18"/>
      <c r="W255" s="18"/>
    </row>
    <row r="256" spans="1:45" s="19" customFormat="1" ht="15" customHeight="1">
      <c r="A256" s="52">
        <v>17</v>
      </c>
      <c r="B256" s="10"/>
      <c r="C256" s="19" t="s">
        <v>216</v>
      </c>
      <c r="E256" s="19" t="s">
        <v>188</v>
      </c>
      <c r="F256" s="19" t="s">
        <v>64</v>
      </c>
      <c r="G256" s="19" t="s">
        <v>34</v>
      </c>
      <c r="H256" s="11">
        <v>15000000</v>
      </c>
      <c r="I256" s="114">
        <v>5657.19</v>
      </c>
      <c r="J256" s="12" t="s">
        <v>172</v>
      </c>
      <c r="K256" s="20">
        <f>H256/J256</f>
        <v>15000000</v>
      </c>
      <c r="L256" s="20">
        <v>270625568</v>
      </c>
      <c r="M256" s="65">
        <f>K256/L256</f>
        <v>5.5427135399120898E-2</v>
      </c>
      <c r="N256" s="15">
        <v>5000000</v>
      </c>
      <c r="O256" s="11">
        <f>N256/J256</f>
        <v>5000000</v>
      </c>
      <c r="P256" s="65">
        <f>O256/L256</f>
        <v>1.8475711799706966E-2</v>
      </c>
      <c r="S256" s="9" t="s">
        <v>31</v>
      </c>
      <c r="T256" s="27" t="s">
        <v>38</v>
      </c>
      <c r="U256" s="18"/>
      <c r="V256" s="18"/>
      <c r="W256" s="18"/>
    </row>
    <row r="257" spans="1:45" s="19" customFormat="1" ht="15" customHeight="1">
      <c r="A257" s="52">
        <v>17</v>
      </c>
      <c r="B257" s="83"/>
      <c r="C257" s="78" t="s">
        <v>216</v>
      </c>
      <c r="D257" s="78"/>
      <c r="E257" s="78" t="s">
        <v>188</v>
      </c>
      <c r="F257" s="78" t="s">
        <v>75</v>
      </c>
      <c r="G257" s="81" t="s">
        <v>45</v>
      </c>
      <c r="H257" s="76">
        <v>3500000</v>
      </c>
      <c r="I257" s="114">
        <v>10951.86</v>
      </c>
      <c r="J257" s="76">
        <v>1</v>
      </c>
      <c r="K257" s="68">
        <f>H257/J257</f>
        <v>3500000</v>
      </c>
      <c r="L257" s="68">
        <v>31949777</v>
      </c>
      <c r="M257" s="70">
        <f>K257/L257</f>
        <v>0.10954693048405315</v>
      </c>
      <c r="N257" s="82">
        <v>3500000</v>
      </c>
      <c r="O257" s="96" t="s">
        <v>217</v>
      </c>
      <c r="P257" s="70">
        <f>O257/L257</f>
        <v>0.10954693048405315</v>
      </c>
      <c r="Q257" s="78"/>
      <c r="R257" s="78"/>
      <c r="S257" s="9" t="s">
        <v>31</v>
      </c>
      <c r="T257" s="27" t="s">
        <v>32</v>
      </c>
      <c r="U257" s="97" t="s">
        <v>32</v>
      </c>
      <c r="W257" s="27"/>
    </row>
    <row r="258" spans="1:45" s="19" customFormat="1" ht="15" customHeight="1">
      <c r="A258" s="52">
        <v>17</v>
      </c>
      <c r="B258" s="10"/>
      <c r="C258" s="19" t="s">
        <v>216</v>
      </c>
      <c r="E258" s="19" t="s">
        <v>188</v>
      </c>
      <c r="F258" s="19" t="s">
        <v>79</v>
      </c>
      <c r="G258" s="19" t="s">
        <v>34</v>
      </c>
      <c r="H258" s="11">
        <v>8000000</v>
      </c>
      <c r="I258" s="114">
        <v>17543.09</v>
      </c>
      <c r="J258" s="12" t="s">
        <v>172</v>
      </c>
      <c r="K258" s="68">
        <f>H258/J258</f>
        <v>8000000</v>
      </c>
      <c r="L258" s="20">
        <v>127575529</v>
      </c>
      <c r="M258" s="70">
        <f>K258/L258</f>
        <v>6.2707950832796469E-2</v>
      </c>
      <c r="N258" s="20"/>
      <c r="O258" s="11"/>
      <c r="P258" s="14"/>
      <c r="Q258" s="25">
        <v>44237</v>
      </c>
      <c r="S258" s="9" t="s">
        <v>31</v>
      </c>
      <c r="T258" s="27" t="s">
        <v>32</v>
      </c>
    </row>
    <row r="259" spans="1:45" s="19" customFormat="1" ht="15" customHeight="1">
      <c r="A259" s="52">
        <v>17</v>
      </c>
      <c r="B259" s="22" t="s">
        <v>218</v>
      </c>
      <c r="C259" s="19" t="s">
        <v>216</v>
      </c>
      <c r="E259" s="19" t="s">
        <v>188</v>
      </c>
      <c r="F259" s="19" t="s">
        <v>219</v>
      </c>
      <c r="G259" s="19" t="s">
        <v>42</v>
      </c>
      <c r="H259" s="11">
        <v>70000</v>
      </c>
      <c r="I259" s="72">
        <v>3193.94</v>
      </c>
      <c r="J259" s="12" t="s">
        <v>172</v>
      </c>
      <c r="K259" s="20">
        <f>H259/J259</f>
        <v>70000</v>
      </c>
      <c r="L259" s="5">
        <v>216565318</v>
      </c>
      <c r="M259" s="98">
        <f>K259/L259</f>
        <v>3.2322811725559863E-4</v>
      </c>
      <c r="N259" s="20">
        <v>13000000</v>
      </c>
      <c r="O259" s="11">
        <f>N259/J259</f>
        <v>13000000</v>
      </c>
      <c r="P259" s="65">
        <f>O259/L259</f>
        <v>6.0028078918896888E-2</v>
      </c>
      <c r="Q259" s="25">
        <v>44239</v>
      </c>
      <c r="S259" s="19" t="s">
        <v>220</v>
      </c>
      <c r="T259" s="18" t="s">
        <v>32</v>
      </c>
      <c r="U259" s="27" t="s">
        <v>32</v>
      </c>
      <c r="V259" s="27" t="s">
        <v>32</v>
      </c>
      <c r="W259" s="18" t="s">
        <v>32</v>
      </c>
      <c r="X259" s="63"/>
      <c r="Y259" s="63"/>
      <c r="Z259" s="63"/>
      <c r="AA259" s="63"/>
      <c r="AB259" s="63"/>
      <c r="AC259" s="63"/>
      <c r="AD259" s="63"/>
      <c r="AE259" s="63"/>
      <c r="AF259" s="63"/>
      <c r="AG259" s="63"/>
    </row>
    <row r="260" spans="1:45" s="34" customFormat="1" ht="15" customHeight="1">
      <c r="A260" s="122">
        <v>18</v>
      </c>
      <c r="B260" s="131"/>
      <c r="C260" s="122" t="s">
        <v>221</v>
      </c>
      <c r="D260" s="122"/>
      <c r="E260" s="122" t="s">
        <v>188</v>
      </c>
      <c r="F260" s="122" t="s">
        <v>104</v>
      </c>
      <c r="G260" s="122" t="s">
        <v>34</v>
      </c>
      <c r="H260" s="123"/>
      <c r="I260" s="124">
        <v>70.680000000000007</v>
      </c>
      <c r="J260" s="125" t="s">
        <v>30</v>
      </c>
      <c r="K260" s="126"/>
      <c r="L260" s="126"/>
      <c r="M260" s="32"/>
      <c r="N260" s="132"/>
      <c r="O260" s="123"/>
      <c r="P260" s="32"/>
      <c r="Q260" s="122"/>
      <c r="R260" s="122"/>
      <c r="S260" s="122" t="s">
        <v>158</v>
      </c>
      <c r="T260" s="129" t="s">
        <v>32</v>
      </c>
      <c r="U260" s="129"/>
      <c r="V260" s="129"/>
      <c r="W260" s="129"/>
      <c r="X260" s="130"/>
      <c r="Y260" s="130"/>
      <c r="Z260" s="130"/>
      <c r="AA260" s="130"/>
      <c r="AB260" s="130"/>
      <c r="AC260" s="130"/>
      <c r="AD260" s="130"/>
      <c r="AE260" s="130"/>
      <c r="AF260" s="130"/>
      <c r="AG260" s="130"/>
      <c r="AH260" s="130"/>
      <c r="AI260" s="130"/>
      <c r="AJ260" s="130"/>
      <c r="AK260" s="130"/>
      <c r="AL260" s="130"/>
      <c r="AM260" s="130"/>
      <c r="AN260" s="130"/>
      <c r="AO260" s="130"/>
      <c r="AP260" s="130"/>
      <c r="AQ260" s="130"/>
      <c r="AR260" s="130"/>
      <c r="AS260" s="130"/>
    </row>
    <row r="261" spans="1:45" s="34" customFormat="1" ht="15" customHeight="1">
      <c r="A261" s="122">
        <v>18</v>
      </c>
      <c r="B261" s="131" t="s">
        <v>222</v>
      </c>
      <c r="C261" s="130" t="s">
        <v>221</v>
      </c>
      <c r="D261" s="130"/>
      <c r="E261" s="130" t="s">
        <v>188</v>
      </c>
      <c r="F261" s="130" t="s">
        <v>223</v>
      </c>
      <c r="G261" s="99" t="s">
        <v>40</v>
      </c>
      <c r="H261" s="123">
        <v>1000000</v>
      </c>
      <c r="I261" s="100">
        <v>2513.5700000000002</v>
      </c>
      <c r="J261" s="125" t="s">
        <v>30</v>
      </c>
      <c r="K261" s="36">
        <f>H261/J261</f>
        <v>500000</v>
      </c>
      <c r="L261" s="36">
        <v>33580650</v>
      </c>
      <c r="M261" s="139">
        <f>K261/L261</f>
        <v>1.4889527153286192E-2</v>
      </c>
      <c r="N261" s="132"/>
      <c r="O261" s="123"/>
      <c r="P261" s="139"/>
      <c r="Q261" s="134">
        <v>44257</v>
      </c>
      <c r="R261" s="130"/>
      <c r="S261" s="130" t="s">
        <v>31</v>
      </c>
      <c r="T261" s="129" t="s">
        <v>32</v>
      </c>
      <c r="U261" s="129"/>
      <c r="V261" s="129"/>
      <c r="W261" s="129"/>
      <c r="X261" s="130"/>
      <c r="Y261" s="130"/>
      <c r="Z261" s="130"/>
      <c r="AA261" s="130"/>
      <c r="AB261" s="130"/>
      <c r="AC261" s="130"/>
      <c r="AD261" s="130"/>
      <c r="AE261" s="130"/>
      <c r="AF261" s="130"/>
      <c r="AG261" s="130"/>
      <c r="AH261" s="130"/>
      <c r="AI261" s="130"/>
      <c r="AJ261" s="130"/>
      <c r="AK261" s="130"/>
      <c r="AL261" s="130"/>
      <c r="AM261" s="130"/>
      <c r="AN261" s="130"/>
      <c r="AO261" s="130"/>
      <c r="AP261" s="130"/>
      <c r="AQ261" s="130"/>
      <c r="AR261" s="130"/>
      <c r="AS261" s="130"/>
    </row>
    <row r="262" spans="1:45" s="19" customFormat="1" ht="15" customHeight="1">
      <c r="A262" s="9">
        <v>19</v>
      </c>
      <c r="B262" s="10"/>
      <c r="C262" s="9" t="s">
        <v>224</v>
      </c>
      <c r="D262" s="9"/>
      <c r="E262" s="9" t="s">
        <v>188</v>
      </c>
      <c r="F262" s="9" t="s">
        <v>104</v>
      </c>
      <c r="G262" s="9" t="s">
        <v>45</v>
      </c>
      <c r="H262" s="11"/>
      <c r="I262" s="114">
        <v>70.680000000000007</v>
      </c>
      <c r="J262" s="12" t="s">
        <v>30</v>
      </c>
      <c r="K262" s="13"/>
      <c r="L262" s="13"/>
      <c r="M262" s="14"/>
      <c r="N262" s="15"/>
      <c r="O262" s="11"/>
      <c r="P262" s="16"/>
      <c r="Q262" s="9"/>
      <c r="R262" s="9"/>
      <c r="S262" s="9" t="s">
        <v>158</v>
      </c>
      <c r="T262" s="18" t="s">
        <v>32</v>
      </c>
      <c r="U262" s="18"/>
      <c r="V262" s="18"/>
      <c r="W262" s="18"/>
    </row>
    <row r="263" spans="1:45">
      <c r="G263" s="19"/>
      <c r="I263" s="114"/>
      <c r="K263" s="13"/>
      <c r="M263" s="14"/>
      <c r="P263" s="105"/>
    </row>
    <row r="264" spans="1:45">
      <c r="G264" s="101"/>
      <c r="I264" s="9"/>
      <c r="K264" s="13"/>
      <c r="M264" s="14"/>
      <c r="P264" s="106"/>
    </row>
    <row r="265" spans="1:45">
      <c r="B265" s="107"/>
      <c r="C265" s="101" t="s">
        <v>225</v>
      </c>
      <c r="E265" s="107">
        <f>SUM(H5:H262)</f>
        <v>8785190575</v>
      </c>
      <c r="G265" s="101"/>
      <c r="I265" s="9"/>
      <c r="K265" s="13"/>
      <c r="L265" s="13"/>
      <c r="M265" s="14"/>
    </row>
    <row r="266" spans="1:45">
      <c r="B266" s="107"/>
      <c r="C266" s="101" t="s">
        <v>226</v>
      </c>
      <c r="E266" s="107">
        <f>SUM(N5:N262)</f>
        <v>6643645000</v>
      </c>
      <c r="G266" s="101"/>
      <c r="K266" s="13"/>
      <c r="M266" s="14"/>
    </row>
    <row r="267" spans="1:45">
      <c r="B267" s="107"/>
      <c r="C267" s="101" t="s">
        <v>227</v>
      </c>
      <c r="E267" s="107">
        <f>SUM(E265:E266)</f>
        <v>15428835575</v>
      </c>
      <c r="G267" s="101"/>
      <c r="K267" s="13"/>
      <c r="M267" s="14"/>
    </row>
    <row r="268" spans="1:45">
      <c r="G268" s="101"/>
      <c r="K268" s="13"/>
      <c r="M268" s="14"/>
    </row>
    <row r="269" spans="1:45">
      <c r="B269" s="121" t="s">
        <v>228</v>
      </c>
      <c r="C269" s="113"/>
      <c r="G269" s="101"/>
      <c r="M269" s="14"/>
    </row>
    <row r="270" spans="1:45">
      <c r="B270" s="113" t="s">
        <v>229</v>
      </c>
      <c r="C270" s="113"/>
      <c r="G270" s="101"/>
    </row>
    <row r="271" spans="1:45">
      <c r="B271" s="113" t="s">
        <v>230</v>
      </c>
      <c r="C271" s="113"/>
      <c r="G271" s="101"/>
    </row>
    <row r="272" spans="1:45">
      <c r="B272" s="113" t="s">
        <v>231</v>
      </c>
      <c r="C272" s="113"/>
      <c r="G272" s="101"/>
    </row>
    <row r="273" spans="2:9">
      <c r="B273" s="113" t="s">
        <v>232</v>
      </c>
      <c r="C273" s="113"/>
      <c r="G273" s="101"/>
      <c r="I273" s="110"/>
    </row>
    <row r="274" spans="2:9">
      <c r="B274" s="113" t="s">
        <v>233</v>
      </c>
      <c r="C274" s="113"/>
      <c r="G274" s="101"/>
    </row>
    <row r="275" spans="2:9">
      <c r="B275" s="113" t="s">
        <v>234</v>
      </c>
      <c r="C275" s="113"/>
      <c r="G275" s="101"/>
    </row>
    <row r="276" spans="2:9">
      <c r="B276" s="113" t="s">
        <v>235</v>
      </c>
      <c r="C276" s="113"/>
      <c r="G276" s="101"/>
    </row>
    <row r="277" spans="2:9">
      <c r="B277" s="113" t="s">
        <v>236</v>
      </c>
      <c r="C277" s="113"/>
      <c r="G277" s="101"/>
    </row>
    <row r="278" spans="2:9">
      <c r="G278" s="101"/>
    </row>
    <row r="279" spans="2:9">
      <c r="G279" s="101"/>
    </row>
    <row r="280" spans="2:9">
      <c r="G280" s="101"/>
    </row>
    <row r="281" spans="2:9">
      <c r="G281" s="101"/>
    </row>
    <row r="282" spans="2:9">
      <c r="G282" s="101"/>
    </row>
    <row r="283" spans="2:9">
      <c r="G283" s="101"/>
    </row>
    <row r="284" spans="2:9">
      <c r="G284" s="101"/>
    </row>
    <row r="285" spans="2:9">
      <c r="G285" s="101"/>
    </row>
    <row r="286" spans="2:9">
      <c r="G286" s="101"/>
    </row>
    <row r="287" spans="2:9">
      <c r="G287" s="101"/>
    </row>
    <row r="288" spans="2:9">
      <c r="G288" s="101"/>
    </row>
    <row r="289" spans="7:9">
      <c r="G289" s="101"/>
    </row>
    <row r="290" spans="7:9">
      <c r="G290" s="101"/>
      <c r="I290" s="111"/>
    </row>
    <row r="291" spans="7:9">
      <c r="G291" s="101"/>
    </row>
    <row r="292" spans="7:9">
      <c r="G292" s="101"/>
    </row>
    <row r="293" spans="7:9">
      <c r="G293" s="101"/>
    </row>
  </sheetData>
  <autoFilter ref="A4:W262" xr:uid="{AF02CBAA-F46C-41E6-AEB6-C33E28E957EB}">
    <sortState ref="A5:W262">
      <sortCondition ref="A4:A262"/>
    </sortState>
  </autoFilter>
  <sortState ref="A5:W262">
    <sortCondition ref="F5:F262"/>
  </sortState>
  <hyperlinks>
    <hyperlink ref="Q70" r:id="rId1" display="12/21/2020" xr:uid="{1E75C1C6-4557-4FD8-8448-1472CC463AAF}"/>
    <hyperlink ref="Q75" r:id="rId2" display="12/19/2020" xr:uid="{D01D4324-1373-4010-8ED3-FE8A0040E7DD}"/>
    <hyperlink ref="Q106" r:id="rId3" display="12/23/2020" xr:uid="{5AFED830-9099-444F-8E01-F9E9E4AD6065}"/>
    <hyperlink ref="T227" r:id="rId4" xr:uid="{F36D056C-0EC4-4A6B-9215-27EF02390A2E}"/>
    <hyperlink ref="T180" r:id="rId5" display="https://twitter.com/minsaludcol/status/1344425875442458624?s=21" xr:uid="{BA9CC14A-D548-48FD-B9B3-4811539AD282}"/>
    <hyperlink ref="T249" r:id="rId6" display="https://rpp.pe/alerta/gobierno-anuncia-adquisicion-de-entre-14-a-15-millones-de-dosis-de-vacuna-del-laboratorio-astrazeneca-noticia-1313654?ref=rpp" xr:uid="{74B0EA59-0FFF-4339-8130-EDD0B0431BAF}"/>
    <hyperlink ref="U188" r:id="rId7" display="http://www.koreaherald.com/view.php?ud=20201224000724" xr:uid="{469351FE-44CF-4E26-9D60-72940BC82B24}"/>
    <hyperlink ref="T117" r:id="rId8" xr:uid="{EECBCD1D-9BAB-4232-A1C0-2DFF8B78DA52}"/>
    <hyperlink ref="T100" r:id="rId9" xr:uid="{045A79CF-2B2F-4FE5-989B-5663729584B5}"/>
    <hyperlink ref="T78" r:id="rId10" display="https://www.reuters.com/article/us-health-coronavirus-kazakhstan-pfizer-idUSKBN2920TG" xr:uid="{05179898-A6DE-481E-B569-F12737C24E42}"/>
    <hyperlink ref="T91" r:id="rId11" display="https://english.alarabiya.net/en/coronavirus/2020/12/29/Coronavirus-Saudi-Arabia-to-receive-3-million-Pfizer-COVID-19-vaccine-doses-by-May-2021" xr:uid="{38375371-EAD3-4C0E-9B00-D12FCAD0BA60}"/>
    <hyperlink ref="T71" r:id="rId12" xr:uid="{8C02310A-C3DC-4BC8-8AB9-D755FF571238}"/>
    <hyperlink ref="U47" r:id="rId13" xr:uid="{864EB647-F0A2-4DA3-9A30-77661008A70C}"/>
    <hyperlink ref="T235" r:id="rId14" display="https://www.reuters.com/article/idUSL1N2JA0MJ" xr:uid="{14D41A44-E89C-474B-91E4-45B8AC77446A}"/>
    <hyperlink ref="T98" r:id="rId15" display="https://www.taiwannews.com.tw/en/news/4028446" xr:uid="{9FB9F64D-70B0-4AE7-B416-579661B2D638}"/>
    <hyperlink ref="T140" r:id="rId16" display="https://sputnikvaccine.com/newsroom/pressreleases/rdif-to-supply-2-6-million-doses-of-russian-sputnik-v-coronavirus-vaccine-to-bolivia/" xr:uid="{B17D58D5-292C-4A45-BE73-6D6CC05027E9}"/>
    <hyperlink ref="T167" r:id="rId17" display="https://www.rferl.org/a/serbia-starts-covid-vaccinations-russian-sputnik/31036822.html" xr:uid="{8DE25D93-CB25-4D9F-AA90-AF82008316CA}"/>
    <hyperlink ref="T85" r:id="rId18" display="https://turkishpress.com/north-macedonia-to-get-pfizer-virus-vaccine-in-february/" xr:uid="{67446416-3DA9-4C43-8752-AB05F41FF895}"/>
    <hyperlink ref="T137" r:id="rId19" display="https://www.nasdaq.com/articles/russia-to-supply-algeria-with-sputnik-v-vaccine-rdif-2020-12-31" xr:uid="{7E4D728E-5E73-4CF2-9FC8-687303F80ECD}"/>
    <hyperlink ref="T6" r:id="rId20" display="https://news.yahoo.com/argentina-agrees-deal-22-million-193135340.html" xr:uid="{915ABE2B-472C-44BB-8936-0FFF10A8CB37}"/>
    <hyperlink ref="T7" r:id="rId21" xr:uid="{ABF40171-9332-463B-A95E-479CDC966DDB}"/>
    <hyperlink ref="T8" r:id="rId22" display="https://www.reuters.com/article/us-health-coronavirus-bangladesh-india/bangladesh-signs-deal-with-india-for-30-million-doses-of-covid-19-vaccine-idUSKBN27L1CD" xr:uid="{CEDD642C-98DE-4007-B0B8-C22E072C1343}"/>
    <hyperlink ref="T15" r:id="rId23" display="https://www.reuters.com/article/us-health-coronavirus-chile-astrazeneca-idUSKBN2931QF" xr:uid="{3BAFC1E9-C052-4F79-B960-47DDA6427D27}"/>
    <hyperlink ref="T16" r:id="rId24" display="https://finance.yahoo.com/news/colombia-reaches-deals-pfizer-astrazeneca-003240264.html" xr:uid="{FBC7AF7B-2524-495C-9E18-178E47EAED10}"/>
    <hyperlink ref="T17" r:id="rId25" location=":~:text=Minutos%20de%20lectura-,Costa%20Rica%20firma%20acuerdo%20con%20AstraZeneca%20para%20suministro%20de,contra%20el%20SARS%2DCoV%2D2&amp;text=Acuerdo%20permitir%C3%A1%20el%20suministro%20de,del%20primer%20trimestre%20de%202021" display="https://www.presidencia.go.cr/comunicados/2020/11/costa-rica-firma-acuerdo-con-astrazeneca-para-suministro-de-vacuna-candidata-contra-el-sars-cov-2/#:~:text=Minutos%20de%20lectura-,Costa%20Rica%20firma%20acuerdo%20con%20AstraZeneca%20para%20suministro%20de,contra%20el%20SARS%2DCoV%2D2&amp;text=Acuerdo%20permitir%C3%A1%20el%20suministro%20de,del%20primer%20trimestre%20de%202021" xr:uid="{9999765F-B9AE-4171-B22E-AE4F15CFB164}"/>
    <hyperlink ref="T24" r:id="rId26" display="https://www.astrazeneca.com/media-centre/press-releases/2020/astrazeneca-concludes-agreement-with-the-european-commission-for-the-supply-of-up-to-400-million-doses-of-azd1222-covid-19-vaccine.html" xr:uid="{F76BA8C5-1B9B-47FB-A884-C5C58204851E}"/>
    <hyperlink ref="T27" r:id="rId27" display="https://www.indiatoday.in/world/story/astrazeneca-serum-institute-of-india-sii-supply-1-billion-doses-of-oxford-coronavirus-vaccine-covax-uk-pm-boris-johnson-unga-1725803-2020-09-27" xr:uid="{EEBE65F0-084A-45AA-9F51-9D321AEE1541}"/>
    <hyperlink ref="T30" r:id="rId28" xr:uid="{634F2C0C-D101-4E72-8922-DC038BBD026D}"/>
    <hyperlink ref="T31" r:id="rId29" xr:uid="{53ECBF7B-DC77-4A01-B280-DA6B8048548B}"/>
    <hyperlink ref="T35" r:id="rId30" xr:uid="{8B60465F-EA13-48A7-B285-900420F85E32}"/>
    <hyperlink ref="T38" r:id="rId31" xr:uid="{6EEE2525-F687-478C-9161-064844D4AA16}"/>
    <hyperlink ref="T40" r:id="rId32" xr:uid="{810B0AD7-1FAC-4244-B70F-263E837493B5}"/>
    <hyperlink ref="T43" r:id="rId33" xr:uid="{98AE49EA-37CE-4A55-8CEA-28EC1317B701}"/>
    <hyperlink ref="T45" r:id="rId34" xr:uid="{25503A75-796B-4E21-96BE-0BB9233FBEB8}"/>
    <hyperlink ref="T33" r:id="rId35" display="https://themazatlanpost.com/2020/08/16/carlos-slim-gave-the-order-to-produce-vaccines-in-mexico/" xr:uid="{2FA14DCE-88AA-487B-B0F2-7E29D3AEAC0D}"/>
    <hyperlink ref="T47" r:id="rId36" display="https://apnews.com/article/thailand-coronavirus-pandemic-prayuth-chan-ocha-7e974f2bca97cd58304e99a5a2c34c07" xr:uid="{4D433ED3-92ED-4791-A51E-577A704E110B}"/>
    <hyperlink ref="U49" r:id="rId37" xr:uid="{13BB2C25-C2B1-4E9F-8CEA-331E2B8B649C}"/>
    <hyperlink ref="T52" r:id="rId38" xr:uid="{4849DE78-193E-4071-B706-6F3BAA2346CB}"/>
    <hyperlink ref="T56" r:id="rId39" location=":~:text=In%20return,%20AstraZeneca%20has%20agreed%20to%20provide%20the,people%20in%20Great%20Britain.%20Image%20source:%20Getty%20Images" display="https://www.fool.com/investing/2020/05/21/us-seals-deal-with-astrazeneca-for-300-million-dos.aspx#:~:text=In%20return,%20AstraZeneca%20has%20agreed%20to%20provide%20the,people%20in%20Great%20Britain.%20Image%20source:%20Getty%20Images." xr:uid="{7D56EA29-1D70-4DFC-A5F2-E14C93274E93}"/>
    <hyperlink ref="T49" r:id="rId40" xr:uid="{925AD5F6-03C8-4553-8B4E-79629E4FB23A}"/>
    <hyperlink ref="U56" r:id="rId41" xr:uid="{FA980768-7AE2-4ACE-9D9D-9F18175E4E9F}"/>
    <hyperlink ref="T51" r:id="rId42" display="https://news.yahoo.com/taiwan-20-million-doses-covid-064450586.html" xr:uid="{0F8ADA29-5203-4C0C-9A95-03275535A385}"/>
    <hyperlink ref="T60" r:id="rId43" xr:uid="{45D3158A-4D13-42CD-8E15-6BAC822C0B58}"/>
    <hyperlink ref="T61" r:id="rId44" xr:uid="{0AA00810-FB37-4AB8-BE60-70895F65128F}"/>
    <hyperlink ref="T63" r:id="rId45" xr:uid="{E11F11E9-0017-46FB-AEB8-6AEEEC826C31}"/>
    <hyperlink ref="T64" r:id="rId46" xr:uid="{B60BDFBF-D45E-4F78-AF59-E343D16B0652}"/>
    <hyperlink ref="T65" r:id="rId47" xr:uid="{AFC0DC60-D82D-4B5E-BE1F-61AEDA81C331}"/>
    <hyperlink ref="T66" r:id="rId48" xr:uid="{67009869-0437-4E2F-A82F-597D7584F4EA}"/>
    <hyperlink ref="T69" r:id="rId49" location=":~:text=The%20government%20of%20President%20Lenin%20Moreno%20has%20also,from%20COVAXX%2C%20a%20unit%20of%20United%20Biomedical%20Inc." xr:uid="{0D3F76B7-E80E-4239-BDBD-77C94B6DDB48}"/>
    <hyperlink ref="T70" r:id="rId50" xr:uid="{5AB7B0F1-0938-417B-89EF-E48CCD348D87}"/>
    <hyperlink ref="T74" r:id="rId51" xr:uid="{017B01AE-E68D-4C06-85E1-ABFD2E9D54B7}"/>
    <hyperlink ref="T75" r:id="rId52" xr:uid="{AC746F23-963C-44C7-A71A-AB2A588A1D3D}"/>
    <hyperlink ref="T76" r:id="rId53" display="https://www.pfizer.com/news/press-release/press-release-detail/pfizer-and-biontech-supply-japan-120-million-doses-their" xr:uid="{302DA6FF-70FA-42FC-A12D-4434007FD127}"/>
    <hyperlink ref="T79" r:id="rId54" xr:uid="{CE3FCF9C-975E-4728-9C50-FBDA0A6FDCE3}"/>
    <hyperlink ref="T80" r:id="rId55" xr:uid="{205F6DE5-97A7-47F8-BEC3-FFF309E30D69}"/>
    <hyperlink ref="T82" r:id="rId56" xr:uid="{124C39E3-9913-481B-AE4D-D0DE71277F9C}"/>
    <hyperlink ref="T83" r:id="rId57" xr:uid="{C2B78CF0-FB77-4B0D-BC8C-F24DF6F207F5}"/>
    <hyperlink ref="T84" r:id="rId58" xr:uid="{8EE32C72-7539-40F7-9C17-1AB58486B5F3}"/>
    <hyperlink ref="T87" r:id="rId59" display="https://www.reuters.com/article/health-coronavirus-panama/panama-says-will-buy-3-million-pfizer-biontech-covid-19-vaccine-doses-idUSKBN2852KZ" xr:uid="{CEA6A2EC-B858-4524-984F-476FA539D862}"/>
    <hyperlink ref="T62" r:id="rId60" display="https://globalnews.ca/news/7251593/canada-pfizer-coronavirus-vaccine/" xr:uid="{31AD3652-8647-4FB5-B742-C90152FE2D80}"/>
    <hyperlink ref="T88" r:id="rId61" xr:uid="{0A479458-049D-4EDA-AAC6-272B4B39894D}"/>
    <hyperlink ref="T90" r:id="rId62" xr:uid="{621B16D5-7AE2-4148-8F37-6F413135F57C}"/>
    <hyperlink ref="T95" r:id="rId63" xr:uid="{7887316B-64BE-4F48-BA0F-D47E0869C30D}"/>
    <hyperlink ref="T97" r:id="rId64" xr:uid="{7FF89F8F-D1AE-4258-8F15-788A02E5B425}"/>
    <hyperlink ref="T101" r:id="rId65" xr:uid="{4CCFC0BF-4BD5-4F34-A4F8-27DC5A576CE0}"/>
    <hyperlink ref="T73" r:id="rId66" display="https://www.channelnewsasia.com/news/asia/covid-19-vaccines-indonesia-pfizer-astrazeneca-sinovac-13859424" xr:uid="{622DA7B6-B4A6-4361-9E19-220C60830EE9}"/>
    <hyperlink ref="T104" r:id="rId67" xr:uid="{2B6F2578-BE41-4E33-966D-19542D88003E}"/>
    <hyperlink ref="U104" r:id="rId68" xr:uid="{8975DE6F-6941-457F-8528-D7E6D26772C4}"/>
    <hyperlink ref="U106" r:id="rId69" xr:uid="{A6F7DA6A-BD0C-4E0B-95DA-33450D0660F2}"/>
    <hyperlink ref="T108" r:id="rId70" xr:uid="{FABD77A0-11A0-4427-9986-F9BC01DD5BEC}"/>
    <hyperlink ref="U110" r:id="rId71" xr:uid="{857EADAF-C418-4115-A7C0-BCD3A9D731C9}"/>
    <hyperlink ref="T111" r:id="rId72" xr:uid="{4BB27EC1-B182-4018-90D3-11DDC8DEE45D}"/>
    <hyperlink ref="T112" r:id="rId73" xr:uid="{B9E77258-1708-4A72-A27C-58D25E138C4A}"/>
    <hyperlink ref="T115" r:id="rId74" xr:uid="{D2C63354-E691-4BED-9DBB-A4F466E99B1B}"/>
    <hyperlink ref="T116" r:id="rId75" xr:uid="{419A02A7-1194-49A9-81E1-C76C24CBDCDC}"/>
    <hyperlink ref="T106" r:id="rId76" display="Canada inks deals with Pfizer, Moderna for coronavirus vaccine candidates - National | Globalnews.ca" xr:uid="{65582B2E-7D77-4D5E-8183-6527CE078293}"/>
    <hyperlink ref="T110" r:id="rId77" display="https://www.reuters.com/article/us-health-coronavirus-moderna-israel-idUSKBN23O2RA" xr:uid="{61D43708-74E0-445C-A0D2-AF622AE414D4}"/>
    <hyperlink ref="U118" r:id="rId78" xr:uid="{7F745919-6EC6-4FDA-A44B-DB89B234FC9D}"/>
    <hyperlink ref="T119" r:id="rId79" xr:uid="{FC1713CE-76FF-4B13-9AA7-E0040C474867}"/>
    <hyperlink ref="T118" r:id="rId80" display="https://www.foxbusiness.com/lifestyle/swiss-sign-moderna-deal-for-4-5m-coronavirus-vaccine-doses" xr:uid="{221BF9C8-1459-4743-BD52-E8232262C447}"/>
    <hyperlink ref="U120" r:id="rId81" xr:uid="{8C093D35-52AB-4F3E-B6A8-378AF4D715D5}"/>
    <hyperlink ref="T120" r:id="rId82" display="https://www.cnn.com/2020/08/11/health/moderna-vaccine-government-deal/index.html" xr:uid="{46D44C3C-59FC-4C8F-A783-04CBE18C6DA8}"/>
    <hyperlink ref="T126" r:id="rId83" xr:uid="{694C153E-9A50-4C8E-85A8-FCF4DB47743F}"/>
    <hyperlink ref="T127" r:id="rId84" xr:uid="{F17B4346-AF72-46CD-BA9E-D0C594010F2F}"/>
    <hyperlink ref="T128" r:id="rId85" xr:uid="{7A93A105-6DFA-492D-B6EB-23C8E1ADDD40}"/>
    <hyperlink ref="T133" r:id="rId86" xr:uid="{47D90054-9AB9-4D5A-A9E7-B90EF7E79764}"/>
    <hyperlink ref="U135" r:id="rId87" xr:uid="{9ACB2AF0-3ED2-49C4-909C-19709062A1EE}"/>
    <hyperlink ref="T135" r:id="rId88" display="https://ir.novavax.com/news-releases/news-release-details/novavax-awarded-department-defense-contract-covid-19-vaccine" xr:uid="{AD21C860-90E1-47FC-A5BD-BBD2441EF25E}"/>
    <hyperlink ref="T121" r:id="rId89" xr:uid="{A61F0AFE-2834-4694-B6BF-3F953CD9B4F7}"/>
    <hyperlink ref="T138" r:id="rId90" xr:uid="{972F94B4-78AF-481A-BAB0-AD752EA3CAA9}"/>
    <hyperlink ref="T147" r:id="rId91" xr:uid="{B3BCBEF5-53F2-4D76-9D12-10D225A9C927}"/>
    <hyperlink ref="T150" r:id="rId92" xr:uid="{95079FA6-630F-407A-A959-88E4F1FE4D8B}"/>
    <hyperlink ref="T153" r:id="rId93" xr:uid="{27B3D57D-4C8B-4798-A006-25B561AC97C5}"/>
    <hyperlink ref="T156" r:id="rId94" xr:uid="{536FA18B-D1B7-446A-8B8E-18BD39DF7DBC}"/>
    <hyperlink ref="T157" r:id="rId95" xr:uid="{E9A39295-CB3C-4787-BE8F-C320AE63E44A}"/>
    <hyperlink ref="T173" r:id="rId96" xr:uid="{C0D400BD-858A-4A10-B5D6-D2C3863B2932}"/>
    <hyperlink ref="T174" r:id="rId97" xr:uid="{552D2342-B038-445D-BE44-D1F6222AAFA6}"/>
    <hyperlink ref="T175" r:id="rId98" xr:uid="{BC887928-E212-4CF5-90B2-E397635DEC8A}"/>
    <hyperlink ref="T178" r:id="rId99" display="https://www.jnj.com/johnson-johnson-announces-agreement-in-principle-with-government-of-canada-to-supply-its-covid19-vaccine-candidate" xr:uid="{9AFDCAFB-32CD-43FB-9213-411FC906AD28}"/>
    <hyperlink ref="T179" r:id="rId100" xr:uid="{10E4B436-AE15-4953-AF4D-406AF5048EB0}"/>
    <hyperlink ref="T181" r:id="rId101" xr:uid="{679EF090-929D-4ECF-8167-D7B3587350C3}"/>
    <hyperlink ref="T182" r:id="rId102" xr:uid="{39AADF14-0118-4A81-8321-5A76E791B3E5}"/>
    <hyperlink ref="T183" r:id="rId103" xr:uid="{E0CBC273-AE49-4ABD-8B06-45AEA6417BEF}"/>
    <hyperlink ref="T184" r:id="rId104" xr:uid="{6D9459F0-41E4-431B-B1CE-DE52B3E25EBB}"/>
    <hyperlink ref="T188" r:id="rId105" xr:uid="{408A6227-CD97-4822-9E87-CADBFDA060B3}"/>
    <hyperlink ref="T189" r:id="rId106" xr:uid="{25A90B6E-ACE0-4B6E-8DC6-DF3A2D7F7D39}"/>
    <hyperlink ref="T190" r:id="rId107" display="https://www.cnbc.com/2020/08/05/jj-reaches-deal-with-us-for-100-million-doses-of-coronavirus-vaccine-at-more-than-1-billion.html" xr:uid="{8074B69D-79AF-4FEB-9FFD-37444511FD56}"/>
    <hyperlink ref="T191" r:id="rId108" xr:uid="{85F9530E-F975-4CE9-8C9A-2D21E17C5D70}"/>
    <hyperlink ref="T192" r:id="rId109" xr:uid="{C075D0E7-8317-4865-99DC-FFEEBBCE96AB}"/>
    <hyperlink ref="T193" r:id="rId110" xr:uid="{E3FA9605-AD65-4740-9668-9DEEF7E6D7BD}"/>
    <hyperlink ref="T194" r:id="rId111" xr:uid="{777DDA3B-6EFD-4E58-90C7-F720487A1869}"/>
    <hyperlink ref="T195" r:id="rId112" display="https://www.usatoday.com/story/news/2020/07/31/2-1-billion-sanofi-gsk-deal-100-million-coronavirus-vaccine-doses/5554814002/" xr:uid="{D73429B5-1625-4712-8B01-8FE356DB67CB}"/>
    <hyperlink ref="T220" r:id="rId113" xr:uid="{507FE4F1-FAE5-4C98-9CC8-A8E3BA62ACF6}"/>
    <hyperlink ref="T221" r:id="rId114" xr:uid="{236264C1-C214-4BC4-B61B-8AFE6086B0E7}"/>
    <hyperlink ref="T234" r:id="rId115" xr:uid="{948F1417-F9F0-408D-AE6E-35D501CB4865}"/>
    <hyperlink ref="T233" r:id="rId116" xr:uid="{249ED48F-A1AE-42A8-AB17-AE6A6D8842FC}"/>
    <hyperlink ref="T242" r:id="rId117" xr:uid="{C980EBF1-4BA7-424B-BF99-4FEBB77E13A2}"/>
    <hyperlink ref="T247" r:id="rId118" xr:uid="{CE68CCF3-8A1D-4DBB-A88F-458F90C78CA1}"/>
    <hyperlink ref="T256" r:id="rId119" xr:uid="{3385F684-EEBF-4366-BE1B-34EF1FDBA02D}"/>
    <hyperlink ref="T258" r:id="rId120" xr:uid="{2848797F-CE65-4368-A123-75A2A7101959}"/>
    <hyperlink ref="T257" r:id="rId121" xr:uid="{44FBFF99-F844-47D2-B936-9AA3002ECF55}"/>
    <hyperlink ref="T200" r:id="rId122" display="https://gulfnews.com/world/gulf/saudi/coronavirus-saudi-arabia-signs-vaccine-agreement-with-germanys-curevac-1.1606770302880" xr:uid="{D5E7CC78-FBB1-4522-86E7-DDDB18B52F4A}"/>
    <hyperlink ref="U196" r:id="rId123" xr:uid="{BE82A4C5-CD2D-43DC-B2D5-01F6A01143F5}"/>
    <hyperlink ref="T198" r:id="rId124" xr:uid="{52E592CF-7AD5-4E84-BE32-784C44DF368D}"/>
    <hyperlink ref="T196" r:id="rId125" xr:uid="{D56C6B37-6D9F-44B3-8912-2A7D9F038A26}"/>
    <hyperlink ref="U203" r:id="rId126" xr:uid="{007C9C7F-B5EF-4699-912F-0B7356437C12}"/>
    <hyperlink ref="T204" r:id="rId127" xr:uid="{C3DB83BD-E601-47AD-83C6-9846DD5AE27C}"/>
    <hyperlink ref="T203" r:id="rId128" display="https://www.pharmaceutical-technology.com/news/arcturus-vaccine-supply-israel/" xr:uid="{660FF78D-4A86-4EDC-9747-FF7DBEAE13AA}"/>
    <hyperlink ref="T205" r:id="rId129" xr:uid="{896620EA-80D5-4FF1-8CB9-2E445A52935B}"/>
    <hyperlink ref="T210" r:id="rId130" xr:uid="{06367896-D3BD-4015-B271-421471B44817}"/>
    <hyperlink ref="U211" r:id="rId131" xr:uid="{4AC462C0-FBFC-43E1-8AFD-85AA5DC0E68F}"/>
    <hyperlink ref="V211" r:id="rId132" display="https://www.who.int/news/item/18-12-2020-covax-announces-additional-deals-to-access-promising-covid-19-vaccine-candidates-plans-global-rollout-starting-q1-2021" xr:uid="{B71451F1-66A3-4339-95A5-E7B5AAA3666A}"/>
    <hyperlink ref="T211" r:id="rId133" xr:uid="{98608023-4B2D-4CE1-A6BE-BD1FFE12A65C}"/>
    <hyperlink ref="T57" r:id="rId134" display="https://www.reuters.com/article/us-health-coronavirus-vietnam-vaccine-idUKKBN2990FQ?edition-redirect=uk" xr:uid="{DCE01A78-9DEA-47C1-8CF1-2AB4C464F666}"/>
    <hyperlink ref="T125" r:id="rId135" display="Novavax Inks Deal With India's Serum Institute To Make Coronavirus Vaccine Available In Low, Middle Income Countries (yahoo.com)" xr:uid="{15F61609-35F9-4F34-96E8-D3823F91C69A}"/>
    <hyperlink ref="T48" r:id="rId136" display="https://apnews.com/article/africa-south-africa-coronavirus-pandemic-coronavirus-vaccine-22f3d4d4a9364ddd4c07b87f4d5294f8" xr:uid="{5C2326FD-A956-412C-B518-390B0D0521A8}"/>
    <hyperlink ref="V119" r:id="rId137" xr:uid="{5C14A77F-F518-4877-9F44-666AF44C9909}"/>
    <hyperlink ref="U119" r:id="rId138" display="https://www.gov.uk/government/news/uk-government-secures-additional-2-million-doses-of-moderna-covid-19-vaccine" xr:uid="{4505DD9C-86AC-4B1A-BEEA-4BA5E4DB0B93}"/>
    <hyperlink ref="U7" r:id="rId139" xr:uid="{E24D9667-8961-4BC8-9402-7C70726DCB78}"/>
    <hyperlink ref="T21" r:id="rId140" xr:uid="{D7F4AEAF-8CE0-4AE4-9838-E8EB0576FDE3}"/>
    <hyperlink ref="T22" r:id="rId141" xr:uid="{3D0E9F27-C092-4EDD-8727-BA60C30ACC84}"/>
    <hyperlink ref="T23" r:id="rId142" xr:uid="{7043979C-F646-4CEA-BD14-B7C0D05D33C5}"/>
    <hyperlink ref="U61" r:id="rId143" xr:uid="{BCAFFFC2-4802-4FA6-82A9-D55B67C07C6B}"/>
    <hyperlink ref="U62" r:id="rId144" xr:uid="{26086D7E-1E74-4930-B51B-3C57FAD2C026}"/>
    <hyperlink ref="U69" r:id="rId145" xr:uid="{AE214F9E-772D-4351-A491-D8ACA6C9BA70}"/>
    <hyperlink ref="U101" r:id="rId146" location=":~:text=In%20July%202020%2C%20Pfizer%20and,million%20doses%20in%20early%20October." xr:uid="{897D7643-C2A8-4408-9330-0E1DEE2AA7DB}"/>
    <hyperlink ref="T124" r:id="rId147" xr:uid="{6FB6E9BF-9A41-43CA-8C7E-F2FC5491CC11}"/>
    <hyperlink ref="T226" r:id="rId148" xr:uid="{EA109D15-7E21-420B-A4A1-62B6C6E4D3AF}"/>
    <hyperlink ref="T228" r:id="rId149" xr:uid="{6EF82169-DAFB-4293-A90D-FBBFCED216C6}"/>
    <hyperlink ref="T130" r:id="rId150" xr:uid="{48A7FCB3-F66D-4CC9-99E2-C9FF0A3A8664}"/>
    <hyperlink ref="T207" r:id="rId151" xr:uid="{F36B17CD-C799-46ED-A551-00D73EB27570}"/>
    <hyperlink ref="T166" r:id="rId152" location=":~:text=Saudi%20Arabia%20Signs%20Deal%20on%20Delivery,%20Joint%20Production,the%20coronavirus,%20in%20Moscow,%20Russia%20August%206,%202020" display="https://english.aawsat.com/home/article/2509826/saudi-arabia-signs-deal-delivery-joint-production-sputnik-v-vaccine-russia#:~:text=Saudi%20Arabia%20Signs%20Deal%20on%20Delivery,%20Joint%20Production,the%20coronavirus,%20in%20Moscow,%20Russia%20August%206,%202020." xr:uid="{DE14D802-CF32-4EE1-B74D-1AE42C56CE9D}"/>
    <hyperlink ref="U235" r:id="rId153" xr:uid="{EAA55D62-F20F-4D62-8D89-B4491230C4D2}"/>
    <hyperlink ref="U221" r:id="rId154" xr:uid="{6B9F7DA5-ED22-43F8-A395-5A792D5ACD2F}"/>
    <hyperlink ref="U220" r:id="rId155" xr:uid="{13F254F9-2393-4636-9414-B1D4CA224913}"/>
    <hyperlink ref="U27" r:id="rId156" display="https://www.nytimes.com/2020/08/01/world/asia/coronavirus-vaccine-india.html" xr:uid="{272869AF-E269-46FF-8DC8-4A97811CC667}"/>
    <hyperlink ref="V62" r:id="rId157" display="https://www.reuters.com/article/us-health-coronavirus-canada-pfizer/canada-strikes-deal-for-extra-20-million-doses-of-pfizers-covid-19-vaccine-pm-idUSKBN29H2AT" xr:uid="{ACED0119-C6AE-4713-BC01-2BE0F153C038}"/>
    <hyperlink ref="U121" r:id="rId158" display="https://finance.yahoo.com/news/novavax-finalizes-agreement-commonwealth-australia-231400904.html" xr:uid="{56943566-62F2-4EB7-B3CD-9F39D12539AE}"/>
    <hyperlink ref="U234" r:id="rId159" display="https://www.republicworld.com/world-news/europe/turkey-signs-agreement-with-biontech-for-covid-19-vaccine-initial-doses-to-arrive-soon.html" xr:uid="{C77FC886-6C78-4922-A489-01877079AA65}"/>
    <hyperlink ref="T72" r:id="rId160" xr:uid="{D577B38D-5F52-489E-8948-462B3CF82022}"/>
    <hyperlink ref="T206" r:id="rId161" display="https://www.businesswire.com/news/home/20201125005466/en/COVAXX-Announces-2.8-Billion-in-Advance-Purchase-Commitments-to-Deliver-More-Than-140-Million-Vaccine-Doses-to-Emerging-Countries" xr:uid="{5CE59D1B-A14E-4E5E-88C5-4F97EF803842}"/>
    <hyperlink ref="T208" r:id="rId162" display="https://www.businesswire.com/news/home/20201125005466/en/COVAXX-Announces-2.8-Billion-in-Advance-Purchase-Commitments-to-Deliver-More-Than-140-Million-Vaccine-Doses-to-Emerging-Countries" xr:uid="{56F38A6A-0BFD-434A-8692-367637F3AD18}"/>
    <hyperlink ref="V101" r:id="rId163" xr:uid="{E751365B-ADC8-4F24-8102-E021E6FA53AD}"/>
    <hyperlink ref="T122" r:id="rId164" xr:uid="{C5728828-3FF0-48CA-98EA-D1FBDDC71A05}"/>
    <hyperlink ref="U126" r:id="rId165" xr:uid="{73D41127-1643-414F-9ADC-FDA8F940FB60}"/>
    <hyperlink ref="T197" r:id="rId166" display="https://www.reuters.com/article/us-health-coronavirus-vaccine-germany/germany-secured-50-million-vaccine-doses-from-curevac-biontech-on-top-of-eu-supplies-document-idUSKBN29D1WU" xr:uid="{CE9A3C12-2081-4593-BDB0-4407BF6386C5}"/>
    <hyperlink ref="T92" r:id="rId167" xr:uid="{1562891E-FC03-4AEF-B1F2-C3AC82F69B0B}"/>
    <hyperlink ref="T160" r:id="rId168" xr:uid="{48243B9E-2D49-4E35-B461-50BD58783B9A}"/>
    <hyperlink ref="T44" r:id="rId169" xr:uid="{663AC916-0A19-46F1-B941-B64CAE3DC754}"/>
    <hyperlink ref="U22" r:id="rId170" xr:uid="{1324511B-9AFB-472E-B6EC-E1B47B47AA15}"/>
    <hyperlink ref="T77" r:id="rId171" display="https://www.arabnews.com/node/1786701/middle-east" xr:uid="{1538C5A9-2C2C-4991-833C-29B86DC504EE}"/>
    <hyperlink ref="T46" r:id="rId172" display="https://www.reuters.com/article/us-health-coronavirus-peru/peru-inks-deals-with-sinopharm-astrazeneca-for-coronavirus-vaccines-president-idINKBN29B2JX" xr:uid="{321C2619-319F-43EA-8554-714D4EF2E889}"/>
    <hyperlink ref="V27" r:id="rId173" xr:uid="{091D8ED8-9B9C-4C1F-BBE7-70456F815CC9}"/>
    <hyperlink ref="T58" r:id="rId174" xr:uid="{6E5C5CAF-DF9A-4CAC-80CB-C48E2345D3EE}"/>
    <hyperlink ref="U58" r:id="rId175" xr:uid="{67DA023C-7FB0-4808-A4AA-CD7CFF339274}"/>
    <hyperlink ref="T176" r:id="rId176" xr:uid="{0DA47591-302E-4696-902E-C9461F7FAC86}"/>
    <hyperlink ref="U176" r:id="rId177" xr:uid="{4E093A45-9E30-4E50-BE8F-1A6EA9E04341}"/>
    <hyperlink ref="Q6" r:id="rId178" display="12/30/2020" xr:uid="{AFEE4008-F5C3-4E59-90E5-91D29F15A395}"/>
    <hyperlink ref="Q8" r:id="rId179" display="1/4/2021" xr:uid="{BC9D262A-F454-485B-B44B-A243A8F6B310}"/>
    <hyperlink ref="Q23" r:id="rId180" display="12/30/2020" xr:uid="{123C091A-F354-4D4E-87B4-42FB7EC3AD2F}"/>
    <hyperlink ref="Q27" r:id="rId181" display="1/2/2021" xr:uid="{F5C67FE7-1BC9-4197-9BED-D2F0F1F1653D}"/>
    <hyperlink ref="Q62" r:id="rId182" display="12/9/2020" xr:uid="{0F79DB4E-1650-4617-9F6D-2AA63C683076}"/>
    <hyperlink ref="Q63" r:id="rId183" display="12/16/2020" xr:uid="{66EB2146-8E91-4B09-9179-30EC1783FA60}"/>
    <hyperlink ref="Q65" r:id="rId184" display="1/5/2021" xr:uid="{7CB5E09B-5F79-464B-ACA5-54AAA24E1BE2}"/>
    <hyperlink ref="Q66" r:id="rId185" display="12/15/2020" xr:uid="{02BD02FD-3D4F-4AED-9E44-22D1CCDAF3B0}"/>
    <hyperlink ref="Q69" r:id="rId186" display="12/17/2020" xr:uid="{FEC7AFAF-E56F-4423-A6BC-5433D5164F01}"/>
    <hyperlink ref="Q74" r:id="rId187" display="12/27/2020" xr:uid="{E9726BE3-ED64-4661-96E5-039FC185F630}"/>
    <hyperlink ref="Q79" r:id="rId188" display="12/13/2020" xr:uid="{1A6DDDF2-6169-4F68-84D1-A936816C50DE}"/>
    <hyperlink ref="Q83" r:id="rId189" display="12/11/2020" xr:uid="{E59F4748-6E1A-4E35-9D45-A56AB4E84F51}"/>
    <hyperlink ref="Q87" r:id="rId190" display="12/15/2020" xr:uid="{C737F6E8-857F-4D47-AFEF-3A56589BC47D}"/>
    <hyperlink ref="Q90" r:id="rId191" display="12/20/2020" xr:uid="{4A02C877-C109-43AA-927A-DB0EAAF524E7}"/>
    <hyperlink ref="Q91" r:id="rId192" display="12/10/2020" xr:uid="{B9D7B859-D460-40D5-9763-41689FEF05D8}"/>
    <hyperlink ref="Q97" r:id="rId193" display="12/19/2020" xr:uid="{A6B83B64-FD17-42FB-BAEB-D941C9D958FD}"/>
    <hyperlink ref="Q101" r:id="rId194" display="12/3/2020" xr:uid="{0500E7E2-50D5-4CA8-8F12-FB8A51940EE8}"/>
    <hyperlink ref="Q104" r:id="rId195" display="12/11/2020" xr:uid="{6E4E8BC3-F552-468A-9819-A88326FFFBBF}"/>
    <hyperlink ref="Q77" r:id="rId196" display="12/15/2020" xr:uid="{ED329EFA-4837-4AEF-800F-A0F3EAFE468C}"/>
    <hyperlink ref="Q108" r:id="rId197" display="1/6/2021" xr:uid="{980EB599-F9B5-4536-AAAC-E6E515A8809E}"/>
    <hyperlink ref="Q110" r:id="rId198" display="1/4/2021" xr:uid="{7B4D5FE1-AF96-4D45-88B1-140A94C6BBCB}"/>
    <hyperlink ref="Q118" r:id="rId199" display="1/12/2021" xr:uid="{FB625372-388E-4AA3-89B4-678DFE83FD3F}"/>
    <hyperlink ref="Q119" r:id="rId200" display="1/8/2021" xr:uid="{C8C266BA-E4FC-4F28-A67D-315F80C26FA9}"/>
    <hyperlink ref="Q120" r:id="rId201" display="12/18/2020" xr:uid="{CD04D7A9-15A1-4A8B-AEB4-A298AF1F6946}"/>
    <hyperlink ref="Q137" r:id="rId202" display="1/10/2021" xr:uid="{100900EB-80CE-49FE-995E-80C86E9914FA}"/>
    <hyperlink ref="Q138" r:id="rId203" display="12/23/2020" xr:uid="{412E4993-C8A9-4858-B107-A2B2485B8B4B}"/>
    <hyperlink ref="Q140" r:id="rId204" display="1/6/2021" xr:uid="{697E19E5-A4E3-4A49-BBD7-2220527559FD}"/>
    <hyperlink ref="Q167" r:id="rId205" display="12/31/2020" xr:uid="{4421DDFA-D5CD-4FD5-B1AB-090ABD1D6BC8}"/>
    <hyperlink ref="Q174" r:id="rId206" display="1/13/2021" xr:uid="{67449495-0668-4176-9E21-F4D5CE94A4BA}"/>
    <hyperlink ref="Q160" r:id="rId207" display="1/11/2021" xr:uid="{FBA21F8C-1899-4407-AE14-7130048D28D0}"/>
    <hyperlink ref="Q221" r:id="rId208" display="1/20/2021" xr:uid="{682BD85A-2C6F-4399-9D19-481B2B9730E0}"/>
    <hyperlink ref="Q227" r:id="rId209" display="1/11/2021" xr:uid="{C3E03D3C-869C-4565-AF9E-372E1B1D9A5D}"/>
    <hyperlink ref="Q234" r:id="rId210" display="1/13/2021" xr:uid="{25983FE2-330D-4C5F-946C-D5DB3FA5AC39}"/>
    <hyperlink ref="T218" r:id="rId211" xr:uid="{E966BD9E-98F1-44B9-AB37-F7158CD259C2}"/>
    <hyperlink ref="T209" r:id="rId212" xr:uid="{8DEC6D71-E225-45CA-BB8C-99997548A1FF}"/>
    <hyperlink ref="T59" r:id="rId213" display="https://seenews.com/news/albania-strikes-deal-with-pfizer-for-500000-covid-19-vaccines-726604" xr:uid="{EE215402-CDE0-44E7-AC1E-44C2B43701ED}"/>
    <hyperlink ref="U82" r:id="rId214" xr:uid="{5C2E359C-DDCF-48B8-91EE-C4DA48FC5422}"/>
    <hyperlink ref="V47" r:id="rId215" display="https://www.cnnphilippines.com/news/2021/1/14/philippines-secures-17-million-covid-19-vaccine-doses-astrazena.html" xr:uid="{2AEDF643-F48C-45EF-93C2-6DFB1B00228D}"/>
    <hyperlink ref="T9" r:id="rId216" xr:uid="{894F9497-D2FF-4B3F-B6CE-B9618416AB72}"/>
    <hyperlink ref="Q242" r:id="rId217" display="1/3/2021" xr:uid="{86BC4C2D-8607-4F16-956C-7374BBBB01C9}"/>
    <hyperlink ref="Q248" r:id="rId218" display="1/18/2021" xr:uid="{D78EB30C-C66D-4CD3-899B-3EAD3A2F10E4}"/>
    <hyperlink ref="Q220" r:id="rId219" display="Source" xr:uid="{9FABAA57-DD2A-44A0-933D-3E87CFA96AE3}"/>
    <hyperlink ref="T213" r:id="rId220" xr:uid="{564C5372-1C11-434E-8379-0A2320DDC700}"/>
    <hyperlink ref="Q71" r:id="rId221" display="12/21/2020" xr:uid="{4943DDF0-FF50-4CF6-81A6-C907E0CB994B}"/>
    <hyperlink ref="Q153" r:id="rId222" display="1/18/2021" xr:uid="{433CC146-73A5-48EB-BDCF-A20DD473D6CA}"/>
    <hyperlink ref="U8" r:id="rId223" xr:uid="{6E5656D2-E723-437F-8F13-98F7C8BF1692}"/>
    <hyperlink ref="T102" r:id="rId224" xr:uid="{55DBC52B-AEBA-41AC-AE2E-B511646FA968}"/>
    <hyperlink ref="T67" r:id="rId225" xr:uid="{050AF5F8-A6D0-4A2F-914F-D4B573B9EC1C}"/>
    <hyperlink ref="Q198" r:id="rId226" display="1/8/2021" xr:uid="{E4865577-9C34-4E2F-992A-C7B5B7F4A86E}"/>
    <hyperlink ref="U197" r:id="rId227" xr:uid="{E93BCC01-E230-4312-A834-8B6E04A1C328}"/>
    <hyperlink ref="U52" r:id="rId228" xr:uid="{50A48DBC-0144-48C8-B1C1-6F1F1503F208}"/>
    <hyperlink ref="T103" r:id="rId229" display="https://www.infobae.com/america/america-latina/2021/01/23/lacalle-pou-confirmo-que-las-vacunas-contra-el-coronavirus-de-pfizer-y-sinovac-llegaran-a-uruguay-en-marzo/" xr:uid="{7114ACC5-0800-47E5-8D74-B9E00F5A92A4}"/>
    <hyperlink ref="T236" r:id="rId230" xr:uid="{C2A7A04B-3021-4DEA-BB8A-836EF0A28944}"/>
    <hyperlink ref="U242" r:id="rId231" xr:uid="{0476CBEE-786A-476F-91D5-AE05EE9540E4}"/>
    <hyperlink ref="T114" r:id="rId232" xr:uid="{B41D4889-468A-4D71-B6A3-E1022E28A688}"/>
    <hyperlink ref="T131" r:id="rId233" xr:uid="{1FDE4E13-FC02-47A4-BBD5-83DDF8356A17}"/>
    <hyperlink ref="T149" r:id="rId234" xr:uid="{36EF7120-9359-4DED-9B3C-0F76E523D5A5}"/>
    <hyperlink ref="Q149" r:id="rId235" display="1/21/2021" xr:uid="{1F14790C-E727-4354-BD50-4C58E6B4B6C5}"/>
    <hyperlink ref="T68" r:id="rId236" xr:uid="{CD86DE1F-42D2-4EE5-80B8-43912F2F01AE}"/>
    <hyperlink ref="U156" r:id="rId237" xr:uid="{4B873E11-ED35-4F7E-8D63-83E612809455}"/>
    <hyperlink ref="T252" r:id="rId238" xr:uid="{8A944499-BB3B-45BD-B4FA-FBF44E24318C}"/>
    <hyperlink ref="Q252" r:id="rId239" display="12/9/2020" xr:uid="{D3179B21-F9F2-4B6B-8C84-8FA686D7FE39}"/>
    <hyperlink ref="T251" r:id="rId240" xr:uid="{49780CCD-8BE9-474D-B352-2A7414BF6080}"/>
    <hyperlink ref="V104" r:id="rId241" xr:uid="{1E693AAB-33C4-4760-990D-8683E2C95538}"/>
    <hyperlink ref="V120" r:id="rId242" xr:uid="{E613D5F5-4798-4E4C-9162-9F5F5494F5D3}"/>
    <hyperlink ref="T86" r:id="rId243" xr:uid="{E8D43697-EA6E-4F89-BD22-13ED4FAAC199}"/>
    <hyperlink ref="U122" r:id="rId244" xr:uid="{5DBAF256-A926-455C-81D4-7A1EA223420E}"/>
    <hyperlink ref="T155" r:id="rId245" display="https://finance.yahoo.com/finance/news/malaysia-secures-18-4-million-100917965.html" xr:uid="{EF916102-41E6-461F-B93A-675218F8B3B8}"/>
    <hyperlink ref="T243" r:id="rId246" xr:uid="{F390E371-AA4F-412D-AC84-5F4625698650}"/>
    <hyperlink ref="Q243" r:id="rId247" display="1/29/2021" xr:uid="{0779BF53-610D-4A48-BF69-F0DB6019E6CD}"/>
    <hyperlink ref="Q60" r:id="rId248" display="1/25/2021" xr:uid="{AC4E3404-8028-47EA-80FE-451A3D6FFB75}"/>
    <hyperlink ref="U210" r:id="rId249" xr:uid="{883D42A8-7C87-4A9B-A6F4-C749D7E75924}"/>
    <hyperlink ref="T223" r:id="rId250" xr:uid="{E82E4C45-0453-4FCD-99CB-E5EF093E58B4}"/>
    <hyperlink ref="T107" r:id="rId251" xr:uid="{77A1A7B6-AB0C-444F-BA7D-E1A2FCF042A9}"/>
    <hyperlink ref="T144" r:id="rId252" xr:uid="{39D1E3ED-0E2A-4C4C-9E75-75E16CAF71DF}"/>
    <hyperlink ref="U247" r:id="rId253" xr:uid="{19D66935-5D26-481D-9A2D-10A4718D454C}"/>
    <hyperlink ref="V247" r:id="rId254" xr:uid="{074F9903-CD27-41C3-8CD8-8F9488E941F6}"/>
    <hyperlink ref="T32" r:id="rId255" xr:uid="{C0129C40-6F9E-4CBE-8561-5D3CF353D233}"/>
    <hyperlink ref="T96" r:id="rId256" xr:uid="{C3663903-A369-44C9-BC5E-5ED2CB7F2101}"/>
    <hyperlink ref="T185" r:id="rId257" xr:uid="{5F2B8B17-B555-4A02-B33E-F5C278C6576F}"/>
    <hyperlink ref="T113" r:id="rId258" xr:uid="{9A48B646-1F3F-4A53-86B5-1EC5F292E4C5}"/>
    <hyperlink ref="T199" r:id="rId259" xr:uid="{EC59D100-4D7B-416C-AA50-08B74673D93B}"/>
    <hyperlink ref="T230" r:id="rId260" xr:uid="{83E871E6-6D99-41C3-B812-9B1559CA432F}"/>
    <hyperlink ref="T129" r:id="rId261" xr:uid="{1EE265CF-283B-426E-856B-BDC58D472672}"/>
    <hyperlink ref="U76" r:id="rId262" xr:uid="{D65A150F-8471-464C-B311-23D952DB874B}"/>
    <hyperlink ref="W211" r:id="rId263" xr:uid="{B57E356B-74FC-4500-A667-C5E573D08A1E}"/>
    <hyperlink ref="U257" r:id="rId264" xr:uid="{237B7E05-6290-46CD-9975-7CDFE68C0CD5}"/>
    <hyperlink ref="T212" r:id="rId265" xr:uid="{DA3E8458-90F3-44D7-A604-34D312009A1B}"/>
    <hyperlink ref="U212" r:id="rId266" xr:uid="{95DFC724-C19A-461C-B877-C16A4D4E2A63}"/>
    <hyperlink ref="U40" r:id="rId267" xr:uid="{CAA81D17-18A5-458D-B4E0-1FFA13EB658E}"/>
    <hyperlink ref="Q15" r:id="rId268" display="1/27/2021" xr:uid="{976D5E89-274A-4F0F-B68A-D66A44F7CC43}"/>
    <hyperlink ref="Q156" r:id="rId269" display="2/2/2021" xr:uid="{1B95D22C-89ED-4B0E-ACF7-373D28B9F6F2}"/>
    <hyperlink ref="Q162" r:id="rId270" display="https://www.reuters.com/article/us-health-coronavirus-paraguay-idUSKBN29K1XX" xr:uid="{B7782BBE-316D-4C64-93DF-78DC4E84282A}"/>
    <hyperlink ref="T162" r:id="rId271" xr:uid="{4256AE9F-87FE-4AF5-8200-487AE4550488}"/>
    <hyperlink ref="Q24" r:id="rId272" display="https://www.bbc.com/news/world-europe-55862233" xr:uid="{EB512A75-0F92-45CA-9A9B-43BFDFAB5096}"/>
    <hyperlink ref="Q52" r:id="rId273" display="https://finance.yahoo.com/news/thailand-approves-astrazeneca-southeast-asia-094029592.html" xr:uid="{91193B2A-69C4-48B0-92FE-92DF37402107}"/>
    <hyperlink ref="Q48" r:id="rId274" display="https://news.yahoo.com/south-africa-approves-astrazeneca-vaccine-122832754.html" xr:uid="{5B3E3927-112D-4FD2-8D9C-11E2E77C7C94}"/>
    <hyperlink ref="Q22" r:id="rId275" display="https://walltrace.com/2021/02/egypt-recommends-astrazeneca-vaccine-for-emergency-usage/" xr:uid="{C648445E-B2B7-4EAB-A03A-F54DB64FA9EC}"/>
    <hyperlink ref="Q32" r:id="rId276" display="https://www.zawya.com/mena/en/life/story/Kuwait_approves_emergency_use_of_AstraZenecaOxford_COVID19_vaccine-SNG_199063617/" xr:uid="{A735FF02-9650-4E3E-9ED2-178E05A182F9}"/>
    <hyperlink ref="Q47" r:id="rId277" display="https://cnnphilippines.com/news/2021/1/28/AstraZeneca-COVID-19-vaccine-emergency-use-approval-FDA.html" xr:uid="{99DA3357-5587-4198-8BDA-8B22C91AC7D8}"/>
    <hyperlink ref="Q57" r:id="rId278" display="https://www.usnews.com/news/world/articles/2021-01-29/vietnam-oks-astrazeneca-vaccine-reports-34-new-covid-19-cases" xr:uid="{887717A1-5512-47C7-955A-B1CB07B5B6AD}"/>
    <hyperlink ref="Q82" r:id="rId279" display="https://www.vietnambreakingnews.com/2021/01/malaysia-conditional-registration-of-pfizer-covid-19-vaccine-approved/" xr:uid="{7691AE39-C2DA-449D-94D1-0D8220B29500}"/>
    <hyperlink ref="Q86" r:id="rId280" display="https://www.arabianbusiness.com/healthcare/455965-oman-approves-pfizer-biontech-coronavirus-vaccine" xr:uid="{1ACC73FB-A4F1-4058-A6A0-B8D7E4F1644C}"/>
    <hyperlink ref="Q92" r:id="rId281" display="https://www.srbija.gov.rs/vest/en/165409/first-shipment-of-pfizer-biontech-vaccine-arrives-in-serbia.php" xr:uid="{F0FA1B65-0A06-472E-8B12-BD00F8A647BF}"/>
    <hyperlink ref="Q95" r:id="rId282" display="https://www.reuters.com/article/us-health-coronavirus-southkorea-idUSKBN2A30EW" xr:uid="{6D830B7C-07FA-42DC-B181-1AAA4C952CD1}"/>
    <hyperlink ref="Q102" r:id="rId283" display="https://emirateswoman.com/dubai-approves-the-pfizer-biontech-vaccine-for-free/" xr:uid="{9352FE91-8758-491D-9E83-A3606A620CC8}"/>
    <hyperlink ref="Q116" r:id="rId284" display="https://www.usnews.com/news/world/articles/2021-02-03/singapore-approves-modernas-covid-19-vaccine-in-asia-first" xr:uid="{6B780582-9770-413E-ABAF-87D4DFAA80CA}"/>
    <hyperlink ref="Q218" r:id="rId285" display="https://news.yahoo.com/azerbaijan-start-covid-19-inoculations-103559339.html" xr:uid="{D0B531B6-9225-4B1C-837A-C596A4DDF363}"/>
    <hyperlink ref="Q251" r:id="rId286" location=":~:text=Serbia%20approves%20China's%20Sinopharm%20vaccine%20for%20use%20BELGRADE,begin%20with%20the%20mass%20immunization%20of%20its%20population." display=":~:text=Serbia%20approves%20China's%20Sinopharm%20vaccine%20for%20use%20BELGRADE,begin%20with%20the%20mass%20immunization%20of%20its%20population." xr:uid="{7C14C924-64C7-43FE-858F-0CCF8546124C}"/>
    <hyperlink ref="T201" r:id="rId287" xr:uid="{EAE29BB7-65D8-400A-9535-0E7CEE3BD530}"/>
    <hyperlink ref="T132" r:id="rId288" xr:uid="{5851E668-C674-4744-A681-1A37A88007B9}"/>
    <hyperlink ref="U60" r:id="rId289" xr:uid="{9F433664-6011-43A5-A2C7-90B944B401F4}"/>
    <hyperlink ref="T93" r:id="rId290" xr:uid="{6942518E-1517-41DA-9FA2-FA44D38BF3DA}"/>
    <hyperlink ref="Q93" r:id="rId291" display="12/14/2020" xr:uid="{540B92D0-6CB4-4AEF-A7D2-00B42DA02477}"/>
    <hyperlink ref="T232" r:id="rId292" xr:uid="{E4002A36-A40A-4E28-9F9D-C70320C18E57}"/>
    <hyperlink ref="T134" r:id="rId293" xr:uid="{8535443E-8B49-49DC-9FB3-891DE0751C56}"/>
    <hyperlink ref="T143" r:id="rId294" xr:uid="{B009AB0C-338C-4E19-93EF-3172B46597E5}"/>
    <hyperlink ref="T99" r:id="rId295" xr:uid="{B2450EEB-9C3E-45EE-87AF-82BC9D78C213}"/>
    <hyperlink ref="T169" r:id="rId296" xr:uid="{95AF06B3-BA1B-4CE1-A3C7-8B7337DED92D}"/>
    <hyperlink ref="T202" r:id="rId297" xr:uid="{510A4610-C5CB-4F72-8BA1-9C6D887F4814}"/>
    <hyperlink ref="T172" r:id="rId298" xr:uid="{CCCEFBAC-5023-474F-9B4B-66777A6C6A9C}"/>
    <hyperlink ref="Q115" r:id="rId299" display="https://www.timeoutdoha.com/news/460576-qatar-to-begin-issuing-moderna-covid-19-vaccine" xr:uid="{9FEA3BB8-2246-4096-A7AD-44B203420299}"/>
    <hyperlink ref="Q173" r:id="rId300" display="http://www.xinhuanet.com/english/asiapacific/2021-02/12/c_139738117.htm" xr:uid="{90F33942-B95F-4042-89A7-9D1D267FC859}"/>
    <hyperlink ref="Q172" r:id="rId301" display="https://sputnikvaccine.com/newsroom/pressreleases/sputnik-v-vaccine-authorized-in-tunisia/" xr:uid="{C46786EE-EB04-4295-BCED-DDEBAA4D5682}"/>
    <hyperlink ref="Q223" r:id="rId302" display="https://news.cgtn.com/news/2021-02-05/Colombia-approves-emergency-use-of-China-s-Sinovac-COVID-19-vaccine-XCZjf656r6/index.html" xr:uid="{FC476679-C68C-4BD2-9F5A-7CEEB135678F}"/>
    <hyperlink ref="Q229" r:id="rId303" display="https://www.reuters.com/article/health-coronavirus-mexico-cansino/update-1-chinas-cansinobio-says-mexico-approves-covid-19-vaccine-for-emergency-use-idUSL1N2KG0NO" xr:uid="{3A262EA9-D72F-49F6-9575-8BFA4840D426}"/>
    <hyperlink ref="Q258" r:id="rId304" display="https://www.reuters.com/article/health-coronavirus-mexico-cansino/update-1-chinas-cansinobio-says-mexico-approves-covid-19-vaccine-for-emergency-use-idUSL1N2KG0NO" xr:uid="{A95D0A8E-0FC7-46EE-91A8-C5A3B1A27EA3}"/>
    <hyperlink ref="Q236" r:id="rId305" display="https://www.cnbc.com/2021/02/06/china-approves-sinovac-biotech-covid-vaccine-for-general-public-use.html" xr:uid="{2D88DAF8-1AB0-4BEC-AB7D-C34EC26F33A2}"/>
    <hyperlink ref="Q21" r:id="rId306" display="1/24/2021" xr:uid="{DA28F981-CE1B-4BB9-90E5-75688F2FB115}"/>
    <hyperlink ref="U108" r:id="rId307" xr:uid="{89FAEFE2-7087-4918-90C8-60DFE35366FE}"/>
    <hyperlink ref="T145" r:id="rId308" xr:uid="{4A8450B9-1798-4059-8021-B0F7D4F5A9CB}"/>
    <hyperlink ref="V234" r:id="rId309" xr:uid="{E469E317-979D-4F28-8F6A-1D72C5FE7763}"/>
    <hyperlink ref="T253" r:id="rId310" xr:uid="{E9347A1F-C496-0343-B4C3-019FA8B83DEA}"/>
    <hyperlink ref="T250" r:id="rId311" xr:uid="{72B341FB-07E9-7D4F-9EEF-762754954AE2}"/>
    <hyperlink ref="T41" r:id="rId312" xr:uid="{41377602-DCC6-4DE2-B5A2-1E3674186D2B}"/>
    <hyperlink ref="T55" r:id="rId313" xr:uid="{4D2D6F2D-DEBB-4CA9-99FF-1835772380D1}"/>
    <hyperlink ref="T151" r:id="rId314" xr:uid="{C5C77D16-E315-4C39-87B1-F8D71AB867C9}"/>
    <hyperlink ref="T240" r:id="rId315" xr:uid="{F36AEB7F-F4A1-4920-98D2-019F66AC617D}"/>
    <hyperlink ref="V106" r:id="rId316" xr:uid="{F8595D5C-9C18-4B4C-9920-37100EC7A78C}"/>
    <hyperlink ref="Q7" r:id="rId317" display="2/16/2021" xr:uid="{2DE0E293-F688-40C0-AC92-C53E09E4AD74}"/>
    <hyperlink ref="U24" r:id="rId318" xr:uid="{D0E415CB-2289-4A3D-9F6D-E4A12A0FA8F1}"/>
    <hyperlink ref="U70" r:id="rId319" xr:uid="{3B69EBD6-BAD8-4053-B6D2-79CFB38789A3}"/>
    <hyperlink ref="T136" r:id="rId320" xr:uid="{1A001DB7-98AA-4CDC-BD82-3FE7886DCFC4}"/>
    <hyperlink ref="Q16" r:id="rId321" display="2/23/2021" xr:uid="{40A09DE7-9768-4508-9675-C87F3D224A01}"/>
    <hyperlink ref="Q49" r:id="rId322" display="2/10/2021" xr:uid="{593ECAEC-A90B-4F5F-BBBC-3F474F3A7C5E}"/>
    <hyperlink ref="Q51" r:id="rId323" display="2/20/2021" xr:uid="{0DCC6F70-2FA3-43CC-9300-F552841C4427}"/>
    <hyperlink ref="Q55" r:id="rId324" display="2/22/2021" xr:uid="{4B892251-FAB7-43A6-8111-52CDDF562DB9}"/>
    <hyperlink ref="Q61" r:id="rId325" display="2/23/2021" xr:uid="{70738A6A-4A24-41B0-BE39-BD6F503C0F92}"/>
    <hyperlink ref="Q76" r:id="rId326" display="2/14/2021" xr:uid="{A54C12B6-3A0E-4173-951A-5E932FFE13F9}"/>
    <hyperlink ref="Q72" r:id="rId327" display="1/25/2021" xr:uid="{1A2F7E87-C0ED-48F6-A3D7-B45E46C3A7B5}"/>
    <hyperlink ref="Q147" r:id="rId328" display="2/24/2021" xr:uid="{681CA985-3331-44B5-BAF2-DE30D3086F55}"/>
    <hyperlink ref="Q151" r:id="rId329" display="1/26/2021" xr:uid="{31B72316-CE23-4405-AF40-97B67067186F}"/>
    <hyperlink ref="Q226" r:id="rId330" display="2/18/2021" xr:uid="{44AF01C0-3B09-4648-BB7F-0B4C73EAE825}"/>
    <hyperlink ref="Q249" r:id="rId331" display="1/27/2021" xr:uid="{533AC2C9-BBCA-4241-BA92-03F23A991F85}"/>
    <hyperlink ref="U173" r:id="rId332" xr:uid="{50FCA09C-FA02-475E-A0BD-8CAB3A1891D4}"/>
    <hyperlink ref="T224" r:id="rId333" xr:uid="{FE22F59F-523B-4728-BFF5-CAE2A350EC3D}"/>
    <hyperlink ref="T168" r:id="rId334" xr:uid="{5B770B61-3C5F-4ED6-B773-6A5B76763E92}"/>
    <hyperlink ref="U131" r:id="rId335" xr:uid="{1DCBE7AD-69E9-4F73-B80F-7160CE7BF2EB}"/>
    <hyperlink ref="T28" r:id="rId336" location=":~:text=JAKARTA:%20Indonesia%20has%20signed%20an%20agreement%20with%20two,Novavax,%20each%2050%20million%20doses,%22%20said%20Retno%20Marsudi." xr:uid="{5DD8BF8E-312B-4E2D-B3F1-A59682A090AF}"/>
    <hyperlink ref="U30" r:id="rId337" xr:uid="{1D1F21A5-8CE8-4706-9699-81AA8F7BE6D9}"/>
    <hyperlink ref="T50" r:id="rId338" xr:uid="{CCA58F4B-9EDF-4264-9E9C-8F790DF409B6}"/>
    <hyperlink ref="Q17" r:id="rId339" display="2/26/2021" xr:uid="{680F81DE-F5F4-44EC-9FBC-9DCA89951F89}"/>
    <hyperlink ref="Q35" r:id="rId340" display="2/2/2021" xr:uid="{737FAB00-7C2D-4F14-93B9-B828211AB212}"/>
    <hyperlink ref="Q50" r:id="rId341" display="1/22/2021" xr:uid="{BBB765F1-6ED5-495A-8000-9781B5BDE8B2}"/>
    <hyperlink ref="R61" r:id="rId342" display="2/23/2021" xr:uid="{BB65ED16-5134-442A-943A-F2C866F79841}"/>
    <hyperlink ref="Q88" r:id="rId343" display="2/2/2021" xr:uid="{044684CF-86EF-42B2-B97D-2CDA69F2256A}"/>
    <hyperlink ref="Q168" r:id="rId344" display="3/1/2021" xr:uid="{DA6064B0-637F-4F62-88D6-8AD1DD6FAB86}"/>
    <hyperlink ref="Q171" r:id="rId345" display="2/22/2021" xr:uid="{87B66217-D12C-497D-ADA5-2A03BD334375}"/>
    <hyperlink ref="Q175" r:id="rId346" display="2/26/2021" xr:uid="{E3BE53C1-7AA4-4011-9FDC-2CD534E70C13}"/>
    <hyperlink ref="Q190" r:id="rId347" display="2/27/2021" xr:uid="{72126042-B220-4AD5-B9CD-3C90C3369A4B}"/>
    <hyperlink ref="Q178" r:id="rId348" display="3/5/2021" xr:uid="{129F3776-18A5-487F-B3B0-633B3CFB323A}"/>
    <hyperlink ref="U224" r:id="rId349" xr:uid="{1FBA2D32-6F70-499C-8CC0-AC712A88DC88}"/>
    <hyperlink ref="U50" r:id="rId350" xr:uid="{D0CF0289-F012-4170-B6FF-4DA03C91EDAA}"/>
    <hyperlink ref="T161" r:id="rId351" xr:uid="{6B0D755F-B688-4BEB-8F19-FC936602B329}"/>
    <hyperlink ref="U178" r:id="rId352" xr:uid="{7484768C-1AEA-4515-A28D-E3DCAD7D6A29}"/>
    <hyperlink ref="Q228" r:id="rId353" display="3/2/2021" xr:uid="{574B075C-EE19-4DC2-86A9-8BBA215B88B2}"/>
    <hyperlink ref="Q240" r:id="rId354" display="2/25/2021" xr:uid="{4ADE3E91-745F-48DE-A3EB-C9F87A35D04F}"/>
    <hyperlink ref="Q250" r:id="rId355" display="2/23/2021" xr:uid="{6A34B97E-CD8D-4898-AAD5-322B2896BF13}"/>
    <hyperlink ref="Q253" r:id="rId356" display="2/18/2021" xr:uid="{669F6233-3465-483E-8627-BBAF0704EB0F}"/>
    <hyperlink ref="T152" r:id="rId357" xr:uid="{E24E9CC7-D19D-430A-A0FC-D7A612E4A84F}"/>
    <hyperlink ref="T245" r:id="rId358" xr:uid="{EF7DE3D6-637C-7B4B-8D71-B91ABAF9708E}"/>
    <hyperlink ref="T229" r:id="rId359" xr:uid="{8F57785F-189D-8848-A3C2-DE84CE05CA9F}"/>
    <hyperlink ref="U245" r:id="rId360" xr:uid="{C9B2A370-891F-6E4C-959D-40213158443D}"/>
    <hyperlink ref="Q235" r:id="rId361" display="3/9/2021" xr:uid="{CEDDEFBF-7C6F-438C-BCBE-46F7DC9E32E6}"/>
    <hyperlink ref="R235" r:id="rId362" display="3/9/2021" xr:uid="{D5ADAEF7-CC73-4C7B-8792-E401E9521705}"/>
    <hyperlink ref="T165" r:id="rId363" xr:uid="{A5450159-7485-4059-A58E-1CB65DB666CA}"/>
    <hyperlink ref="T42" r:id="rId364" xr:uid="{92FD76BC-1E2D-4308-9E12-3198BFBDEE52}"/>
    <hyperlink ref="T12" r:id="rId365" xr:uid="{A493DC22-768C-4153-B6BF-6492E19246E6}"/>
    <hyperlink ref="T89" r:id="rId366" xr:uid="{5008F60A-8B8A-4633-9E85-8F23175E2817}"/>
    <hyperlink ref="U223" r:id="rId367" xr:uid="{341A9D11-5EA7-426A-8E16-0B0B0D64E687}"/>
    <hyperlink ref="U253" r:id="rId368" xr:uid="{9355206C-8D34-4D9A-B21F-F1A0C42C68ED}"/>
    <hyperlink ref="T238" r:id="rId369" xr:uid="{9DE4EBB2-6F3D-49FD-859D-6F3A6BFCF365}"/>
    <hyperlink ref="T148" r:id="rId370" xr:uid="{746C0200-8B42-42CA-9DC8-697CA87A6340}"/>
    <hyperlink ref="T26" r:id="rId371" xr:uid="{E0478BBA-F141-4456-9DCB-77A330DC2CCF}"/>
    <hyperlink ref="T109" r:id="rId372" xr:uid="{11E11FE5-A424-46E9-9FB6-482E0EB3BC1F}"/>
    <hyperlink ref="T81" r:id="rId373" xr:uid="{1890C124-D207-4301-B545-C7D41B1268C4}"/>
    <hyperlink ref="T29" r:id="rId374" xr:uid="{2F1A6507-A59F-4DBF-9488-A93012E01DB5}"/>
    <hyperlink ref="V69" r:id="rId375" xr:uid="{801E9C3E-BAF4-4EEB-A9C5-FA6D7013E02C}"/>
    <hyperlink ref="V61" r:id="rId376" xr:uid="{80F7A2B6-4609-4D12-A857-1BC64C9759ED}"/>
    <hyperlink ref="U87" r:id="rId377" xr:uid="{BFC30B96-EDC5-4337-A33E-B1C6648EC33E}"/>
    <hyperlink ref="T187" r:id="rId378" xr:uid="{F181E806-A0EA-423D-83A7-C8BA1CC3526E}"/>
    <hyperlink ref="T105" r:id="rId379" xr:uid="{85B52495-F725-4DDC-A5B9-C544E2126205}"/>
    <hyperlink ref="U134" r:id="rId380" xr:uid="{0E83C0C2-A4D3-46FE-8F51-D610FA763F68}"/>
    <hyperlink ref="U55" r:id="rId381" xr:uid="{AE45BC46-A813-4D7C-BAD5-20CF3BF4DF3D}"/>
    <hyperlink ref="T186" r:id="rId382" xr:uid="{0A25AD38-0012-410D-9AA3-7B0B59C5A3FD}"/>
    <hyperlink ref="U89" r:id="rId383" xr:uid="{15EAF639-BF41-4F37-ADA6-791F3F79A4BF}"/>
    <hyperlink ref="T163" r:id="rId384" xr:uid="{6D1F6F66-EC40-4D61-B00C-3244D8E2A9FB}"/>
    <hyperlink ref="T142" r:id="rId385" display="https://translate.google.com/translate?hl=en&amp;sl=pt&amp;u=https://www.correio24horas.com.br/noticia/nid/liderado-pela-bahia-nordeste-acerta-compra-de-25-milhoes-de-doses-da-sputnik-v/&amp;prev=search&amp;pto=aue" xr:uid="{225B6A38-99B4-4859-9283-5B43D16C1A80}"/>
    <hyperlink ref="U142" r:id="rId386" display="https://asiatimes.com/2021/02/brazil-aims-to-buy-30m-sputnik-v-covaxin-shots/" xr:uid="{0BE4C268-0C99-4416-901A-08885DDF6C62}"/>
    <hyperlink ref="V142" r:id="rId387" xr:uid="{5F115610-78F7-4918-A129-98ADA9E8E119}"/>
    <hyperlink ref="Q84" r:id="rId388" display="2/3/2021" xr:uid="{050CA382-8F94-452D-A979-666E67D44D3D}"/>
    <hyperlink ref="R84" r:id="rId389" display="2/3/2021" xr:uid="{CB842CC6-3964-424E-B42A-4FCC424DA0AA}"/>
    <hyperlink ref="R91" r:id="rId390" display="12/10/2020" xr:uid="{851E63FB-CF39-47E8-871B-5D88A9F73BEF}"/>
    <hyperlink ref="Q182" r:id="rId391" display="3/11/2021" xr:uid="{E1358CE7-2006-40D4-9B37-6990D8080F71}"/>
    <hyperlink ref="Q29" r:id="rId392" display="1/19/2021" xr:uid="{4B585B42-1C13-4192-8971-AEB9970B49F3}"/>
    <hyperlink ref="Q28" r:id="rId393" display="3/8/2021" xr:uid="{ED5AE822-4066-4D6F-86AB-08AF74A4ED7F}"/>
    <hyperlink ref="Q152" r:id="rId394" display="3/4/2021" xr:uid="{94246BA9-D5C7-431A-91F6-BFA247690D08}"/>
    <hyperlink ref="Q165" r:id="rId395" display="2/19/2021" xr:uid="{63B9B397-EC0A-48EC-8423-1BB91A7C11C6}"/>
    <hyperlink ref="R118" r:id="rId396" display="1/12/2021" xr:uid="{115B938C-EDFF-415B-98EA-F72D4D909D62}"/>
    <hyperlink ref="Q89" r:id="rId397" display="1/14/2021" xr:uid="{ED678536-3F33-4B45-BEDE-1D85775F1679}"/>
    <hyperlink ref="Q224" r:id="rId398" display="2/25/2021" xr:uid="{D0DC0269-ED2F-4C24-99F0-1080D4EB1C56}"/>
    <hyperlink ref="Q213" r:id="rId399" display="1/3/2021" xr:uid="{F9763610-8775-4911-96D6-858AF4041466}"/>
    <hyperlink ref="W142" r:id="rId400" xr:uid="{3F57BA49-E608-4457-925F-8BBFD62F1354}"/>
    <hyperlink ref="T158" r:id="rId401" xr:uid="{B3A56E54-FDF5-47B8-92FA-BB4CB9B16A1F}"/>
    <hyperlink ref="U97" r:id="rId402" xr:uid="{319CE136-BEA5-4161-9461-AEE2B05579B0}"/>
    <hyperlink ref="T215" r:id="rId403" xr:uid="{5721B603-6BCD-498E-8CEB-B0104F98DCA3}"/>
    <hyperlink ref="T36" r:id="rId404" xr:uid="{12DA471F-9783-4470-8FC4-4CE5D620C694}"/>
    <hyperlink ref="T214" r:id="rId405" xr:uid="{FCC72D97-EC13-4A3F-A271-150CCA211B67}"/>
    <hyperlink ref="U84" r:id="rId406" xr:uid="{A4A2C721-A5D9-4523-AA28-8324AA670863}"/>
    <hyperlink ref="U83" r:id="rId407" xr:uid="{C3999BF0-8D4B-477A-8170-990B2D6C1507}"/>
    <hyperlink ref="Q42" r:id="rId408" display="1/15/2021" xr:uid="{0325254C-ED6A-4E6C-A95C-9F27528DE612}"/>
    <hyperlink ref="Q36" r:id="rId409" xr:uid="{10DFF560-C157-44B2-B16D-045A42744458}"/>
    <hyperlink ref="Q41" r:id="rId410" xr:uid="{DAB698DA-BA19-4E75-90BB-B8242053A241}"/>
    <hyperlink ref="Q59" r:id="rId411" xr:uid="{E405F0DA-C8AB-455E-92CC-C78AC9334B50}"/>
    <hyperlink ref="Q80" r:id="rId412" location="pfizer" xr:uid="{5973AC76-9587-4A87-86CA-E81F47ED16CD}"/>
    <hyperlink ref="Q99" r:id="rId413" location="pfizer" xr:uid="{145A456F-8201-489E-B647-31005DB3DCFA}"/>
    <hyperlink ref="R97" r:id="rId414" location="-1493334983" display="12/19/2021" xr:uid="{7501DDFC-682A-4DD0-8E7E-93F509000F32}"/>
    <hyperlink ref="Q148" r:id="rId415" display="2/24/2021" xr:uid="{4E4D9B65-AA9F-43B9-B44E-FA8019EB8BEF}"/>
    <hyperlink ref="Q158" r:id="rId416" display="3/7/2021" xr:uid="{2091453B-7021-4585-BFFC-BE348B0EAE70}"/>
    <hyperlink ref="Q163" r:id="rId417" display="3/19/2021" xr:uid="{F6029418-9B74-4F00-A6BB-72BB7F37AF70}"/>
    <hyperlink ref="Q164" r:id="rId418" display="8/11/2020" xr:uid="{45FB4939-FF35-4597-AB2F-09B160896C06}"/>
    <hyperlink ref="R164" r:id="rId419" display="8/11/2020" xr:uid="{CF3EB061-5EFE-407B-BCAB-5209E929CC3A}"/>
    <hyperlink ref="Q181" r:id="rId420" display="3/12/2021" xr:uid="{09DEBAFD-123A-4D37-9AEC-40C6A8FCB4D5}"/>
    <hyperlink ref="Q214" r:id="rId421" display="2/17/2021" xr:uid="{56173D29-8F1E-401E-9123-4E7EB0713EF4}"/>
    <hyperlink ref="R222" r:id="rId422" display="2/6/2021" xr:uid="{D9E63560-6480-4E0E-81EF-2D50ED3AC808}"/>
    <hyperlink ref="Q238" r:id="rId423" display="2/21/2021" xr:uid="{48D14DBE-1520-42A5-9043-C099722DC8C9}"/>
    <hyperlink ref="R241" r:id="rId424" display="12/31/2021" xr:uid="{C0D9BE11-EF9C-4F89-8628-AFFB3B4CA32A}"/>
    <hyperlink ref="R255" r:id="rId425" display="2/25/2021" xr:uid="{BFD1CCB9-4E9A-480A-907C-856808314917}"/>
    <hyperlink ref="T177" r:id="rId426" xr:uid="{D8593C1C-7822-4235-B905-8A7A1569D91B}"/>
    <hyperlink ref="T139" r:id="rId427" location=":~:text=Belarus%20conducted%20its%20own%20trial,on%20a%20few%20dozen%20people" xr:uid="{E5DFD3D1-150F-405C-A7CB-F4F774D5805F}"/>
    <hyperlink ref="W27" r:id="rId428" xr:uid="{1DA49DEB-02E2-4EE0-AB2E-7D77736061C4}"/>
    <hyperlink ref="T164" r:id="rId429" xr:uid="{286DE82B-96A9-4CE5-8FAC-D19DC455F37D}"/>
    <hyperlink ref="T171" r:id="rId430" xr:uid="{310E4647-BF54-433C-9433-068319EB702B}"/>
    <hyperlink ref="T260" r:id="rId431" xr:uid="{7F5C04F4-8CED-4D22-B698-6BF0FE101A91}"/>
    <hyperlink ref="T262" r:id="rId432" xr:uid="{26BBFC13-0773-47FC-BA29-A6F0F6B7CF0F}"/>
    <hyperlink ref="T222" r:id="rId433" xr:uid="{BB225CA4-CD00-4378-9C66-4A2FE38285BA}"/>
    <hyperlink ref="T241" r:id="rId434" xr:uid="{FB6BC4AF-1C6E-443D-B7BD-6EA4BB6D81B7}"/>
    <hyperlink ref="T255" r:id="rId435" xr:uid="{ECAB9AB3-8750-402A-9FCB-F91EA8A77614}"/>
    <hyperlink ref="U172" r:id="rId436" xr:uid="{D0E24B5F-9802-4C2C-846A-564C6B4A96B1}"/>
    <hyperlink ref="U66" r:id="rId437" xr:uid="{FE26200E-29FF-4EAB-8236-A16BCF127A70}"/>
    <hyperlink ref="T216" r:id="rId438" xr:uid="{D7300DCC-7794-4ECD-A29F-087E75AD38E0}"/>
    <hyperlink ref="T159" r:id="rId439" xr:uid="{ADFA62FD-7FC5-484E-A031-7243465D5E6C}"/>
    <hyperlink ref="T141" r:id="rId440" xr:uid="{EBEA4DBF-C166-4B49-89FE-A9439B89E887}"/>
    <hyperlink ref="T146" r:id="rId441" xr:uid="{7F3495A0-9ADB-4467-954D-18419BE29E72}"/>
    <hyperlink ref="T170" r:id="rId442" xr:uid="{890442B7-CE9F-4CC0-8AFC-229516D6BB7B}"/>
    <hyperlink ref="T217" r:id="rId443" xr:uid="{9CBC542E-48B2-F040-8C1E-6908D0D66B4F}"/>
    <hyperlink ref="U238" r:id="rId444" xr:uid="{551D6979-5E15-48BE-82C9-80C21F3E803C}"/>
    <hyperlink ref="U138" r:id="rId445" xr:uid="{005568D1-3F8D-4714-9496-C80AD4B7D3A8}"/>
    <hyperlink ref="U6" r:id="rId446" xr:uid="{255625C6-9612-484B-B0A9-71F0469F8C07}"/>
    <hyperlink ref="Q67" r:id="rId447" display="12/31/2020" xr:uid="{ACBDC18D-60EB-4C22-BB33-E30D994E6814}"/>
    <hyperlink ref="Q85" r:id="rId448" xr:uid="{C8A6010D-1B8B-4A7A-A90D-C252CA09E3A4}"/>
    <hyperlink ref="Q139" r:id="rId449" display="12/21/2020" xr:uid="{830BA1D3-76B8-4811-94AF-E010E200AE0D}"/>
    <hyperlink ref="Q141" r:id="rId450" display="2/5/2021" xr:uid="{4ECE3A3C-9B15-4B83-B5A0-32D0E767C5EA}"/>
    <hyperlink ref="Q159" r:id="rId451" display="1/23/2021" xr:uid="{7FA08EE6-089B-4E72-8462-033F45CF6EA3}"/>
    <hyperlink ref="Q170" r:id="rId452" display="3/4/2021" xr:uid="{761A5111-AFE1-4F95-92C5-07DF541A1977}"/>
    <hyperlink ref="Q247" r:id="rId453" display="1/22/2021" xr:uid="{55191F9F-9814-401C-9182-7DBC16C755CD}"/>
    <hyperlink ref="U233" r:id="rId454" xr:uid="{80F6D1B9-3E4C-4509-AC65-14AC928B6E58}"/>
    <hyperlink ref="V52" r:id="rId455" xr:uid="{51CB221C-B2E2-43C2-99CB-0E1540CA59D7}"/>
    <hyperlink ref="T154" r:id="rId456" xr:uid="{41B7206E-FA00-4110-81CD-70A0C23E6CCE}"/>
    <hyperlink ref="U154" r:id="rId457" xr:uid="{840A1310-1309-46F3-B79C-F51C77C1D961}"/>
    <hyperlink ref="T34" r:id="rId458" xr:uid="{449AD9A4-BC3E-44FC-AE6B-DD9C595F3BF5}"/>
    <hyperlink ref="U130" r:id="rId459" xr:uid="{68972AC4-B5B2-4368-9327-0CC74B699C23}"/>
    <hyperlink ref="U248" r:id="rId460" xr:uid="{D9206999-0BDF-674E-BD1B-25A758EE8AF9}"/>
    <hyperlink ref="T248" r:id="rId461" xr:uid="{1797DF25-C5F8-394B-900A-0D10E7E6EE98}"/>
    <hyperlink ref="T254" r:id="rId462" xr:uid="{E742B987-AB5B-4D0C-BB5B-DF20052D0998}"/>
    <hyperlink ref="Q231" r:id="rId463" display="2/22/2021" xr:uid="{CA5ABAC8-2F72-45EA-B5E9-646A310B864A}"/>
    <hyperlink ref="T231" r:id="rId464" xr:uid="{D2B0277D-AEBE-4DA8-BA5F-DE01CD8B637A}"/>
    <hyperlink ref="U231" r:id="rId465" xr:uid="{154B39EE-AD11-4D50-9B68-E51E2483BD02}"/>
    <hyperlink ref="V231" r:id="rId466" xr:uid="{2D70A8E4-AA9F-459C-8015-70C9AC03569F}"/>
    <hyperlink ref="W231" r:id="rId467" xr:uid="{F624ABC3-3AE6-4F83-88F9-1814ED8B634D}"/>
    <hyperlink ref="T225" r:id="rId468" xr:uid="{38E6083A-4C1F-3A4E-A46E-9AA7A5700FD1}"/>
    <hyperlink ref="Q259" r:id="rId469" display="2/12/2021" xr:uid="{DF8D3025-7202-B741-BA85-03CB241605FD}"/>
    <hyperlink ref="V259" r:id="rId470" xr:uid="{88F18442-FC11-B648-8776-EADED8ADB731}"/>
    <hyperlink ref="U259" r:id="rId471" xr:uid="{7ED5DD4E-2D24-B547-80B5-2B3E66D9273B}"/>
    <hyperlink ref="T259" r:id="rId472" xr:uid="{64818EE0-064B-5941-98BC-4C8678FD9AFD}"/>
    <hyperlink ref="T219" r:id="rId473" xr:uid="{7B728F58-E38F-432A-8E87-0A530CF804E7}"/>
    <hyperlink ref="U251" r:id="rId474" xr:uid="{5F516316-135D-4B40-BE50-DC2B4C23CB04}"/>
    <hyperlink ref="T239" r:id="rId475" xr:uid="{FCC3DA72-6BC8-403A-9313-DDA493ECFAE6}"/>
    <hyperlink ref="T244" r:id="rId476" xr:uid="{76BA9632-D95B-4F71-ADB0-57D919876B97}"/>
    <hyperlink ref="T246" r:id="rId477" location=":~:text=ULAN%20BATOR%2C%20April%202%20(Xinhua,of%20the%20COVID%2D19%20pandemic." xr:uid="{20AA22B0-CAA7-4C5B-B36F-A5265621B1A8}"/>
    <hyperlink ref="U218" r:id="rId478" xr:uid="{AFF326A1-2C6A-4AF1-B798-4FF1A2246327}"/>
    <hyperlink ref="R11" r:id="rId479" display="3/12/2021" xr:uid="{F08EF03E-F753-4CF4-83A7-933BB574777F}"/>
    <hyperlink ref="T11" r:id="rId480" xr:uid="{65F889DD-56E1-4887-AA96-49411C60E638}"/>
    <hyperlink ref="U11" r:id="rId481" display="https://portal.fiocruz.br/en/news/covid-19-vaccine-fiocruz-discloses-its-technological-order-agreement-astrazeneca" xr:uid="{9A8128FD-8CC0-4478-A098-FF9F7426912B}"/>
    <hyperlink ref="V11" r:id="rId482" display="https://portal.fiocruz.br/en/news/fiocruz-supports-alternatives-hasten-vaccination-brazil" xr:uid="{4DE90968-9328-4DB3-8241-C49CCEEF8688}"/>
    <hyperlink ref="W11" r:id="rId483" xr:uid="{803504E4-A310-44D4-81F9-22824F45650E}"/>
    <hyperlink ref="T10" r:id="rId484" xr:uid="{ABC2076B-2D4A-41D4-99C6-F2086D7D76D3}"/>
    <hyperlink ref="T14" r:id="rId485" display="https://ipolitics.ca/2020/09/25/canada-signs-deal-with-astrazeneca-for-20m-doses-of-vaccine-candidate/" xr:uid="{6B6A90C9-98FE-4A41-9CA9-46429219C2BC}"/>
    <hyperlink ref="T13" r:id="rId486" location=":~:text=Following%20Health%20Canada's%20authorization%20of,Verity%20Pharmaceuticals%20Canada%20Inc.%2FSerum" xr:uid="{4359FD72-E166-4392-BB8E-1C51B417EFB7}"/>
    <hyperlink ref="T18" r:id="rId487" display="https://www.who.int/news/item/18-12-2020-covax-announces-additional-deals-to-access-promising-covid-19-vaccine-candidates-plans-global-rollout-starting-q1-2021" xr:uid="{3ABE6DEA-36EC-4554-94D7-3336919496F3}"/>
    <hyperlink ref="T19" r:id="rId488" xr:uid="{E8048A41-2CD0-4DD5-B05A-AD1239919A39}"/>
    <hyperlink ref="T20" r:id="rId489" xr:uid="{511970A7-D736-48AB-B2AD-1F5B6333E618}"/>
    <hyperlink ref="T261" r:id="rId490" xr:uid="{E9A1EAB2-CE00-AA45-A2F6-7AC30C04935E}"/>
    <hyperlink ref="Q261" r:id="rId491" display="http://www.xinhuanet.com/world/2021-03/02/c_1127159263.htm" xr:uid="{D900BD38-0604-F24F-960C-437B8A21A0E2}"/>
    <hyperlink ref="T54" r:id="rId492" xr:uid="{5DBC8B33-DC83-46D1-9785-76DD96F95EC4}"/>
    <hyperlink ref="T53" r:id="rId493" display="https://www.reuters.com/article/health-coronavirus-astrazeneca/britain-and-other-nations-press-on-with-astrazeneca-vaccine-amid-trial-questions-idUSKBN28710J" xr:uid="{5C01A4B6-3C36-43F2-89B3-05E10E8D0D66}"/>
    <hyperlink ref="T37" r:id="rId494" xr:uid="{BC98C455-7F83-4FD4-BAF8-E9F0465EA7A5}"/>
    <hyperlink ref="Q37" r:id="rId495" display="1/4/2021" xr:uid="{6B90DC0F-1548-40AF-8185-6AAD4410B6D1}"/>
    <hyperlink ref="T39" r:id="rId496" xr:uid="{CBED6CB3-DE02-4560-ABF3-C908C420C65C}"/>
    <hyperlink ref="Q39" r:id="rId497" display="1/6/2021" xr:uid="{D1FF7E60-F1EC-49EE-A9EF-54CAF53B1067}"/>
    <hyperlink ref="U39" r:id="rId498" xr:uid="{DE2F6DF4-71E2-4825-B4E6-938BC729A5FE}"/>
    <hyperlink ref="T123" r:id="rId499" xr:uid="{67E346CA-E2B8-4254-B1D0-0262AF15C5E2}"/>
    <hyperlink ref="V176" r:id="rId500" xr:uid="{BFBD9074-FC0B-43A5-BC8C-B2BE2916A79D}"/>
    <hyperlink ref="Q225" r:id="rId501" display="3/28/2021" xr:uid="{05013302-D07E-45B0-A2C1-85DD30E75FA7}"/>
    <hyperlink ref="T237" r:id="rId502" xr:uid="{BE9474BC-1843-4D75-BB9E-9B25B21192B6}"/>
    <hyperlink ref="T25" r:id="rId503" xr:uid="{AB710A66-1EA1-4B76-80F9-439C9B81536A}"/>
    <hyperlink ref="Q25" r:id="rId504" display="https://www.bbc.com/news/world-europe-55862233" xr:uid="{EDB58E9A-E736-416B-94FD-A40DE9B9C054}"/>
    <hyperlink ref="W259" r:id="rId505" xr:uid="{542C5693-5CC3-4A6A-9504-55E8D5F3A979}"/>
    <hyperlink ref="R10" r:id="rId506" display="3/12/2021" xr:uid="{A5FD2794-A0E5-434E-87C0-5724EC7C28B0}"/>
    <hyperlink ref="Q12" r:id="rId507" display="2/12/2021" xr:uid="{B69752F5-9F93-4E8B-B65C-A16F43EDAF40}"/>
    <hyperlink ref="Q13" r:id="rId508" display="2/26/2021" xr:uid="{B27D243D-D694-4B8E-B1EA-422C2F9FBAA8}"/>
    <hyperlink ref="T5" r:id="rId509" xr:uid="{A2D8A49E-AE2F-43A5-8D88-293988680000}"/>
    <hyperlink ref="U5" r:id="rId510" xr:uid="{B835C163-B0D6-4971-AAAD-BA6A338722E4}"/>
    <hyperlink ref="V5" r:id="rId511" xr:uid="{0033D174-9960-4DC9-8EFD-088D8FF84456}"/>
    <hyperlink ref="Q5" r:id="rId512" display="2/25/2021" xr:uid="{2A2C8099-70CD-4C43-AF19-57D4A50BBBC9}"/>
    <hyperlink ref="T94" r:id="rId513" xr:uid="{73F23314-9383-4DF0-95B8-FEB3FA2BC7C6}"/>
  </hyperlinks>
  <pageMargins left="0.7" right="0.7" top="0.75" bottom="0.75" header="0.3" footer="0.3"/>
  <pageSetup orientation="portrait" r:id="rId5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Purchasing Deals </vt:lpstr>
    </vt:vector>
  </TitlesOfParts>
  <Manager/>
  <Company>Duke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Blen Biru</dc:creator>
  <cp:keywords/>
  <dc:description/>
  <cp:lastModifiedBy>Blen Biru</cp:lastModifiedBy>
  <cp:revision/>
  <dcterms:created xsi:type="dcterms:W3CDTF">2020-08-13T20:48:05Z</dcterms:created>
  <dcterms:modified xsi:type="dcterms:W3CDTF">2021-04-12T19:44:07Z</dcterms:modified>
  <cp:category/>
  <cp:contentStatus/>
</cp:coreProperties>
</file>